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865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<sst xmlns="http://schemas.openxmlformats.org/spreadsheetml/2006/main" count="41" uniqueCount="39">
  <si>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</si>
  <si>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</si>
  <si>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</si>
  <si>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</si>
  <si>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</si>
  <si>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</si>
  <si>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</si>
  <si>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</si>
  <si>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</si>
  <si>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</si>
  <si>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</si>
  <si>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</si>
  <si>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</si>
  <si>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</si>
  <si>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</si>
  <si>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</si>
  <si>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</si>
  <si>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</si>
  <si>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</si>
  <si>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</si>
  <si>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</si>
  <si>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</si>
  <si>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</si>
  <si>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</si>
  <si>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</si>
  <si>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</si>
  <si>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</si>
  <si>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</si>
  <si>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</si>
  <si>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</si>
  <si>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</si>
  <si>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</si>
  <si>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 村 計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</si>
  <si>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</si>
  <si>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</si>
  <si>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</si>
  <si>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t>平成２９年１月１日現在</t>
  </si>
  <si>
    <t>注２）年少人口・生産年齢人口・老年人口の数値は、宇都宮市及び小山市における年齢不詳者（計１２名）を含んでいません。</t>
  </si>
  <si>
    <t>注３）年少人口・生産年齢人口・老年人口の数値は、塩谷町の外国人（６１名）を含んでいません。→年報（平成２９年１月１日現在）の補足説明を参照。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</si>
</sst>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27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0" fontId="0" fillId="0" borderId="0" xfId="60" applyFont="1">
      <alignment/>
      <protection/>
    </xf>
    <xf numFmtId="176" fontId="0" fillId="0" borderId="0" xfId="0" applyNumberFormat="1" applyAlignment="1">
      <alignment vertical="center"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  <xf numFmtId="177" fontId="0" fillId="0" borderId="29" xfId="60" applyNumberFormat="1" applyFont="1" applyBorder="1">
      <alignment/>
      <protection/>
    </xf>
    <xf numFmtId="177" fontId="0" fillId="0" borderId="3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34</v>
      </c>
      <c r="B1" s="2"/>
      <c r="C1" s="3"/>
      <c r="D1" s="4"/>
      <c r="E1" s="3"/>
      <c r="F1" s="4"/>
      <c r="G1" s="3"/>
      <c r="H1" s="5"/>
    </row>
    <row r="2" spans="1:8" ht="14.25" thickBot="1">
      <c r="A2" s="45" t="s">
        <v>36</v>
      </c>
      <c r="B2" s="46"/>
      <c r="C2" s="46"/>
      <c r="D2" s="46"/>
      <c r="E2" s="46"/>
      <c r="F2" s="46"/>
      <c r="G2" s="46"/>
      <c r="H2" s="46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13">
        <v>72160</v>
      </c>
      <c r="C4" s="14">
        <f>B4/H4*100</f>
        <v>13.816819910313214</v>
      </c>
      <c r="D4" s="15">
        <v>326735</v>
      </c>
      <c r="E4" s="14">
        <f>D4/H4*100</f>
        <v>62.56151127212012</v>
      </c>
      <c r="F4" s="15">
        <v>123357</v>
      </c>
      <c r="G4" s="16">
        <f>F4/H4*100</f>
        <v>23.619754069796386</v>
      </c>
      <c r="H4" s="17">
        <v>522262</v>
      </c>
      <c r="J4" s="44"/>
    </row>
    <row r="5" spans="1:10" ht="18" customHeight="1">
      <c r="A5" s="18" t="s">
        <v>7</v>
      </c>
      <c r="B5" s="13">
        <v>17468</v>
      </c>
      <c r="C5" s="14">
        <f aca="true" t="shared" si="0" ref="C5:C17">B5/H5*100</f>
        <v>11.549243626362001</v>
      </c>
      <c r="D5" s="15">
        <v>87812</v>
      </c>
      <c r="E5" s="14">
        <f aca="true" t="shared" si="1" ref="E5:E17">D5/H5*100</f>
        <v>58.05828837406114</v>
      </c>
      <c r="F5" s="15">
        <v>45968</v>
      </c>
      <c r="G5" s="16">
        <f aca="true" t="shared" si="2" ref="G5:G17">F5/H5*100</f>
        <v>30.392467999576855</v>
      </c>
      <c r="H5" s="19">
        <v>151248</v>
      </c>
      <c r="J5" s="44"/>
    </row>
    <row r="6" spans="1:10" ht="18" customHeight="1">
      <c r="A6" s="18" t="s">
        <v>8</v>
      </c>
      <c r="B6" s="13">
        <v>19047</v>
      </c>
      <c r="C6" s="14">
        <f t="shared" si="0"/>
        <v>11.704376467118118</v>
      </c>
      <c r="D6" s="15">
        <v>96262</v>
      </c>
      <c r="E6" s="14">
        <f t="shared" si="1"/>
        <v>59.15297356422137</v>
      </c>
      <c r="F6" s="15">
        <v>47425</v>
      </c>
      <c r="G6" s="16">
        <f t="shared" si="2"/>
        <v>29.14264996866051</v>
      </c>
      <c r="H6" s="19">
        <v>162734</v>
      </c>
      <c r="J6" s="44"/>
    </row>
    <row r="7" spans="1:10" ht="18" customHeight="1">
      <c r="A7" s="18" t="s">
        <v>9</v>
      </c>
      <c r="B7" s="13">
        <v>14349</v>
      </c>
      <c r="C7" s="14">
        <f t="shared" si="0"/>
        <v>11.914112772652922</v>
      </c>
      <c r="D7" s="15">
        <v>71871</v>
      </c>
      <c r="E7" s="14">
        <f t="shared" si="1"/>
        <v>59.67518287569435</v>
      </c>
      <c r="F7" s="15">
        <v>34217</v>
      </c>
      <c r="G7" s="16">
        <f t="shared" si="2"/>
        <v>28.410704351652733</v>
      </c>
      <c r="H7" s="19">
        <v>120437</v>
      </c>
      <c r="J7" s="44"/>
    </row>
    <row r="8" spans="1:10" ht="18" customHeight="1">
      <c r="A8" s="18" t="s">
        <v>10</v>
      </c>
      <c r="B8" s="13">
        <v>12301</v>
      </c>
      <c r="C8" s="14">
        <f t="shared" si="0"/>
        <v>12.380731913523087</v>
      </c>
      <c r="D8" s="15">
        <v>59742</v>
      </c>
      <c r="E8" s="14">
        <f t="shared" si="1"/>
        <v>60.12923225572688</v>
      </c>
      <c r="F8" s="15">
        <v>27313</v>
      </c>
      <c r="G8" s="16">
        <f t="shared" si="2"/>
        <v>27.49003583075003</v>
      </c>
      <c r="H8" s="19">
        <v>99356</v>
      </c>
      <c r="J8" s="44"/>
    </row>
    <row r="9" spans="1:10" ht="18" customHeight="1">
      <c r="A9" s="18" t="s">
        <v>11</v>
      </c>
      <c r="B9" s="13">
        <v>8737</v>
      </c>
      <c r="C9" s="14">
        <f t="shared" si="0"/>
        <v>10.287416547940044</v>
      </c>
      <c r="D9" s="15">
        <v>48496</v>
      </c>
      <c r="E9" s="14">
        <f t="shared" si="1"/>
        <v>57.101814456781554</v>
      </c>
      <c r="F9" s="15">
        <v>27696</v>
      </c>
      <c r="G9" s="16">
        <f t="shared" si="2"/>
        <v>32.61076899527841</v>
      </c>
      <c r="H9" s="19">
        <v>84929</v>
      </c>
      <c r="J9" s="44"/>
    </row>
    <row r="10" spans="1:10" ht="18" customHeight="1">
      <c r="A10" s="18" t="s">
        <v>12</v>
      </c>
      <c r="B10" s="13">
        <v>22382</v>
      </c>
      <c r="C10" s="14">
        <f t="shared" si="0"/>
        <v>13.439978863048166</v>
      </c>
      <c r="D10" s="15">
        <v>105656</v>
      </c>
      <c r="E10" s="14">
        <f t="shared" si="1"/>
        <v>63.444482474944905</v>
      </c>
      <c r="F10" s="15">
        <v>38493</v>
      </c>
      <c r="G10" s="16">
        <f t="shared" si="2"/>
        <v>23.114337698834465</v>
      </c>
      <c r="H10" s="19">
        <v>166533</v>
      </c>
      <c r="J10" s="44"/>
    </row>
    <row r="11" spans="1:10" ht="18" customHeight="1">
      <c r="A11" s="18" t="s">
        <v>13</v>
      </c>
      <c r="B11" s="13">
        <v>11291</v>
      </c>
      <c r="C11" s="14">
        <f t="shared" si="0"/>
        <v>13.929703788691908</v>
      </c>
      <c r="D11" s="15">
        <v>50066</v>
      </c>
      <c r="E11" s="14">
        <f t="shared" si="1"/>
        <v>61.766411290820045</v>
      </c>
      <c r="F11" s="15">
        <v>19700</v>
      </c>
      <c r="G11" s="16">
        <f t="shared" si="2"/>
        <v>24.303884920488052</v>
      </c>
      <c r="H11" s="19">
        <v>81057</v>
      </c>
      <c r="J11" s="44"/>
    </row>
    <row r="12" spans="1:10" ht="18" customHeight="1">
      <c r="A12" s="18" t="s">
        <v>14</v>
      </c>
      <c r="B12" s="13">
        <v>9028</v>
      </c>
      <c r="C12" s="14">
        <f t="shared" si="0"/>
        <v>12.462555735011941</v>
      </c>
      <c r="D12" s="15">
        <v>44002</v>
      </c>
      <c r="E12" s="14">
        <f t="shared" si="1"/>
        <v>60.74184508772657</v>
      </c>
      <c r="F12" s="15">
        <v>19411</v>
      </c>
      <c r="G12" s="16">
        <f t="shared" si="2"/>
        <v>26.795599177261497</v>
      </c>
      <c r="H12" s="19">
        <v>72441</v>
      </c>
      <c r="J12" s="44"/>
    </row>
    <row r="13" spans="1:10" ht="18" customHeight="1">
      <c r="A13" s="18" t="s">
        <v>15</v>
      </c>
      <c r="B13" s="13">
        <v>3907</v>
      </c>
      <c r="C13" s="14">
        <f t="shared" si="0"/>
        <v>11.68710738857314</v>
      </c>
      <c r="D13" s="15">
        <v>19820</v>
      </c>
      <c r="E13" s="14">
        <f t="shared" si="1"/>
        <v>59.288064612623394</v>
      </c>
      <c r="F13" s="15">
        <v>9703</v>
      </c>
      <c r="G13" s="16">
        <f t="shared" si="2"/>
        <v>29.02482799880347</v>
      </c>
      <c r="H13" s="19">
        <v>33430</v>
      </c>
      <c r="J13" s="44"/>
    </row>
    <row r="14" spans="1:10" ht="18" customHeight="1">
      <c r="A14" s="18" t="s">
        <v>16</v>
      </c>
      <c r="B14" s="20">
        <v>15849</v>
      </c>
      <c r="C14" s="14">
        <f t="shared" si="0"/>
        <v>13.421005834483577</v>
      </c>
      <c r="D14" s="21">
        <v>73109</v>
      </c>
      <c r="E14" s="14">
        <f t="shared" si="1"/>
        <v>61.909036251704194</v>
      </c>
      <c r="F14" s="21">
        <v>29133</v>
      </c>
      <c r="G14" s="16">
        <f t="shared" si="2"/>
        <v>24.66995791381223</v>
      </c>
      <c r="H14" s="19">
        <v>118091</v>
      </c>
      <c r="J14" s="44"/>
    </row>
    <row r="15" spans="1:10" ht="18" customHeight="1">
      <c r="A15" s="18" t="s">
        <v>17</v>
      </c>
      <c r="B15" s="13">
        <v>6393</v>
      </c>
      <c r="C15" s="14">
        <f t="shared" si="0"/>
        <v>14.4119569873081</v>
      </c>
      <c r="D15" s="15">
        <v>27016</v>
      </c>
      <c r="E15" s="14">
        <f t="shared" si="1"/>
        <v>60.903086183187185</v>
      </c>
      <c r="F15" s="15">
        <v>10950</v>
      </c>
      <c r="G15" s="16">
        <f t="shared" si="2"/>
        <v>24.684956829504724</v>
      </c>
      <c r="H15" s="19">
        <v>44359</v>
      </c>
      <c r="J15" s="44"/>
    </row>
    <row r="16" spans="1:10" ht="18" customHeight="1">
      <c r="A16" s="18" t="s">
        <v>18</v>
      </c>
      <c r="B16" s="13">
        <v>2800</v>
      </c>
      <c r="C16" s="14">
        <f t="shared" si="0"/>
        <v>10.144927536231885</v>
      </c>
      <c r="D16" s="15">
        <v>15638</v>
      </c>
      <c r="E16" s="14">
        <f t="shared" si="1"/>
        <v>56.65942028985506</v>
      </c>
      <c r="F16" s="15">
        <v>9162</v>
      </c>
      <c r="G16" s="16">
        <f t="shared" si="2"/>
        <v>33.19565217391304</v>
      </c>
      <c r="H16" s="19">
        <v>27600</v>
      </c>
      <c r="J16" s="44"/>
    </row>
    <row r="17" spans="1:10" ht="18" customHeight="1" thickBot="1">
      <c r="A17" s="18" t="s">
        <v>19</v>
      </c>
      <c r="B17" s="13">
        <v>8060</v>
      </c>
      <c r="C17" s="14">
        <f t="shared" si="0"/>
        <v>13.403621971296959</v>
      </c>
      <c r="D17" s="15">
        <v>38226</v>
      </c>
      <c r="E17" s="14">
        <f t="shared" si="1"/>
        <v>63.56908852044635</v>
      </c>
      <c r="F17" s="15">
        <v>13847</v>
      </c>
      <c r="G17" s="16">
        <f t="shared" si="2"/>
        <v>23.0272895082567</v>
      </c>
      <c r="H17" s="19">
        <v>60133</v>
      </c>
      <c r="J17" s="44"/>
    </row>
    <row r="18" spans="1:10" ht="18" customHeight="1" thickBot="1">
      <c r="A18" s="22" t="s">
        <v>20</v>
      </c>
      <c r="B18" s="23">
        <f>SUM(B4:B17)</f>
        <v>223772</v>
      </c>
      <c r="C18" s="48">
        <f>B18/H18*100</f>
        <v>12.82647697766263</v>
      </c>
      <c r="D18" s="40">
        <f>SUM(D4:D17)</f>
        <v>1064451</v>
      </c>
      <c r="E18" s="48">
        <f>D18/H18*100</f>
        <v>61.01369360487444</v>
      </c>
      <c r="F18" s="40">
        <f>SUM(F4:F17)</f>
        <v>456375</v>
      </c>
      <c r="G18" s="49">
        <f>F18/H18*100</f>
        <v>26.159141584652158</v>
      </c>
      <c r="H18" s="25">
        <f>SUM(H4:H17)</f>
        <v>1744610</v>
      </c>
      <c r="J18" s="44"/>
    </row>
    <row r="19" spans="1:10" ht="18" customHeight="1">
      <c r="A19" s="18" t="s">
        <v>21</v>
      </c>
      <c r="B19" s="13">
        <v>4562</v>
      </c>
      <c r="C19" s="48">
        <f aca="true" t="shared" si="3" ref="C19:C29">B19/H19*100</f>
        <v>14.510178117048348</v>
      </c>
      <c r="D19" s="15">
        <v>20195</v>
      </c>
      <c r="E19" s="48">
        <f aca="true" t="shared" si="4" ref="E19:E29">D19/H19*100</f>
        <v>64.23346055979644</v>
      </c>
      <c r="F19" s="15">
        <v>6683</v>
      </c>
      <c r="G19" s="49">
        <f aca="true" t="shared" si="5" ref="G19:G29">F19/H19*100</f>
        <v>21.256361323155215</v>
      </c>
      <c r="H19" s="19">
        <v>31440</v>
      </c>
      <c r="J19" s="44"/>
    </row>
    <row r="20" spans="1:10" ht="18" customHeight="1">
      <c r="A20" s="18" t="s">
        <v>22</v>
      </c>
      <c r="B20" s="13">
        <v>2923</v>
      </c>
      <c r="C20" s="14">
        <f t="shared" si="3"/>
        <v>12.29235880398671</v>
      </c>
      <c r="D20" s="15">
        <v>14385</v>
      </c>
      <c r="E20" s="14">
        <f t="shared" si="4"/>
        <v>60.4945540182514</v>
      </c>
      <c r="F20" s="15">
        <v>6471</v>
      </c>
      <c r="G20" s="16">
        <f t="shared" si="5"/>
        <v>27.213087177761892</v>
      </c>
      <c r="H20" s="19">
        <v>23779</v>
      </c>
      <c r="J20" s="44"/>
    </row>
    <row r="21" spans="1:10" ht="18" customHeight="1">
      <c r="A21" s="18" t="s">
        <v>23</v>
      </c>
      <c r="B21" s="13">
        <v>1212</v>
      </c>
      <c r="C21" s="14">
        <f t="shared" si="3"/>
        <v>8.90979930897596</v>
      </c>
      <c r="D21" s="15">
        <v>7329</v>
      </c>
      <c r="E21" s="14">
        <f t="shared" si="4"/>
        <v>53.87782106888186</v>
      </c>
      <c r="F21" s="15">
        <v>5062</v>
      </c>
      <c r="G21" s="16">
        <f t="shared" si="5"/>
        <v>37.21237962214217</v>
      </c>
      <c r="H21" s="19">
        <v>13603</v>
      </c>
      <c r="J21" s="44"/>
    </row>
    <row r="22" spans="1:10" ht="18" customHeight="1">
      <c r="A22" s="18" t="s">
        <v>24</v>
      </c>
      <c r="B22" s="13">
        <v>1435</v>
      </c>
      <c r="C22" s="14">
        <f t="shared" si="3"/>
        <v>11.942410119840213</v>
      </c>
      <c r="D22" s="15">
        <v>7449</v>
      </c>
      <c r="E22" s="14">
        <f t="shared" si="4"/>
        <v>61.992343541944074</v>
      </c>
      <c r="F22" s="15">
        <v>3132</v>
      </c>
      <c r="G22" s="16">
        <f t="shared" si="5"/>
        <v>26.065246338215715</v>
      </c>
      <c r="H22" s="19">
        <v>12016</v>
      </c>
      <c r="J22" s="44"/>
    </row>
    <row r="23" spans="1:11" ht="18" customHeight="1">
      <c r="A23" s="18" t="s">
        <v>25</v>
      </c>
      <c r="B23" s="13">
        <v>2045</v>
      </c>
      <c r="C23" s="14">
        <f t="shared" si="3"/>
        <v>12.862444178879176</v>
      </c>
      <c r="D23" s="15">
        <v>9211</v>
      </c>
      <c r="E23" s="14">
        <f t="shared" si="4"/>
        <v>57.934461286873386</v>
      </c>
      <c r="F23" s="15">
        <v>4643</v>
      </c>
      <c r="G23" s="16">
        <f t="shared" si="5"/>
        <v>29.203094534247438</v>
      </c>
      <c r="H23" s="19">
        <v>15899</v>
      </c>
      <c r="J23" s="44"/>
      <c r="K23" s="44"/>
    </row>
    <row r="24" spans="1:10" ht="18" customHeight="1">
      <c r="A24" s="18" t="s">
        <v>26</v>
      </c>
      <c r="B24" s="13">
        <v>5157</v>
      </c>
      <c r="C24" s="14">
        <f t="shared" si="3"/>
        <v>12.955007913181099</v>
      </c>
      <c r="D24" s="15">
        <v>23871</v>
      </c>
      <c r="E24" s="14">
        <f t="shared" si="4"/>
        <v>59.966840003014546</v>
      </c>
      <c r="F24" s="15">
        <v>10779</v>
      </c>
      <c r="G24" s="16">
        <f t="shared" si="5"/>
        <v>27.07815208380436</v>
      </c>
      <c r="H24" s="19">
        <v>39807</v>
      </c>
      <c r="J24" s="44"/>
    </row>
    <row r="25" spans="1:10" ht="18" customHeight="1">
      <c r="A25" s="18" t="s">
        <v>27</v>
      </c>
      <c r="B25" s="13">
        <v>3031</v>
      </c>
      <c r="C25" s="14">
        <f t="shared" si="3"/>
        <v>11.759456838021338</v>
      </c>
      <c r="D25" s="15">
        <v>15545</v>
      </c>
      <c r="E25" s="14">
        <f t="shared" si="4"/>
        <v>60.31037827352085</v>
      </c>
      <c r="F25" s="15">
        <v>7199</v>
      </c>
      <c r="G25" s="16">
        <f t="shared" si="5"/>
        <v>27.93016488845781</v>
      </c>
      <c r="H25" s="19">
        <v>25775</v>
      </c>
      <c r="J25" s="44"/>
    </row>
    <row r="26" spans="1:10" ht="18" customHeight="1">
      <c r="A26" s="18" t="s">
        <v>28</v>
      </c>
      <c r="B26" s="13">
        <v>1133</v>
      </c>
      <c r="C26" s="14">
        <f t="shared" si="3"/>
        <v>9.60576515472658</v>
      </c>
      <c r="D26" s="15">
        <v>6572</v>
      </c>
      <c r="E26" s="14">
        <f t="shared" si="4"/>
        <v>55.7185247986435</v>
      </c>
      <c r="F26" s="15">
        <v>4029</v>
      </c>
      <c r="G26" s="16">
        <f t="shared" si="5"/>
        <v>34.158541754980924</v>
      </c>
      <c r="H26" s="19">
        <v>11795</v>
      </c>
      <c r="J26" s="44"/>
    </row>
    <row r="27" spans="1:10" ht="18" customHeight="1">
      <c r="A27" s="18" t="s">
        <v>29</v>
      </c>
      <c r="B27" s="13">
        <v>3767</v>
      </c>
      <c r="C27" s="14">
        <f t="shared" si="3"/>
        <v>12.669850665949145</v>
      </c>
      <c r="D27" s="15">
        <v>18955</v>
      </c>
      <c r="E27" s="14">
        <f t="shared" si="4"/>
        <v>63.75285887259518</v>
      </c>
      <c r="F27" s="15">
        <v>7010</v>
      </c>
      <c r="G27" s="16">
        <f t="shared" si="5"/>
        <v>23.57729046145567</v>
      </c>
      <c r="H27" s="19">
        <v>29732</v>
      </c>
      <c r="J27" s="44"/>
    </row>
    <row r="28" spans="1:10" ht="18" customHeight="1">
      <c r="A28" s="18" t="s">
        <v>30</v>
      </c>
      <c r="B28" s="13">
        <v>2470</v>
      </c>
      <c r="C28" s="14">
        <f t="shared" si="3"/>
        <v>9.51977183380868</v>
      </c>
      <c r="D28" s="26">
        <v>14259</v>
      </c>
      <c r="E28" s="14">
        <f t="shared" si="4"/>
        <v>54.956448007399985</v>
      </c>
      <c r="F28" s="27">
        <v>9217</v>
      </c>
      <c r="G28" s="16">
        <f t="shared" si="5"/>
        <v>35.52378015879133</v>
      </c>
      <c r="H28" s="19">
        <v>25946</v>
      </c>
      <c r="J28" s="44"/>
    </row>
    <row r="29" spans="1:10" ht="18" customHeight="1" thickBot="1">
      <c r="A29" s="18" t="s">
        <v>31</v>
      </c>
      <c r="B29" s="28">
        <v>1524</v>
      </c>
      <c r="C29" s="29">
        <f t="shared" si="3"/>
        <v>8.86304158185519</v>
      </c>
      <c r="D29" s="30">
        <v>9720</v>
      </c>
      <c r="E29" s="29">
        <f t="shared" si="4"/>
        <v>56.528060482698464</v>
      </c>
      <c r="F29" s="30">
        <v>5951</v>
      </c>
      <c r="G29" s="31">
        <f t="shared" si="5"/>
        <v>34.60889793544635</v>
      </c>
      <c r="H29" s="19">
        <v>17195</v>
      </c>
      <c r="J29" s="44"/>
    </row>
    <row r="30" spans="1:10" ht="18" customHeight="1" thickBot="1">
      <c r="A30" s="22" t="s">
        <v>32</v>
      </c>
      <c r="B30" s="28">
        <f>SUM(B19:B29)</f>
        <v>29259</v>
      </c>
      <c r="C30" s="29">
        <f>B30/H30*100</f>
        <v>11.846372481142732</v>
      </c>
      <c r="D30" s="41">
        <f>SUM(D19:D29)</f>
        <v>147491</v>
      </c>
      <c r="E30" s="29">
        <f>D30/H30*100</f>
        <v>59.71609841813537</v>
      </c>
      <c r="F30" s="42">
        <f>SUM(F19:F29)</f>
        <v>70176</v>
      </c>
      <c r="G30" s="31">
        <f>F30/H30*100</f>
        <v>28.412831444569957</v>
      </c>
      <c r="H30" s="25">
        <f>SUM(H19:H29)</f>
        <v>246987</v>
      </c>
      <c r="J30" s="44"/>
    </row>
    <row r="31" spans="1:10" ht="18" customHeight="1" thickBot="1">
      <c r="A31" s="22" t="s">
        <v>33</v>
      </c>
      <c r="B31" s="23">
        <f>SUM(B18,B30)</f>
        <v>253031</v>
      </c>
      <c r="C31" s="33">
        <f>B31/H31*100</f>
        <v>12.704929762396711</v>
      </c>
      <c r="D31" s="32">
        <f>SUM(D18,D30)</f>
        <v>1211942</v>
      </c>
      <c r="E31" s="33">
        <f>D31/H31*100</f>
        <v>60.85277292544626</v>
      </c>
      <c r="F31" s="34">
        <f>SUM(F18,F30)</f>
        <v>526551</v>
      </c>
      <c r="G31" s="24">
        <f>F31/H31*100</f>
        <v>26.438631911978177</v>
      </c>
      <c r="H31" s="25">
        <f>SUM(H18,H30)</f>
        <v>1991597</v>
      </c>
      <c r="I31" s="44"/>
      <c r="J31" s="44"/>
    </row>
    <row r="32" spans="1:8" ht="18" customHeight="1">
      <c r="A32" s="43" t="s">
        <v>35</v>
      </c>
      <c r="B32" s="36"/>
      <c r="C32" s="37"/>
      <c r="D32" s="38"/>
      <c r="E32" s="37"/>
      <c r="F32" s="38"/>
      <c r="G32" s="37"/>
      <c r="H32" s="35"/>
    </row>
    <row r="33" spans="1:8" ht="27" customHeight="1">
      <c r="A33" s="47" t="s">
        <v>37</v>
      </c>
      <c r="B33" s="47"/>
      <c r="C33" s="47"/>
      <c r="D33" s="47"/>
      <c r="E33" s="47"/>
      <c r="F33" s="47"/>
      <c r="G33" s="47"/>
      <c r="H33" s="47"/>
    </row>
    <row r="34" spans="1:8" ht="36" customHeight="1">
      <c r="A34" s="47" t="s">
        <v>38</v>
      </c>
      <c r="B34" s="47"/>
      <c r="C34" s="47"/>
      <c r="D34" s="47"/>
      <c r="E34" s="47"/>
      <c r="F34" s="47"/>
      <c r="G34" s="47"/>
      <c r="H34" s="47"/>
    </row>
    <row r="36" ht="13.5">
      <c r="D36" s="3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2018-08-25T08:52:54Z</cp:lastPrinted>
  <dcterms:created xsi:type="dcterms:W3CDTF">2009-07-10T10:00:12Z</dcterms:created>
  <dcterms:modified xsi:type="dcterms:W3CDTF">2018-08-25T09:11:33Z</dcterms:modified>
  <cp:category/>
  <cp:version/>
  <cp:contentType/>
  <cp:contentStatus/>
</cp:coreProperties>
</file>