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<sst xmlns="http://schemas.openxmlformats.org/spreadsheetml/2006/main" count="40" uniqueCount="38">
  <si>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</si>
  <si>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</si>
  <si>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</si>
  <si>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</si>
  <si>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</si>
  <si>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</si>
  <si>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</si>
  <si>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</si>
  <si>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</si>
  <si>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</si>
  <si>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</si>
  <si>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</si>
  <si>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</si>
  <si>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</si>
  <si>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</si>
  <si>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</si>
  <si>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</si>
  <si>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</si>
  <si>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</si>
  <si>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</si>
  <si>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</si>
  <si>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</si>
  <si>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</si>
  <si>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</si>
  <si>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</si>
  <si>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</si>
  <si>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</si>
  <si>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</si>
  <si>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</si>
  <si>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</si>
  <si>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</si>
  <si>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</si>
  <si>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合     計</t>
  </si>
  <si>
    <t>表１４－３　　市町村別の年齢３区分別人口【外国人】</t>
  </si>
  <si>
    <t>注１）四捨五入の関係で、構成比の合計が100％にならない場合があります。</t>
  </si>
  <si>
    <t>注２）年少人口・生産年齢人口・老年人口の数値は、宇都宮市及び小山市における年齢不詳者（計１０名）を含んでいません。</t>
  </si>
  <si>
    <r>
      <t>町 村 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</si>
  <si>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平成３１年１月１日現在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</si>
</sst>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0_);[Red]\(0\)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176" fontId="0" fillId="0" borderId="16" xfId="60" applyNumberFormat="1" applyFont="1" applyBorder="1">
      <alignment/>
      <protection/>
    </xf>
    <xf numFmtId="177" fontId="0" fillId="0" borderId="17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7" xfId="60" applyNumberFormat="1" applyFont="1" applyBorder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177" fontId="0" fillId="0" borderId="21" xfId="60" applyNumberFormat="1" applyFont="1" applyBorder="1">
      <alignment/>
      <protection/>
    </xf>
    <xf numFmtId="177" fontId="0" fillId="0" borderId="14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8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6" fontId="0" fillId="0" borderId="21" xfId="60" applyNumberFormat="1" applyFont="1" applyBorder="1">
      <alignment/>
      <protection/>
    </xf>
    <xf numFmtId="177" fontId="0" fillId="0" borderId="12" xfId="60" applyNumberFormat="1" applyFont="1" applyBorder="1">
      <alignment/>
      <protection/>
    </xf>
    <xf numFmtId="176" fontId="0" fillId="0" borderId="13" xfId="60" applyNumberFormat="1" applyFont="1" applyBorder="1">
      <alignment/>
      <protection/>
    </xf>
    <xf numFmtId="0" fontId="0" fillId="0" borderId="0" xfId="60" applyFont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2" xfId="48" applyNumberFormat="1" applyFont="1" applyBorder="1" applyAlignment="1">
      <alignment/>
    </xf>
    <xf numFmtId="0" fontId="0" fillId="0" borderId="0" xfId="60" applyFont="1">
      <alignment/>
      <protection/>
    </xf>
    <xf numFmtId="180" fontId="0" fillId="0" borderId="21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0" fontId="0" fillId="0" borderId="10" xfId="60" applyFont="1" applyBorder="1" applyAlignment="1">
      <alignment horizontal="center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81" fontId="0" fillId="0" borderId="16" xfId="60" applyNumberFormat="1" applyFont="1" applyBorder="1" applyAlignment="1">
      <alignment horizontal="right"/>
      <protection/>
    </xf>
    <xf numFmtId="181" fontId="0" fillId="0" borderId="0" xfId="60" applyNumberFormat="1" applyFont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B13">
      <selection activeCell="F18" activeCellId="2" sqref="B18 D18 F18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33</v>
      </c>
      <c r="B1" s="2"/>
      <c r="C1" s="3"/>
      <c r="D1" s="4"/>
      <c r="E1" s="3"/>
      <c r="F1" s="4"/>
      <c r="G1" s="3"/>
      <c r="H1" s="5"/>
    </row>
    <row r="2" spans="1:8" ht="14.25" thickBot="1">
      <c r="A2" s="43" t="s">
        <v>37</v>
      </c>
      <c r="B2" s="44"/>
      <c r="C2" s="44"/>
      <c r="D2" s="44"/>
      <c r="E2" s="44"/>
      <c r="F2" s="44"/>
      <c r="G2" s="44"/>
      <c r="H2" s="44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13">
        <v>627</v>
      </c>
      <c r="C4" s="14">
        <f>B4/H4*100</f>
        <v>6.57922350472193</v>
      </c>
      <c r="D4" s="15">
        <v>8492</v>
      </c>
      <c r="E4" s="14">
        <f>D4/H4*100</f>
        <v>89.10807974816369</v>
      </c>
      <c r="F4" s="15">
        <v>402</v>
      </c>
      <c r="G4" s="16">
        <f>F4/H4*100</f>
        <v>4.218258132214061</v>
      </c>
      <c r="H4" s="17">
        <v>9530</v>
      </c>
    </row>
    <row r="5" spans="1:8" ht="18" customHeight="1">
      <c r="A5" s="18" t="s">
        <v>7</v>
      </c>
      <c r="B5" s="13">
        <v>460</v>
      </c>
      <c r="C5" s="14">
        <f aca="true" t="shared" si="0" ref="C5:C17">B5/H5*100</f>
        <v>10.21087680355161</v>
      </c>
      <c r="D5" s="15">
        <v>3932</v>
      </c>
      <c r="E5" s="14">
        <f aca="true" t="shared" si="1" ref="E5:E17">D5/H5*100</f>
        <v>87.28079911209767</v>
      </c>
      <c r="F5" s="15">
        <v>113</v>
      </c>
      <c r="G5" s="16">
        <f aca="true" t="shared" si="2" ref="G5:G17">F5/H5*100</f>
        <v>2.5083240843507215</v>
      </c>
      <c r="H5" s="19">
        <v>4505</v>
      </c>
    </row>
    <row r="6" spans="1:8" ht="18" customHeight="1">
      <c r="A6" s="18" t="s">
        <v>8</v>
      </c>
      <c r="B6" s="13">
        <v>320</v>
      </c>
      <c r="C6" s="14">
        <f t="shared" si="0"/>
        <v>7.334402933761173</v>
      </c>
      <c r="D6" s="15">
        <v>3966</v>
      </c>
      <c r="E6" s="14">
        <f t="shared" si="1"/>
        <v>90.90075636030255</v>
      </c>
      <c r="F6" s="15">
        <v>77</v>
      </c>
      <c r="G6" s="16">
        <f t="shared" si="2"/>
        <v>1.7648407059362825</v>
      </c>
      <c r="H6" s="19">
        <v>4363</v>
      </c>
    </row>
    <row r="7" spans="1:8" ht="18" customHeight="1">
      <c r="A7" s="18" t="s">
        <v>9</v>
      </c>
      <c r="B7" s="13">
        <v>278</v>
      </c>
      <c r="C7" s="14">
        <f t="shared" si="0"/>
        <v>10.522331566994701</v>
      </c>
      <c r="D7" s="15">
        <v>2291</v>
      </c>
      <c r="E7" s="14">
        <f t="shared" si="1"/>
        <v>86.71461014383043</v>
      </c>
      <c r="F7" s="15">
        <v>73</v>
      </c>
      <c r="G7" s="16">
        <f t="shared" si="2"/>
        <v>2.7630582891748676</v>
      </c>
      <c r="H7" s="19">
        <v>2642</v>
      </c>
    </row>
    <row r="8" spans="1:8" ht="18" customHeight="1">
      <c r="A8" s="18" t="s">
        <v>10</v>
      </c>
      <c r="B8" s="13">
        <v>65</v>
      </c>
      <c r="C8" s="14">
        <f t="shared" si="0"/>
        <v>5.647263249348393</v>
      </c>
      <c r="D8" s="15">
        <v>1065</v>
      </c>
      <c r="E8" s="14">
        <f t="shared" si="1"/>
        <v>92.52823631624673</v>
      </c>
      <c r="F8" s="15">
        <v>21</v>
      </c>
      <c r="G8" s="16">
        <f t="shared" si="2"/>
        <v>1.8245004344048652</v>
      </c>
      <c r="H8" s="19">
        <v>1151</v>
      </c>
    </row>
    <row r="9" spans="1:8" ht="18" customHeight="1">
      <c r="A9" s="18" t="s">
        <v>11</v>
      </c>
      <c r="B9" s="13">
        <v>29</v>
      </c>
      <c r="C9" s="14">
        <f t="shared" si="0"/>
        <v>3.179824561403509</v>
      </c>
      <c r="D9" s="15">
        <v>828</v>
      </c>
      <c r="E9" s="14">
        <f t="shared" si="1"/>
        <v>90.78947368421053</v>
      </c>
      <c r="F9" s="15">
        <v>55</v>
      </c>
      <c r="G9" s="16">
        <f t="shared" si="2"/>
        <v>6.030701754385965</v>
      </c>
      <c r="H9" s="19">
        <v>912</v>
      </c>
    </row>
    <row r="10" spans="1:8" ht="18" customHeight="1">
      <c r="A10" s="18" t="s">
        <v>12</v>
      </c>
      <c r="B10" s="13">
        <v>809</v>
      </c>
      <c r="C10" s="14">
        <f t="shared" si="0"/>
        <v>12.08183990442055</v>
      </c>
      <c r="D10" s="15">
        <v>5648</v>
      </c>
      <c r="E10" s="14">
        <f t="shared" si="1"/>
        <v>84.34886499402629</v>
      </c>
      <c r="F10" s="15">
        <v>238</v>
      </c>
      <c r="G10" s="16">
        <f t="shared" si="2"/>
        <v>3.5543608124253288</v>
      </c>
      <c r="H10" s="19">
        <v>6696</v>
      </c>
    </row>
    <row r="11" spans="1:8" ht="18" customHeight="1">
      <c r="A11" s="18" t="s">
        <v>13</v>
      </c>
      <c r="B11" s="13">
        <v>419</v>
      </c>
      <c r="C11" s="14">
        <f t="shared" si="0"/>
        <v>12.64333132166566</v>
      </c>
      <c r="D11" s="15">
        <v>2772</v>
      </c>
      <c r="E11" s="14">
        <f t="shared" si="1"/>
        <v>83.6451418225709</v>
      </c>
      <c r="F11" s="15">
        <v>123</v>
      </c>
      <c r="G11" s="16">
        <f t="shared" si="2"/>
        <v>3.711526855763428</v>
      </c>
      <c r="H11" s="19">
        <v>3314</v>
      </c>
    </row>
    <row r="12" spans="1:8" ht="18" customHeight="1">
      <c r="A12" s="18" t="s">
        <v>14</v>
      </c>
      <c r="B12" s="13">
        <v>111</v>
      </c>
      <c r="C12" s="14">
        <f t="shared" si="0"/>
        <v>10.69364161849711</v>
      </c>
      <c r="D12" s="15">
        <v>902</v>
      </c>
      <c r="E12" s="14">
        <f t="shared" si="1"/>
        <v>86.89788053949904</v>
      </c>
      <c r="F12" s="15">
        <v>25</v>
      </c>
      <c r="G12" s="16">
        <f t="shared" si="2"/>
        <v>2.4084778420038537</v>
      </c>
      <c r="H12" s="19">
        <v>1038</v>
      </c>
    </row>
    <row r="13" spans="1:8" ht="18" customHeight="1">
      <c r="A13" s="18" t="s">
        <v>15</v>
      </c>
      <c r="B13" s="13">
        <v>17</v>
      </c>
      <c r="C13" s="14">
        <f t="shared" si="0"/>
        <v>5.666666666666666</v>
      </c>
      <c r="D13" s="15">
        <v>263</v>
      </c>
      <c r="E13" s="14">
        <f t="shared" si="1"/>
        <v>87.66666666666667</v>
      </c>
      <c r="F13" s="15">
        <v>20</v>
      </c>
      <c r="G13" s="16">
        <f t="shared" si="2"/>
        <v>6.666666666666667</v>
      </c>
      <c r="H13" s="19">
        <v>300</v>
      </c>
    </row>
    <row r="14" spans="1:8" ht="18" customHeight="1">
      <c r="A14" s="18" t="s">
        <v>16</v>
      </c>
      <c r="B14" s="20">
        <v>229</v>
      </c>
      <c r="C14" s="14">
        <f t="shared" si="0"/>
        <v>10.920362422508346</v>
      </c>
      <c r="D14" s="21">
        <v>1793</v>
      </c>
      <c r="E14" s="14">
        <f t="shared" si="1"/>
        <v>85.5030996661898</v>
      </c>
      <c r="F14" s="21">
        <v>75</v>
      </c>
      <c r="G14" s="16">
        <f t="shared" si="2"/>
        <v>3.5765379113018603</v>
      </c>
      <c r="H14" s="19">
        <v>2097</v>
      </c>
    </row>
    <row r="15" spans="1:8" ht="18" customHeight="1">
      <c r="A15" s="18" t="s">
        <v>17</v>
      </c>
      <c r="B15" s="13">
        <v>25</v>
      </c>
      <c r="C15" s="14">
        <f t="shared" si="0"/>
        <v>7.836990595611286</v>
      </c>
      <c r="D15" s="15">
        <v>288</v>
      </c>
      <c r="E15" s="14">
        <f t="shared" si="1"/>
        <v>90.28213166144201</v>
      </c>
      <c r="F15" s="15">
        <v>6</v>
      </c>
      <c r="G15" s="16">
        <f t="shared" si="2"/>
        <v>1.8808777429467085</v>
      </c>
      <c r="H15" s="19">
        <v>319</v>
      </c>
    </row>
    <row r="16" spans="1:8" ht="18" customHeight="1">
      <c r="A16" s="18" t="s">
        <v>18</v>
      </c>
      <c r="B16" s="13">
        <v>16</v>
      </c>
      <c r="C16" s="14">
        <f t="shared" si="0"/>
        <v>5.86080586080586</v>
      </c>
      <c r="D16" s="15">
        <v>247</v>
      </c>
      <c r="E16" s="14">
        <f t="shared" si="1"/>
        <v>90.47619047619048</v>
      </c>
      <c r="F16" s="15">
        <v>10</v>
      </c>
      <c r="G16" s="16">
        <f t="shared" si="2"/>
        <v>3.6630036630036633</v>
      </c>
      <c r="H16" s="19">
        <v>273</v>
      </c>
    </row>
    <row r="17" spans="1:8" ht="18" customHeight="1" thickBot="1">
      <c r="A17" s="18" t="s">
        <v>19</v>
      </c>
      <c r="B17" s="13">
        <v>33</v>
      </c>
      <c r="C17" s="14">
        <f t="shared" si="0"/>
        <v>4.721030042918455</v>
      </c>
      <c r="D17" s="15">
        <v>645</v>
      </c>
      <c r="E17" s="14">
        <f t="shared" si="1"/>
        <v>92.27467811158799</v>
      </c>
      <c r="F17" s="15">
        <v>21</v>
      </c>
      <c r="G17" s="16">
        <f t="shared" si="2"/>
        <v>3.004291845493562</v>
      </c>
      <c r="H17" s="19">
        <v>699</v>
      </c>
    </row>
    <row r="18" spans="1:8" ht="18" customHeight="1" thickBot="1">
      <c r="A18" s="22" t="s">
        <v>20</v>
      </c>
      <c r="B18" s="23">
        <f>SUM(B4:B17)</f>
        <v>3438</v>
      </c>
      <c r="C18" s="24">
        <f>B18/H18*100</f>
        <v>9.08586379132641</v>
      </c>
      <c r="D18" s="38">
        <f>SUM(D4:D17)</f>
        <v>33132</v>
      </c>
      <c r="E18" s="24">
        <f>D18/H18*100</f>
        <v>87.56045350035677</v>
      </c>
      <c r="F18" s="38">
        <f>SUM(F4:F17)</f>
        <v>1259</v>
      </c>
      <c r="G18" s="25">
        <f>F18/H18*100</f>
        <v>3.327254948598007</v>
      </c>
      <c r="H18" s="26">
        <f>SUM(H4:H17)</f>
        <v>37839</v>
      </c>
    </row>
    <row r="19" spans="1:8" ht="18" customHeight="1">
      <c r="A19" s="18" t="s">
        <v>21</v>
      </c>
      <c r="B19" s="13">
        <v>10</v>
      </c>
      <c r="C19" s="14">
        <f>B19/H19*100</f>
        <v>2.8735632183908044</v>
      </c>
      <c r="D19" s="15">
        <v>329</v>
      </c>
      <c r="E19" s="14">
        <f>D19/H19*100</f>
        <v>94.54022988505747</v>
      </c>
      <c r="F19" s="15">
        <v>9</v>
      </c>
      <c r="G19" s="16">
        <f>F19/H19*100</f>
        <v>2.586206896551724</v>
      </c>
      <c r="H19" s="19">
        <v>348</v>
      </c>
    </row>
    <row r="20" spans="1:8" ht="18" customHeight="1">
      <c r="A20" s="18" t="s">
        <v>22</v>
      </c>
      <c r="B20" s="13">
        <v>9</v>
      </c>
      <c r="C20" s="14">
        <f aca="true" t="shared" si="3" ref="C20:C29">B20/H20*100</f>
        <v>4.545454545454546</v>
      </c>
      <c r="D20" s="15">
        <v>182</v>
      </c>
      <c r="E20" s="14">
        <f aca="true" t="shared" si="4" ref="E20:E29">D20/H20*100</f>
        <v>91.91919191919192</v>
      </c>
      <c r="F20" s="15">
        <v>7</v>
      </c>
      <c r="G20" s="16">
        <f aca="true" t="shared" si="5" ref="G20:G29">F20/H20*100</f>
        <v>3.535353535353535</v>
      </c>
      <c r="H20" s="19">
        <v>198</v>
      </c>
    </row>
    <row r="21" spans="1:8" ht="18" customHeight="1">
      <c r="A21" s="18" t="s">
        <v>23</v>
      </c>
      <c r="B21" s="13">
        <v>6</v>
      </c>
      <c r="C21" s="14">
        <f t="shared" si="3"/>
        <v>6</v>
      </c>
      <c r="D21" s="15">
        <v>90</v>
      </c>
      <c r="E21" s="14">
        <f t="shared" si="4"/>
        <v>90</v>
      </c>
      <c r="F21" s="15">
        <v>4</v>
      </c>
      <c r="G21" s="16">
        <f t="shared" si="5"/>
        <v>4</v>
      </c>
      <c r="H21" s="19">
        <v>100</v>
      </c>
    </row>
    <row r="22" spans="1:8" ht="18" customHeight="1">
      <c r="A22" s="18" t="s">
        <v>24</v>
      </c>
      <c r="B22" s="13">
        <v>8</v>
      </c>
      <c r="C22" s="14">
        <f t="shared" si="3"/>
        <v>4.395604395604396</v>
      </c>
      <c r="D22" s="15">
        <v>170</v>
      </c>
      <c r="E22" s="14">
        <f t="shared" si="4"/>
        <v>93.4065934065934</v>
      </c>
      <c r="F22" s="15">
        <v>4</v>
      </c>
      <c r="G22" s="16">
        <f t="shared" si="5"/>
        <v>2.197802197802198</v>
      </c>
      <c r="H22" s="19">
        <v>182</v>
      </c>
    </row>
    <row r="23" spans="1:8" ht="18" customHeight="1">
      <c r="A23" s="18" t="s">
        <v>25</v>
      </c>
      <c r="B23" s="13">
        <v>10</v>
      </c>
      <c r="C23" s="14">
        <f t="shared" si="3"/>
        <v>7.142857142857142</v>
      </c>
      <c r="D23" s="15">
        <v>126</v>
      </c>
      <c r="E23" s="14">
        <f t="shared" si="4"/>
        <v>90</v>
      </c>
      <c r="F23" s="15">
        <v>4</v>
      </c>
      <c r="G23" s="16">
        <f t="shared" si="5"/>
        <v>2.857142857142857</v>
      </c>
      <c r="H23" s="19">
        <v>140</v>
      </c>
    </row>
    <row r="24" spans="1:8" ht="18" customHeight="1">
      <c r="A24" s="18" t="s">
        <v>26</v>
      </c>
      <c r="B24" s="13">
        <v>23</v>
      </c>
      <c r="C24" s="14">
        <f t="shared" si="3"/>
        <v>4.414587332053743</v>
      </c>
      <c r="D24" s="15">
        <v>471</v>
      </c>
      <c r="E24" s="14">
        <f t="shared" si="4"/>
        <v>90.40307101727447</v>
      </c>
      <c r="F24" s="15">
        <v>27</v>
      </c>
      <c r="G24" s="16">
        <f t="shared" si="5"/>
        <v>5.182341650671785</v>
      </c>
      <c r="H24" s="19">
        <v>521</v>
      </c>
    </row>
    <row r="25" spans="1:8" ht="18" customHeight="1">
      <c r="A25" s="18" t="s">
        <v>27</v>
      </c>
      <c r="B25" s="13">
        <v>29</v>
      </c>
      <c r="C25" s="14">
        <f t="shared" si="3"/>
        <v>7.816711590296496</v>
      </c>
      <c r="D25" s="15">
        <v>330</v>
      </c>
      <c r="E25" s="14">
        <f t="shared" si="4"/>
        <v>88.94878706199461</v>
      </c>
      <c r="F25" s="15">
        <v>12</v>
      </c>
      <c r="G25" s="16">
        <f t="shared" si="5"/>
        <v>3.234501347708895</v>
      </c>
      <c r="H25" s="19">
        <v>371</v>
      </c>
    </row>
    <row r="26" spans="1:8" ht="18" customHeight="1">
      <c r="A26" s="18" t="s">
        <v>28</v>
      </c>
      <c r="B26" s="47">
        <v>2</v>
      </c>
      <c r="C26" s="14">
        <f t="shared" si="3"/>
        <v>3.4482758620689653</v>
      </c>
      <c r="D26" s="48">
        <v>54</v>
      </c>
      <c r="E26" s="14">
        <f t="shared" si="4"/>
        <v>93.10344827586206</v>
      </c>
      <c r="F26" s="48">
        <v>2</v>
      </c>
      <c r="G26" s="16">
        <f t="shared" si="5"/>
        <v>3.4482758620689653</v>
      </c>
      <c r="H26" s="19">
        <v>58</v>
      </c>
    </row>
    <row r="27" spans="1:8" ht="18" customHeight="1">
      <c r="A27" s="18" t="s">
        <v>29</v>
      </c>
      <c r="B27" s="13">
        <v>60</v>
      </c>
      <c r="C27" s="14">
        <f t="shared" si="3"/>
        <v>11.650485436893204</v>
      </c>
      <c r="D27" s="15">
        <v>444</v>
      </c>
      <c r="E27" s="14">
        <f t="shared" si="4"/>
        <v>86.2135922330097</v>
      </c>
      <c r="F27" s="15">
        <v>11</v>
      </c>
      <c r="G27" s="16">
        <f t="shared" si="5"/>
        <v>2.1359223300970873</v>
      </c>
      <c r="H27" s="19">
        <v>515</v>
      </c>
    </row>
    <row r="28" spans="1:8" ht="18" customHeight="1">
      <c r="A28" s="18" t="s">
        <v>30</v>
      </c>
      <c r="B28" s="13">
        <v>6</v>
      </c>
      <c r="C28" s="14">
        <f t="shared" si="3"/>
        <v>2.197802197802198</v>
      </c>
      <c r="D28" s="27">
        <v>248</v>
      </c>
      <c r="E28" s="14">
        <f t="shared" si="4"/>
        <v>90.84249084249085</v>
      </c>
      <c r="F28" s="28">
        <v>19</v>
      </c>
      <c r="G28" s="16">
        <f t="shared" si="5"/>
        <v>6.95970695970696</v>
      </c>
      <c r="H28" s="19">
        <v>273</v>
      </c>
    </row>
    <row r="29" spans="1:8" ht="18" customHeight="1" thickBot="1">
      <c r="A29" s="18" t="s">
        <v>31</v>
      </c>
      <c r="B29" s="29">
        <v>4</v>
      </c>
      <c r="C29" s="14">
        <f t="shared" si="3"/>
        <v>3.5398230088495577</v>
      </c>
      <c r="D29" s="15">
        <v>106</v>
      </c>
      <c r="E29" s="14">
        <f t="shared" si="4"/>
        <v>93.80530973451327</v>
      </c>
      <c r="F29" s="15">
        <v>3</v>
      </c>
      <c r="G29" s="16">
        <f t="shared" si="5"/>
        <v>2.6548672566371683</v>
      </c>
      <c r="H29" s="19">
        <v>113</v>
      </c>
    </row>
    <row r="30" spans="1:8" ht="18" customHeight="1" thickBot="1">
      <c r="A30" s="42" t="s">
        <v>36</v>
      </c>
      <c r="B30" s="29">
        <f>SUM(B19:B29)</f>
        <v>167</v>
      </c>
      <c r="C30" s="24">
        <f>B30/H30*100</f>
        <v>5.924086555516141</v>
      </c>
      <c r="D30" s="40">
        <f>SUM(D19:D29)</f>
        <v>2550</v>
      </c>
      <c r="E30" s="31">
        <f>D30/H30*100</f>
        <v>90.45760908123448</v>
      </c>
      <c r="F30" s="41">
        <f>SUM(F19:F29)</f>
        <v>102</v>
      </c>
      <c r="G30" s="25">
        <f>F30/H30*100</f>
        <v>3.618304363249379</v>
      </c>
      <c r="H30" s="26">
        <f>SUM(H19:H29)</f>
        <v>2819</v>
      </c>
    </row>
    <row r="31" spans="1:8" ht="18" customHeight="1" thickBot="1">
      <c r="A31" s="22" t="s">
        <v>32</v>
      </c>
      <c r="B31" s="23">
        <f>B18+B30</f>
        <v>3605</v>
      </c>
      <c r="C31" s="24">
        <f>B31/H31*100</f>
        <v>8.866643710954794</v>
      </c>
      <c r="D31" s="30">
        <f>D18+D30</f>
        <v>35682</v>
      </c>
      <c r="E31" s="31">
        <f>D31/H31*100</f>
        <v>87.76132618426877</v>
      </c>
      <c r="F31" s="32">
        <f>F18+F30</f>
        <v>1361</v>
      </c>
      <c r="G31" s="25">
        <f>F31/H31*100</f>
        <v>3.3474346991981894</v>
      </c>
      <c r="H31" s="26">
        <f>H18+H30</f>
        <v>40658</v>
      </c>
    </row>
    <row r="32" spans="1:8" ht="18" customHeight="1">
      <c r="A32" s="39" t="s">
        <v>34</v>
      </c>
      <c r="B32" s="34"/>
      <c r="C32" s="35"/>
      <c r="D32" s="36"/>
      <c r="E32" s="35"/>
      <c r="F32" s="36"/>
      <c r="G32" s="35"/>
      <c r="H32" s="33"/>
    </row>
    <row r="33" spans="1:8" ht="31.5" customHeight="1">
      <c r="A33" s="45" t="s">
        <v>35</v>
      </c>
      <c r="B33" s="45"/>
      <c r="C33" s="45"/>
      <c r="D33" s="45"/>
      <c r="E33" s="45"/>
      <c r="F33" s="45"/>
      <c r="G33" s="45"/>
      <c r="H33" s="45"/>
    </row>
    <row r="34" spans="1:8" ht="30" customHeight="1">
      <c r="A34" s="46"/>
      <c r="B34" s="46"/>
      <c r="C34" s="46"/>
      <c r="D34" s="46"/>
      <c r="E34" s="46"/>
      <c r="F34" s="46"/>
      <c r="G34" s="46"/>
      <c r="H34" s="46"/>
    </row>
    <row r="36" ht="13.5">
      <c r="D36" s="37"/>
    </row>
  </sheetData>
  <sheetProtection/>
  <mergeCells count="3">
    <mergeCell ref="A2:H2"/>
    <mergeCell ref="A33:H33"/>
    <mergeCell ref="A34:H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2017-08-24T11:45:31Z</cp:lastPrinted>
  <dcterms:created xsi:type="dcterms:W3CDTF">2009-07-10T10:00:12Z</dcterms:created>
  <dcterms:modified xsi:type="dcterms:W3CDTF">2019-08-19T02:20:21Z</dcterms:modified>
  <cp:category/>
  <cp:version/>
  <cp:contentType/>
  <cp:contentStatus/>
</cp:coreProperties>
</file>