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８駐車場\"/>
    </mc:Choice>
  </mc:AlternateContent>
  <xr:revisionPtr revIDLastSave="0" documentId="13_ncr:1_{269DC1C3-FFA1-449A-A66B-3D19D6235DF9}" xr6:coauthVersionLast="47" xr6:coauthVersionMax="47" xr10:uidLastSave="{00000000-0000-0000-0000-000000000000}"/>
  <workbookProtection workbookAlgorithmName="SHA-512" workbookHashValue="IsfTMPXVS6bkBOguCqdVaBgdtTEbCS7fL63jUbpwXQyIJg+d/1XkmIBZK6KWtGCWYXbiszin34VUwmFDV2Uf5A==" workbookSaltValue="9uOeogQNMt4ymSed1Zb9qg=="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DP7" i="5"/>
  <c r="DO7" i="5"/>
  <c r="MA31" i="4" s="1"/>
  <c r="DN7" i="5"/>
  <c r="DM7" i="5"/>
  <c r="DL7" i="5"/>
  <c r="DK7" i="5"/>
  <c r="DI7" i="5"/>
  <c r="MI78" i="4" s="1"/>
  <c r="DH7" i="5"/>
  <c r="LT78" i="4" s="1"/>
  <c r="DG7" i="5"/>
  <c r="LE78" i="4" s="1"/>
  <c r="DF7" i="5"/>
  <c r="DE7" i="5"/>
  <c r="DD7" i="5"/>
  <c r="DC7" i="5"/>
  <c r="DB7" i="5"/>
  <c r="DA7" i="5"/>
  <c r="CZ7" i="5"/>
  <c r="CN7" i="5"/>
  <c r="CM7" i="5"/>
  <c r="BZ7" i="5"/>
  <c r="MA53" i="4" s="1"/>
  <c r="BY7" i="5"/>
  <c r="LH53" i="4" s="1"/>
  <c r="BX7" i="5"/>
  <c r="KO53" i="4" s="1"/>
  <c r="BW7" i="5"/>
  <c r="BV7" i="5"/>
  <c r="BU7" i="5"/>
  <c r="BT7" i="5"/>
  <c r="BS7" i="5"/>
  <c r="BR7" i="5"/>
  <c r="BQ7" i="5"/>
  <c r="JC52" i="4" s="1"/>
  <c r="BO7" i="5"/>
  <c r="BN7" i="5"/>
  <c r="BM7" i="5"/>
  <c r="FX53" i="4" s="1"/>
  <c r="BL7" i="5"/>
  <c r="FE53" i="4" s="1"/>
  <c r="BK7" i="5"/>
  <c r="EL53" i="4" s="1"/>
  <c r="BJ7" i="5"/>
  <c r="BI7" i="5"/>
  <c r="BH7" i="5"/>
  <c r="FX52" i="4" s="1"/>
  <c r="BG7" i="5"/>
  <c r="BF7" i="5"/>
  <c r="BD7" i="5"/>
  <c r="BC7" i="5"/>
  <c r="BB7" i="5"/>
  <c r="BA7" i="5"/>
  <c r="AZ7" i="5"/>
  <c r="U53" i="4" s="1"/>
  <c r="AY7" i="5"/>
  <c r="CS52" i="4" s="1"/>
  <c r="AX7" i="5"/>
  <c r="BZ52" i="4" s="1"/>
  <c r="AW7" i="5"/>
  <c r="AV7" i="5"/>
  <c r="AU7" i="5"/>
  <c r="AS7" i="5"/>
  <c r="AR7" i="5"/>
  <c r="AQ7" i="5"/>
  <c r="FX32" i="4" s="1"/>
  <c r="AP7" i="5"/>
  <c r="AO7" i="5"/>
  <c r="AN7" i="5"/>
  <c r="AM7" i="5"/>
  <c r="GQ31" i="4" s="1"/>
  <c r="AL7" i="5"/>
  <c r="FX31" i="4" s="1"/>
  <c r="AK7" i="5"/>
  <c r="FE31" i="4" s="1"/>
  <c r="AJ7" i="5"/>
  <c r="AH7" i="5"/>
  <c r="AG7" i="5"/>
  <c r="AF7" i="5"/>
  <c r="AE7" i="5"/>
  <c r="AD7" i="5"/>
  <c r="AC7" i="5"/>
  <c r="AB7" i="5"/>
  <c r="AA7" i="5"/>
  <c r="Z7" i="5"/>
  <c r="Y7" i="5"/>
  <c r="U31" i="4" s="1"/>
  <c r="X7" i="5"/>
  <c r="W7" i="5"/>
  <c r="V7" i="5"/>
  <c r="U7" i="5"/>
  <c r="T7" i="5"/>
  <c r="S7" i="5"/>
  <c r="R7" i="5"/>
  <c r="DU10" i="4" s="1"/>
  <c r="Q7" i="5"/>
  <c r="P7" i="5"/>
  <c r="O7" i="5"/>
  <c r="N7" i="5"/>
  <c r="FJ8" i="4" s="1"/>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JV53" i="4"/>
  <c r="JC53" i="4"/>
  <c r="HJ53" i="4"/>
  <c r="GQ53" i="4"/>
  <c r="CS53" i="4"/>
  <c r="BZ53" i="4"/>
  <c r="BG53" i="4"/>
  <c r="AN53" i="4"/>
  <c r="MA52" i="4"/>
  <c r="LH52" i="4"/>
  <c r="KO52" i="4"/>
  <c r="JV52" i="4"/>
  <c r="HJ52" i="4"/>
  <c r="GQ52" i="4"/>
  <c r="FE52" i="4"/>
  <c r="EL52" i="4"/>
  <c r="BG52" i="4"/>
  <c r="AN52" i="4"/>
  <c r="U52" i="4"/>
  <c r="LH32" i="4"/>
  <c r="KO32" i="4"/>
  <c r="JV32" i="4"/>
  <c r="JC32" i="4"/>
  <c r="HJ32" i="4"/>
  <c r="GQ32" i="4"/>
  <c r="FE32" i="4"/>
  <c r="EL32" i="4"/>
  <c r="CS32" i="4"/>
  <c r="BZ32" i="4"/>
  <c r="BG32" i="4"/>
  <c r="AN32" i="4"/>
  <c r="U32" i="4"/>
  <c r="LH31" i="4"/>
  <c r="KO31" i="4"/>
  <c r="JV31" i="4"/>
  <c r="JC31" i="4"/>
  <c r="HJ31" i="4"/>
  <c r="EL31" i="4"/>
  <c r="CS31" i="4"/>
  <c r="BZ31" i="4"/>
  <c r="BG31" i="4"/>
  <c r="AN31" i="4"/>
  <c r="LJ10" i="4"/>
  <c r="JQ10" i="4"/>
  <c r="HX10" i="4"/>
  <c r="CF10" i="4"/>
  <c r="B10" i="4"/>
  <c r="LJ8" i="4"/>
  <c r="JQ8" i="4"/>
  <c r="HX8" i="4"/>
  <c r="AQ8" i="4"/>
  <c r="B8" i="4"/>
  <c r="B6" i="4" l="1"/>
  <c r="MI76" i="4"/>
  <c r="HJ51" i="4"/>
  <c r="MA30" i="4"/>
  <c r="IT76" i="4"/>
  <c r="CS51" i="4"/>
  <c r="HJ30" i="4"/>
  <c r="BZ76" i="4"/>
  <c r="CS30" i="4"/>
  <c r="MA51" i="4"/>
  <c r="C11" i="5"/>
  <c r="D11" i="5"/>
  <c r="E11" i="5"/>
  <c r="B11" i="5"/>
  <c r="BK76" i="4" l="1"/>
  <c r="LH51" i="4"/>
  <c r="LT76" i="4"/>
  <c r="GQ51" i="4"/>
  <c r="LH30" i="4"/>
  <c r="BZ51" i="4"/>
  <c r="GQ30" i="4"/>
  <c r="BZ30" i="4"/>
  <c r="IE76" i="4"/>
  <c r="BG30" i="4"/>
  <c r="LE76" i="4"/>
  <c r="KO30" i="4"/>
  <c r="AV76" i="4"/>
  <c r="KO51" i="4"/>
  <c r="FX51" i="4"/>
  <c r="HP76" i="4"/>
  <c r="BG51" i="4"/>
  <c r="FX30" i="4"/>
  <c r="HA76" i="4"/>
  <c r="AN51" i="4"/>
  <c r="FE30" i="4"/>
  <c r="AG76" i="4"/>
  <c r="JV51" i="4"/>
  <c r="FE51" i="4"/>
  <c r="JV30" i="4"/>
  <c r="AN30" i="4"/>
  <c r="KP76" i="4"/>
  <c r="KA76" i="4"/>
  <c r="EL51" i="4"/>
  <c r="JC30" i="4"/>
  <c r="U30" i="4"/>
  <c r="GL76" i="4"/>
  <c r="U51" i="4"/>
  <c r="EL30" i="4"/>
  <c r="JC51" i="4"/>
  <c r="R76"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<sst xmlns="http://schemas.openxmlformats.org/spreadsheetml/2006/main" count="278" uniqueCount="131">
  <si>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</si>
  <si>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</si>
  <si>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</si>
  <si>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</si>
  <si>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</si>
  <si>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</si>
  <si>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</si>
  <si>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</si>
  <si>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</si>
  <si>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</si>
  <si>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</si>
  <si>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</si>
  <si>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</si>
  <si>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</si>
  <si>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</si>
  <si>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</si>
  <si>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</si>
  <si>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</si>
  <si>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</si>
  <si>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</si>
  <si>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</si>
  <si>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</si>
  <si>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</si>
  <si>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</si>
  <si>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</si>
  <si>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</si>
  <si>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</si>
  <si>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</si>
  <si>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</si>
  <si>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</si>
  <si>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</si>
  <si>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</si>
  <si>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</si>
  <si>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</si>
  <si>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</si>
  <si>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</si>
  <si>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</si>
  <si>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</si>
  <si>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</si>
  <si>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</si>
  <si>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</si>
  <si>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</si>
  <si>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</si>
  <si>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</si>
  <si>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</si>
  <si>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</si>
  <si>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</si>
  <si>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</si>
  <si>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</si>
  <si>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</si>
  <si>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</si>
  <si>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</si>
  <si>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</si>
  <si>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</si>
  <si>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</si>
  <si>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</si>
  <si>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</si>
  <si>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</si>
  <si>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</si>
  <si>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</si>
  <si>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</si>
  <si>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</si>
  <si>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</si>
  <si>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</si>
  <si>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</si>
  <si>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</si>
  <si>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</si>
  <si>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</si>
  <si>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</si>
  <si>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</si>
  <si>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</si>
  <si>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</si>
  <si>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</si>
  <si>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</si>
  <si>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</si>
  <si>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</si>
  <si>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</si>
  <si>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</si>
  <si>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</si>
  <si>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</si>
  <si>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</si>
  <si>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</si>
  <si>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</si>
  <si>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</si>
  <si>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</si>
  <si>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</si>
  <si>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</si>
  <si>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</si>
  <si>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</si>
  <si>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</si>
  <si>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</si>
  <si>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</si>
  <si>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</si>
  <si>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</si>
  <si>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</si>
  <si>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</si>
  <si>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</si>
  <si>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</si>
  <si>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</si>
  <si>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</si>
  <si>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</si>
  <si>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</si>
  <si>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</si>
  <si>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</si>
  <si>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</si>
  <si>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</si>
  <si>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</si>
  <si>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</si>
  <si>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</si>
  <si>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栃木県　宇都宮市</t>
  </si>
  <si>
    <t>中央駐車場</t>
  </si>
  <si>
    <t>法非適用</t>
  </si>
  <si>
    <t>駐車場整備事業</t>
  </si>
  <si>
    <t>-</t>
  </si>
  <si>
    <t>Ａ１Ｂ２</t>
  </si>
  <si>
    <t>非設置</t>
  </si>
  <si>
    <t>該当数値なし</t>
  </si>
  <si>
    <t>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</si>
  <si>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</si>
  <si>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</si>
  <si>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</si>
  <si>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</si>
  <si>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</si>
  <si>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</si>
  <si>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</si>
  <si>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</si>
  <si>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</si>
  <si>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セツビ</t>
    </rPh>
    <rPh sb="3" eb="5">
      <t>トウシ</t>
    </rPh>
    <rPh sb="5" eb="7">
      <t>ミコミ</t>
    </rPh>
    <rPh sb="7" eb="8">
      <t>ガク</t>
    </rPh>
    <rPh sb="15" eb="17">
      <t>センエン</t>
    </rPh>
    <rPh sb="22" eb="25">
      <t>イッパンテキ</t>
    </rPh>
    <rPh sb="26" eb="28">
      <t>シセツ</t>
    </rPh>
    <rPh sb="29" eb="32">
      <t>ロウキュウカ</t>
    </rPh>
    <rPh sb="33" eb="34">
      <t>スス</t>
    </rPh>
    <rPh sb="37" eb="39">
      <t>ケンセツ</t>
    </rPh>
    <rPh sb="39" eb="41">
      <t>カイリョウ</t>
    </rPh>
    <rPh sb="41" eb="42">
      <t>ヒ</t>
    </rPh>
    <rPh sb="42" eb="43">
      <t>トウ</t>
    </rPh>
    <rPh sb="44" eb="45">
      <t>オオ</t>
    </rPh>
    <rPh sb="57" eb="59">
      <t>コンゴ</t>
    </rPh>
    <rPh sb="61" eb="63">
      <t>ヨボウ</t>
    </rPh>
    <rPh sb="63" eb="65">
      <t>ホゼン</t>
    </rPh>
    <rPh sb="76" eb="77">
      <t>トウ</t>
    </rPh>
    <rPh sb="78" eb="80">
      <t>トリクミ</t>
    </rPh>
    <rPh sb="81" eb="82">
      <t>ツト</t>
    </rPh>
    <rPh sb="86" eb="88">
      <t>ヒツヨウ</t>
    </rPh>
    <rPh sb="94" eb="96">
      <t>キギョウ</t>
    </rPh>
    <rPh sb="96" eb="97">
      <t>サイ</t>
    </rPh>
    <rPh sb="97" eb="99">
      <t>ハッコウ</t>
    </rPh>
    <rPh sb="102" eb="104">
      <t>カリイレ</t>
    </rPh>
    <rPh sb="104" eb="107">
      <t>シホンキン</t>
    </rPh>
    <rPh sb="115" eb="117">
      <t>キギョウ</t>
    </rPh>
    <rPh sb="117" eb="118">
      <t>サイ</t>
    </rPh>
    <rPh sb="118" eb="119">
      <t>ザン</t>
    </rPh>
    <rPh sb="119" eb="120">
      <t>タカ</t>
    </rPh>
    <rPh sb="120" eb="121">
      <t>タイ</t>
    </rPh>
    <rPh sb="121" eb="123">
      <t>リョウキン</t>
    </rPh>
    <rPh sb="123" eb="125">
      <t>シュウニュウ</t>
    </rPh>
    <rPh sb="125" eb="127">
      <t>ヒリツ</t>
    </rPh>
    <rPh sb="131" eb="133">
      <t>スイイ</t>
    </rPh>
    <phoneticPr fontId="5"/>
  </si>
  <si>
    <t>　過去数年にわたって，他会計からの繰り入れがないことから，②他会計補助金比率及び③駐車台数一台当たりの他会計補助金額の値は，ゼロで推移している。
　⑤ＥＢＩＴＤＡは，新型コロナウイルス感染症の影響が軽減されたものの，数年前と比較し，当該施設の収益性が低下していることを示している。</t>
    <rPh sb="1" eb="3">
      <t>カコ</t>
    </rPh>
    <rPh sb="3" eb="5">
      <t>スウネン</t>
    </rPh>
    <rPh sb="11" eb="12">
      <t>タ</t>
    </rPh>
    <rPh sb="12" eb="14">
      <t>カイケイ</t>
    </rPh>
    <rPh sb="17" eb="18">
      <t>ク</t>
    </rPh>
    <rPh sb="19" eb="20">
      <t>イ</t>
    </rPh>
    <rPh sb="30" eb="31">
      <t>タ</t>
    </rPh>
    <rPh sb="31" eb="33">
      <t>カイケイ</t>
    </rPh>
    <rPh sb="33" eb="36">
      <t>ホジョキン</t>
    </rPh>
    <rPh sb="36" eb="38">
      <t>ヒリツ</t>
    </rPh>
    <rPh sb="38" eb="39">
      <t>オヨ</t>
    </rPh>
    <rPh sb="41" eb="43">
      <t>チュウシャ</t>
    </rPh>
    <rPh sb="43" eb="45">
      <t>ダイスウ</t>
    </rPh>
    <rPh sb="45" eb="47">
      <t>イチダイ</t>
    </rPh>
    <rPh sb="47" eb="48">
      <t>ア</t>
    </rPh>
    <rPh sb="51" eb="52">
      <t>タ</t>
    </rPh>
    <rPh sb="52" eb="54">
      <t>カイケイ</t>
    </rPh>
    <rPh sb="54" eb="56">
      <t>ホジョ</t>
    </rPh>
    <rPh sb="56" eb="58">
      <t>キンガク</t>
    </rPh>
    <rPh sb="59" eb="60">
      <t>アタイ</t>
    </rPh>
    <rPh sb="65" eb="67">
      <t>スイイ</t>
    </rPh>
    <rPh sb="83" eb="85">
      <t>シンガタ</t>
    </rPh>
    <rPh sb="92" eb="95">
      <t>カンセンショウ</t>
    </rPh>
    <rPh sb="96" eb="98">
      <t>エイキョウ</t>
    </rPh>
    <rPh sb="99" eb="101">
      <t>ケイゲン</t>
    </rPh>
    <rPh sb="108" eb="111">
      <t>スウネンマエ</t>
    </rPh>
    <rPh sb="112" eb="114">
      <t>ヒカク</t>
    </rPh>
    <rPh sb="116" eb="118">
      <t>トウガイ</t>
    </rPh>
    <rPh sb="118" eb="120">
      <t>シセツ</t>
    </rPh>
    <rPh sb="121" eb="124">
      <t>シュウエキセイ</t>
    </rPh>
    <rPh sb="125" eb="127">
      <t>テイカ</t>
    </rPh>
    <rPh sb="134" eb="135">
      <t>シメ</t>
    </rPh>
    <phoneticPr fontId="5"/>
  </si>
  <si>
    <t>　今後，ますます当該施設の老朽化が進行していくことを踏まえ，計画的な施設更新による費用の平準化を図るとともに，施設の稼働率を高めるための工夫を行いながら，施設の更なる効率的稼働の推進等による維持管理費の削減に取り組む必要がある。</t>
    <rPh sb="1" eb="3">
      <t>コンゴ</t>
    </rPh>
    <rPh sb="8" eb="10">
      <t>トウガイ</t>
    </rPh>
    <rPh sb="10" eb="12">
      <t>シセツ</t>
    </rPh>
    <rPh sb="13" eb="16">
      <t>ロウキュウカ</t>
    </rPh>
    <rPh sb="17" eb="19">
      <t>シンコウ</t>
    </rPh>
    <rPh sb="26" eb="27">
      <t>フ</t>
    </rPh>
    <rPh sb="30" eb="33">
      <t>ケイカクテキ</t>
    </rPh>
    <rPh sb="34" eb="36">
      <t>シセツ</t>
    </rPh>
    <rPh sb="36" eb="38">
      <t>コウシン</t>
    </rPh>
    <rPh sb="41" eb="43">
      <t>ヒヨウ</t>
    </rPh>
    <rPh sb="44" eb="47">
      <t>ヘイジュンカ</t>
    </rPh>
    <rPh sb="48" eb="49">
      <t>ハカ</t>
    </rPh>
    <rPh sb="55" eb="57">
      <t>シセツ</t>
    </rPh>
    <rPh sb="58" eb="61">
      <t>カドウリツ</t>
    </rPh>
    <rPh sb="62" eb="63">
      <t>タカ</t>
    </rPh>
    <rPh sb="68" eb="70">
      <t>クフウ</t>
    </rPh>
    <rPh sb="71" eb="72">
      <t>オコナ</t>
    </rPh>
    <rPh sb="77" eb="79">
      <t>シセツ</t>
    </rPh>
    <rPh sb="80" eb="81">
      <t>サラ</t>
    </rPh>
    <rPh sb="83" eb="86">
      <t>コウリツテキ</t>
    </rPh>
    <rPh sb="86" eb="88">
      <t>カドウ</t>
    </rPh>
    <rPh sb="89" eb="91">
      <t>スイシン</t>
    </rPh>
    <rPh sb="91" eb="92">
      <t>トウ</t>
    </rPh>
    <rPh sb="95" eb="97">
      <t>イジ</t>
    </rPh>
    <rPh sb="97" eb="100">
      <t>カンリヒ</t>
    </rPh>
    <rPh sb="101" eb="103">
      <t>サクゲン</t>
    </rPh>
    <rPh sb="104" eb="105">
      <t>ト</t>
    </rPh>
    <rPh sb="106" eb="107">
      <t>ク</t>
    </rPh>
    <rPh sb="108" eb="110">
      <t>ヒツヨウ</t>
    </rPh>
    <phoneticPr fontId="5"/>
  </si>
  <si>
    <t>　医療機関，ホテルの定期利用者がいるほか，近くに生涯学習センター等の公共施設があり，一定の利用者がいるものの，新型コロナウイルス感染症の影響を受け，稼働率は低下している。</t>
    <rPh sb="1" eb="3">
      <t>イリョウ</t>
    </rPh>
    <rPh sb="3" eb="5">
      <t>キカン</t>
    </rPh>
    <rPh sb="10" eb="12">
      <t>テイキ</t>
    </rPh>
    <rPh sb="12" eb="14">
      <t>リヨウ</t>
    </rPh>
    <rPh sb="14" eb="15">
      <t>シャ</t>
    </rPh>
    <rPh sb="21" eb="22">
      <t>チカ</t>
    </rPh>
    <rPh sb="24" eb="26">
      <t>ショウガイ</t>
    </rPh>
    <rPh sb="26" eb="28">
      <t>ガクシュウ</t>
    </rPh>
    <rPh sb="32" eb="33">
      <t>トウ</t>
    </rPh>
    <rPh sb="34" eb="36">
      <t>コウキョウ</t>
    </rPh>
    <rPh sb="36" eb="38">
      <t>シセツ</t>
    </rPh>
    <rPh sb="42" eb="44">
      <t>イッテイ</t>
    </rPh>
    <rPh sb="45" eb="47">
      <t>リヨウ</t>
    </rPh>
    <rPh sb="47" eb="48">
      <t>シャ</t>
    </rPh>
    <rPh sb="55" eb="57">
      <t>シンガタ</t>
    </rPh>
    <rPh sb="64" eb="67">
      <t>カンセンショウ</t>
    </rPh>
    <rPh sb="68" eb="70">
      <t>エイキョウ</t>
    </rPh>
    <rPh sb="71" eb="72">
      <t>ウ</t>
    </rPh>
    <rPh sb="74" eb="76">
      <t>カドウ</t>
    </rPh>
    <rPh sb="76" eb="77">
      <t>リツ</t>
    </rPh>
    <rPh sb="78" eb="80">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</si>
</sst>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267</c:v>
                </c:pt>
                <c:pt idx="1">
                  <c:v>281.8</c:v>
                </c:pt>
                <c:pt idx="2">
                  <c:v>290.5</c:v>
                </c:pt>
                <c:pt idx="3">
                  <c:v>16.8</c:v>
                </c:pt>
                <c:pt idx="4">
                  <c:v>19.399999999999999</c:v>
                </c:pt>
              </c:numCache>
            </c:numRef>
          </c:val>
          <c:extLst>
            <c:ext xmlns:c16="http://schemas.microsoft.com/office/drawing/2014/chart" uri="{C3380CC4-5D6E-409C-BE32-E72D297353CC}">
              <c16:uniqueId val="{00000000-E84F-4637-A745-FD6D161D6E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E84F-4637-A745-FD6D161D6E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8A-4BB5-BF9A-4AD75AA5530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A78A-4BB5-BF9A-4AD75AA5530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69B-41EB-B369-1916C879A30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69B-41EB-B369-1916C879A30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E4C-4FE5-88A5-401817CB548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E4C-4FE5-88A5-401817CB548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1C-4AE3-B359-63F50897D6E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B21C-4AE3-B359-63F50897D6E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2BF-4EB2-91FA-B5B49FE8A59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92BF-4EB2-91FA-B5B49FE8A59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221</c:v>
                </c:pt>
                <c:pt idx="1">
                  <c:v>204.9</c:v>
                </c:pt>
                <c:pt idx="2">
                  <c:v>206.2</c:v>
                </c:pt>
                <c:pt idx="3">
                  <c:v>151.9</c:v>
                </c:pt>
                <c:pt idx="4">
                  <c:v>146.9</c:v>
                </c:pt>
              </c:numCache>
            </c:numRef>
          </c:val>
          <c:extLst>
            <c:ext xmlns:c16="http://schemas.microsoft.com/office/drawing/2014/chart" uri="{C3380CC4-5D6E-409C-BE32-E72D297353CC}">
              <c16:uniqueId val="{00000000-A466-4A62-9DCF-7B0A9E5D96C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A466-4A62-9DCF-7B0A9E5D96C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67.3</c:v>
                </c:pt>
                <c:pt idx="1">
                  <c:v>69</c:v>
                </c:pt>
                <c:pt idx="2">
                  <c:v>68.099999999999994</c:v>
                </c:pt>
                <c:pt idx="3">
                  <c:v>4.5</c:v>
                </c:pt>
                <c:pt idx="4">
                  <c:v>4.8</c:v>
                </c:pt>
              </c:numCache>
            </c:numRef>
          </c:val>
          <c:extLst>
            <c:ext xmlns:c16="http://schemas.microsoft.com/office/drawing/2014/chart" uri="{C3380CC4-5D6E-409C-BE32-E72D297353CC}">
              <c16:uniqueId val="{00000000-4219-49FA-92B2-1C0D98A6E25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4219-49FA-92B2-1C0D98A6E25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21279</c:v>
                </c:pt>
                <c:pt idx="1">
                  <c:v>21946</c:v>
                </c:pt>
                <c:pt idx="2">
                  <c:v>22444</c:v>
                </c:pt>
                <c:pt idx="3">
                  <c:v>10443</c:v>
                </c:pt>
                <c:pt idx="4">
                  <c:v>14214</c:v>
                </c:pt>
              </c:numCache>
            </c:numRef>
          </c:val>
          <c:extLst>
            <c:ext xmlns:c16="http://schemas.microsoft.com/office/drawing/2014/chart" uri="{C3380CC4-5D6E-409C-BE32-E72D297353CC}">
              <c16:uniqueId val="{00000000-D2D8-49B9-9FF4-8CE1780980D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D2D8-49B9-9FF4-8CE1780980D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X50" sqref="NW50:NX5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栃木県宇都宮市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2862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7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7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7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7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7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7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7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7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7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7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7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7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7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7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7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7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7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75" customHeight="1" x14ac:dyDescent="0.2">
      <c r="A31" s="2"/>
      <c r="B31" s="11"/>
      <c r="C31" s="2"/>
      <c r="D31" s="2"/>
      <c r="E31" s="2"/>
      <c r="F31" s="2"/>
      <c r="I31" s="16"/>
      <c r="J31" s="113" t="s">
        <v>27</v>
      </c>
      <c r="K31" s="114"/>
      <c r="L31" s="114"/>
      <c r="M31" s="114"/>
      <c r="N31" s="114"/>
      <c r="O31" s="114"/>
      <c r="P31" s="114"/>
      <c r="Q31" s="114"/>
      <c r="R31" s="114"/>
      <c r="S31" s="114"/>
      <c r="T31" s="115"/>
      <c r="U31" s="116">
        <f>データ!Y7</f>
        <v>267</v>
      </c>
      <c r="V31" s="116"/>
      <c r="W31" s="116"/>
      <c r="X31" s="116"/>
      <c r="Y31" s="116"/>
      <c r="Z31" s="116"/>
      <c r="AA31" s="116"/>
      <c r="AB31" s="116"/>
      <c r="AC31" s="116"/>
      <c r="AD31" s="116"/>
      <c r="AE31" s="116"/>
      <c r="AF31" s="116"/>
      <c r="AG31" s="116"/>
      <c r="AH31" s="116"/>
      <c r="AI31" s="116"/>
      <c r="AJ31" s="116"/>
      <c r="AK31" s="116"/>
      <c r="AL31" s="116"/>
      <c r="AM31" s="116"/>
      <c r="AN31" s="116">
        <f>データ!Z7</f>
        <v>281.8</v>
      </c>
      <c r="AO31" s="116"/>
      <c r="AP31" s="116"/>
      <c r="AQ31" s="116"/>
      <c r="AR31" s="116"/>
      <c r="AS31" s="116"/>
      <c r="AT31" s="116"/>
      <c r="AU31" s="116"/>
      <c r="AV31" s="116"/>
      <c r="AW31" s="116"/>
      <c r="AX31" s="116"/>
      <c r="AY31" s="116"/>
      <c r="AZ31" s="116"/>
      <c r="BA31" s="116"/>
      <c r="BB31" s="116"/>
      <c r="BC31" s="116"/>
      <c r="BD31" s="116"/>
      <c r="BE31" s="116"/>
      <c r="BF31" s="116"/>
      <c r="BG31" s="116">
        <f>データ!AA7</f>
        <v>290.5</v>
      </c>
      <c r="BH31" s="116"/>
      <c r="BI31" s="116"/>
      <c r="BJ31" s="116"/>
      <c r="BK31" s="116"/>
      <c r="BL31" s="116"/>
      <c r="BM31" s="116"/>
      <c r="BN31" s="116"/>
      <c r="BO31" s="116"/>
      <c r="BP31" s="116"/>
      <c r="BQ31" s="116"/>
      <c r="BR31" s="116"/>
      <c r="BS31" s="116"/>
      <c r="BT31" s="116"/>
      <c r="BU31" s="116"/>
      <c r="BV31" s="116"/>
      <c r="BW31" s="116"/>
      <c r="BX31" s="116"/>
      <c r="BY31" s="116"/>
      <c r="BZ31" s="116">
        <f>データ!AB7</f>
        <v>16.8</v>
      </c>
      <c r="CA31" s="116"/>
      <c r="CB31" s="116"/>
      <c r="CC31" s="116"/>
      <c r="CD31" s="116"/>
      <c r="CE31" s="116"/>
      <c r="CF31" s="116"/>
      <c r="CG31" s="116"/>
      <c r="CH31" s="116"/>
      <c r="CI31" s="116"/>
      <c r="CJ31" s="116"/>
      <c r="CK31" s="116"/>
      <c r="CL31" s="116"/>
      <c r="CM31" s="116"/>
      <c r="CN31" s="116"/>
      <c r="CO31" s="116"/>
      <c r="CP31" s="116"/>
      <c r="CQ31" s="116"/>
      <c r="CR31" s="116"/>
      <c r="CS31" s="116">
        <f>データ!AC7</f>
        <v>19.399999999999999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221</v>
      </c>
      <c r="JD31" s="111"/>
      <c r="JE31" s="111"/>
      <c r="JF31" s="111"/>
      <c r="JG31" s="111"/>
      <c r="JH31" s="111"/>
      <c r="JI31" s="111"/>
      <c r="JJ31" s="111"/>
      <c r="JK31" s="111"/>
      <c r="JL31" s="111"/>
      <c r="JM31" s="111"/>
      <c r="JN31" s="111"/>
      <c r="JO31" s="111"/>
      <c r="JP31" s="111"/>
      <c r="JQ31" s="111"/>
      <c r="JR31" s="111"/>
      <c r="JS31" s="111"/>
      <c r="JT31" s="111"/>
      <c r="JU31" s="112"/>
      <c r="JV31" s="110">
        <f>データ!DL7</f>
        <v>204.9</v>
      </c>
      <c r="JW31" s="111"/>
      <c r="JX31" s="111"/>
      <c r="JY31" s="111"/>
      <c r="JZ31" s="111"/>
      <c r="KA31" s="111"/>
      <c r="KB31" s="111"/>
      <c r="KC31" s="111"/>
      <c r="KD31" s="111"/>
      <c r="KE31" s="111"/>
      <c r="KF31" s="111"/>
      <c r="KG31" s="111"/>
      <c r="KH31" s="111"/>
      <c r="KI31" s="111"/>
      <c r="KJ31" s="111"/>
      <c r="KK31" s="111"/>
      <c r="KL31" s="111"/>
      <c r="KM31" s="111"/>
      <c r="KN31" s="112"/>
      <c r="KO31" s="110">
        <f>データ!DM7</f>
        <v>206.2</v>
      </c>
      <c r="KP31" s="111"/>
      <c r="KQ31" s="111"/>
      <c r="KR31" s="111"/>
      <c r="KS31" s="111"/>
      <c r="KT31" s="111"/>
      <c r="KU31" s="111"/>
      <c r="KV31" s="111"/>
      <c r="KW31" s="111"/>
      <c r="KX31" s="111"/>
      <c r="KY31" s="111"/>
      <c r="KZ31" s="111"/>
      <c r="LA31" s="111"/>
      <c r="LB31" s="111"/>
      <c r="LC31" s="111"/>
      <c r="LD31" s="111"/>
      <c r="LE31" s="111"/>
      <c r="LF31" s="111"/>
      <c r="LG31" s="112"/>
      <c r="LH31" s="110">
        <f>データ!DN7</f>
        <v>151.9</v>
      </c>
      <c r="LI31" s="111"/>
      <c r="LJ31" s="111"/>
      <c r="LK31" s="111"/>
      <c r="LL31" s="111"/>
      <c r="LM31" s="111"/>
      <c r="LN31" s="111"/>
      <c r="LO31" s="111"/>
      <c r="LP31" s="111"/>
      <c r="LQ31" s="111"/>
      <c r="LR31" s="111"/>
      <c r="LS31" s="111"/>
      <c r="LT31" s="111"/>
      <c r="LU31" s="111"/>
      <c r="LV31" s="111"/>
      <c r="LW31" s="111"/>
      <c r="LX31" s="111"/>
      <c r="LY31" s="111"/>
      <c r="LZ31" s="112"/>
      <c r="MA31" s="110">
        <f>データ!DO7</f>
        <v>146.9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7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204.3</v>
      </c>
      <c r="V32" s="116"/>
      <c r="W32" s="116"/>
      <c r="X32" s="116"/>
      <c r="Y32" s="116"/>
      <c r="Z32" s="116"/>
      <c r="AA32" s="116"/>
      <c r="AB32" s="116"/>
      <c r="AC32" s="116"/>
      <c r="AD32" s="116"/>
      <c r="AE32" s="116"/>
      <c r="AF32" s="116"/>
      <c r="AG32" s="116"/>
      <c r="AH32" s="116"/>
      <c r="AI32" s="116"/>
      <c r="AJ32" s="116"/>
      <c r="AK32" s="116"/>
      <c r="AL32" s="116"/>
      <c r="AM32" s="116"/>
      <c r="AN32" s="116">
        <f>データ!AE7</f>
        <v>224.9</v>
      </c>
      <c r="AO32" s="116"/>
      <c r="AP32" s="116"/>
      <c r="AQ32" s="116"/>
      <c r="AR32" s="116"/>
      <c r="AS32" s="116"/>
      <c r="AT32" s="116"/>
      <c r="AU32" s="116"/>
      <c r="AV32" s="116"/>
      <c r="AW32" s="116"/>
      <c r="AX32" s="116"/>
      <c r="AY32" s="116"/>
      <c r="AZ32" s="116"/>
      <c r="BA32" s="116"/>
      <c r="BB32" s="116"/>
      <c r="BC32" s="116"/>
      <c r="BD32" s="116"/>
      <c r="BE32" s="116"/>
      <c r="BF32" s="116"/>
      <c r="BG32" s="116">
        <f>データ!AF7</f>
        <v>230.7</v>
      </c>
      <c r="BH32" s="116"/>
      <c r="BI32" s="116"/>
      <c r="BJ32" s="116"/>
      <c r="BK32" s="116"/>
      <c r="BL32" s="116"/>
      <c r="BM32" s="116"/>
      <c r="BN32" s="116"/>
      <c r="BO32" s="116"/>
      <c r="BP32" s="116"/>
      <c r="BQ32" s="116"/>
      <c r="BR32" s="116"/>
      <c r="BS32" s="116"/>
      <c r="BT32" s="116"/>
      <c r="BU32" s="116"/>
      <c r="BV32" s="116"/>
      <c r="BW32" s="116"/>
      <c r="BX32" s="116"/>
      <c r="BY32" s="116"/>
      <c r="BZ32" s="116">
        <f>データ!AG7</f>
        <v>166.4</v>
      </c>
      <c r="CA32" s="116"/>
      <c r="CB32" s="116"/>
      <c r="CC32" s="116"/>
      <c r="CD32" s="116"/>
      <c r="CE32" s="116"/>
      <c r="CF32" s="116"/>
      <c r="CG32" s="116"/>
      <c r="CH32" s="116"/>
      <c r="CI32" s="116"/>
      <c r="CJ32" s="116"/>
      <c r="CK32" s="116"/>
      <c r="CL32" s="116"/>
      <c r="CM32" s="116"/>
      <c r="CN32" s="116"/>
      <c r="CO32" s="116"/>
      <c r="CP32" s="116"/>
      <c r="CQ32" s="116"/>
      <c r="CR32" s="116"/>
      <c r="CS32" s="116">
        <f>データ!AH7</f>
        <v>177.9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3.6</v>
      </c>
      <c r="FF32" s="116"/>
      <c r="FG32" s="116"/>
      <c r="FH32" s="116"/>
      <c r="FI32" s="116"/>
      <c r="FJ32" s="116"/>
      <c r="FK32" s="116"/>
      <c r="FL32" s="116"/>
      <c r="FM32" s="116"/>
      <c r="FN32" s="116"/>
      <c r="FO32" s="116"/>
      <c r="FP32" s="116"/>
      <c r="FQ32" s="116"/>
      <c r="FR32" s="116"/>
      <c r="FS32" s="116"/>
      <c r="FT32" s="116"/>
      <c r="FU32" s="116"/>
      <c r="FV32" s="116"/>
      <c r="FW32" s="116"/>
      <c r="FX32" s="116">
        <f>データ!AQ7</f>
        <v>1.7</v>
      </c>
      <c r="FY32" s="116"/>
      <c r="FZ32" s="116"/>
      <c r="GA32" s="116"/>
      <c r="GB32" s="116"/>
      <c r="GC32" s="116"/>
      <c r="GD32" s="116"/>
      <c r="GE32" s="116"/>
      <c r="GF32" s="116"/>
      <c r="GG32" s="116"/>
      <c r="GH32" s="116"/>
      <c r="GI32" s="116"/>
      <c r="GJ32" s="116"/>
      <c r="GK32" s="116"/>
      <c r="GL32" s="116"/>
      <c r="GM32" s="116"/>
      <c r="GN32" s="116"/>
      <c r="GO32" s="116"/>
      <c r="GP32" s="116"/>
      <c r="GQ32" s="116">
        <f>データ!AR7</f>
        <v>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159.4</v>
      </c>
      <c r="JD32" s="111"/>
      <c r="JE32" s="111"/>
      <c r="JF32" s="111"/>
      <c r="JG32" s="111"/>
      <c r="JH32" s="111"/>
      <c r="JI32" s="111"/>
      <c r="JJ32" s="111"/>
      <c r="JK32" s="111"/>
      <c r="JL32" s="111"/>
      <c r="JM32" s="111"/>
      <c r="JN32" s="111"/>
      <c r="JO32" s="111"/>
      <c r="JP32" s="111"/>
      <c r="JQ32" s="111"/>
      <c r="JR32" s="111"/>
      <c r="JS32" s="111"/>
      <c r="JT32" s="111"/>
      <c r="JU32" s="112"/>
      <c r="JV32" s="110">
        <f>データ!DQ7</f>
        <v>160</v>
      </c>
      <c r="JW32" s="111"/>
      <c r="JX32" s="111"/>
      <c r="JY32" s="111"/>
      <c r="JZ32" s="111"/>
      <c r="KA32" s="111"/>
      <c r="KB32" s="111"/>
      <c r="KC32" s="111"/>
      <c r="KD32" s="111"/>
      <c r="KE32" s="111"/>
      <c r="KF32" s="111"/>
      <c r="KG32" s="111"/>
      <c r="KH32" s="111"/>
      <c r="KI32" s="111"/>
      <c r="KJ32" s="111"/>
      <c r="KK32" s="111"/>
      <c r="KL32" s="111"/>
      <c r="KM32" s="111"/>
      <c r="KN32" s="112"/>
      <c r="KO32" s="110">
        <f>データ!DR7</f>
        <v>164.6</v>
      </c>
      <c r="KP32" s="111"/>
      <c r="KQ32" s="111"/>
      <c r="KR32" s="111"/>
      <c r="KS32" s="111"/>
      <c r="KT32" s="111"/>
      <c r="KU32" s="111"/>
      <c r="KV32" s="111"/>
      <c r="KW32" s="111"/>
      <c r="KX32" s="111"/>
      <c r="KY32" s="111"/>
      <c r="KZ32" s="111"/>
      <c r="LA32" s="111"/>
      <c r="LB32" s="111"/>
      <c r="LC32" s="111"/>
      <c r="LD32" s="111"/>
      <c r="LE32" s="111"/>
      <c r="LF32" s="111"/>
      <c r="LG32" s="112"/>
      <c r="LH32" s="110">
        <f>データ!DS7</f>
        <v>140.30000000000001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147.30000000000001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7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7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7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7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7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7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7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7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7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7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7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7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7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7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7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7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7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7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7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7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67.3</v>
      </c>
      <c r="EM52" s="116"/>
      <c r="EN52" s="116"/>
      <c r="EO52" s="116"/>
      <c r="EP52" s="116"/>
      <c r="EQ52" s="116"/>
      <c r="ER52" s="116"/>
      <c r="ES52" s="116"/>
      <c r="ET52" s="116"/>
      <c r="EU52" s="116"/>
      <c r="EV52" s="116"/>
      <c r="EW52" s="116"/>
      <c r="EX52" s="116"/>
      <c r="EY52" s="116"/>
      <c r="EZ52" s="116"/>
      <c r="FA52" s="116"/>
      <c r="FB52" s="116"/>
      <c r="FC52" s="116"/>
      <c r="FD52" s="116"/>
      <c r="FE52" s="116">
        <f>データ!BG7</f>
        <v>69</v>
      </c>
      <c r="FF52" s="116"/>
      <c r="FG52" s="116"/>
      <c r="FH52" s="116"/>
      <c r="FI52" s="116"/>
      <c r="FJ52" s="116"/>
      <c r="FK52" s="116"/>
      <c r="FL52" s="116"/>
      <c r="FM52" s="116"/>
      <c r="FN52" s="116"/>
      <c r="FO52" s="116"/>
      <c r="FP52" s="116"/>
      <c r="FQ52" s="116"/>
      <c r="FR52" s="116"/>
      <c r="FS52" s="116"/>
      <c r="FT52" s="116"/>
      <c r="FU52" s="116"/>
      <c r="FV52" s="116"/>
      <c r="FW52" s="116"/>
      <c r="FX52" s="116">
        <f>データ!BH7</f>
        <v>68.099999999999994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4.5</v>
      </c>
      <c r="GR52" s="116"/>
      <c r="GS52" s="116"/>
      <c r="GT52" s="116"/>
      <c r="GU52" s="116"/>
      <c r="GV52" s="116"/>
      <c r="GW52" s="116"/>
      <c r="GX52" s="116"/>
      <c r="GY52" s="116"/>
      <c r="GZ52" s="116"/>
      <c r="HA52" s="116"/>
      <c r="HB52" s="116"/>
      <c r="HC52" s="116"/>
      <c r="HD52" s="116"/>
      <c r="HE52" s="116"/>
      <c r="HF52" s="116"/>
      <c r="HG52" s="116"/>
      <c r="HH52" s="116"/>
      <c r="HI52" s="116"/>
      <c r="HJ52" s="116">
        <f>データ!BJ7</f>
        <v>4.8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21279</v>
      </c>
      <c r="JD52" s="120"/>
      <c r="JE52" s="120"/>
      <c r="JF52" s="120"/>
      <c r="JG52" s="120"/>
      <c r="JH52" s="120"/>
      <c r="JI52" s="120"/>
      <c r="JJ52" s="120"/>
      <c r="JK52" s="120"/>
      <c r="JL52" s="120"/>
      <c r="JM52" s="120"/>
      <c r="JN52" s="120"/>
      <c r="JO52" s="120"/>
      <c r="JP52" s="120"/>
      <c r="JQ52" s="120"/>
      <c r="JR52" s="120"/>
      <c r="JS52" s="120"/>
      <c r="JT52" s="120"/>
      <c r="JU52" s="120"/>
      <c r="JV52" s="120">
        <f>データ!BR7</f>
        <v>21946</v>
      </c>
      <c r="JW52" s="120"/>
      <c r="JX52" s="120"/>
      <c r="JY52" s="120"/>
      <c r="JZ52" s="120"/>
      <c r="KA52" s="120"/>
      <c r="KB52" s="120"/>
      <c r="KC52" s="120"/>
      <c r="KD52" s="120"/>
      <c r="KE52" s="120"/>
      <c r="KF52" s="120"/>
      <c r="KG52" s="120"/>
      <c r="KH52" s="120"/>
      <c r="KI52" s="120"/>
      <c r="KJ52" s="120"/>
      <c r="KK52" s="120"/>
      <c r="KL52" s="120"/>
      <c r="KM52" s="120"/>
      <c r="KN52" s="120"/>
      <c r="KO52" s="120">
        <f>データ!BS7</f>
        <v>22444</v>
      </c>
      <c r="KP52" s="120"/>
      <c r="KQ52" s="120"/>
      <c r="KR52" s="120"/>
      <c r="KS52" s="120"/>
      <c r="KT52" s="120"/>
      <c r="KU52" s="120"/>
      <c r="KV52" s="120"/>
      <c r="KW52" s="120"/>
      <c r="KX52" s="120"/>
      <c r="KY52" s="120"/>
      <c r="KZ52" s="120"/>
      <c r="LA52" s="120"/>
      <c r="LB52" s="120"/>
      <c r="LC52" s="120"/>
      <c r="LD52" s="120"/>
      <c r="LE52" s="120"/>
      <c r="LF52" s="120"/>
      <c r="LG52" s="120"/>
      <c r="LH52" s="120">
        <f>データ!BT7</f>
        <v>10443</v>
      </c>
      <c r="LI52" s="120"/>
      <c r="LJ52" s="120"/>
      <c r="LK52" s="120"/>
      <c r="LL52" s="120"/>
      <c r="LM52" s="120"/>
      <c r="LN52" s="120"/>
      <c r="LO52" s="120"/>
      <c r="LP52" s="120"/>
      <c r="LQ52" s="120"/>
      <c r="LR52" s="120"/>
      <c r="LS52" s="120"/>
      <c r="LT52" s="120"/>
      <c r="LU52" s="120"/>
      <c r="LV52" s="120"/>
      <c r="LW52" s="120"/>
      <c r="LX52" s="120"/>
      <c r="LY52" s="120"/>
      <c r="LZ52" s="120"/>
      <c r="MA52" s="120">
        <f>データ!BU7</f>
        <v>14214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7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11</v>
      </c>
      <c r="AO53" s="120"/>
      <c r="AP53" s="120"/>
      <c r="AQ53" s="120"/>
      <c r="AR53" s="120"/>
      <c r="AS53" s="120"/>
      <c r="AT53" s="120"/>
      <c r="AU53" s="120"/>
      <c r="AV53" s="120"/>
      <c r="AW53" s="120"/>
      <c r="AX53" s="120"/>
      <c r="AY53" s="120"/>
      <c r="AZ53" s="120"/>
      <c r="BA53" s="120"/>
      <c r="BB53" s="120"/>
      <c r="BC53" s="120"/>
      <c r="BD53" s="120"/>
      <c r="BE53" s="120"/>
      <c r="BF53" s="120"/>
      <c r="BG53" s="120">
        <f>データ!BB7</f>
        <v>7</v>
      </c>
      <c r="BH53" s="120"/>
      <c r="BI53" s="120"/>
      <c r="BJ53" s="120"/>
      <c r="BK53" s="120"/>
      <c r="BL53" s="120"/>
      <c r="BM53" s="120"/>
      <c r="BN53" s="120"/>
      <c r="BO53" s="120"/>
      <c r="BP53" s="120"/>
      <c r="BQ53" s="120"/>
      <c r="BR53" s="120"/>
      <c r="BS53" s="120"/>
      <c r="BT53" s="120"/>
      <c r="BU53" s="120"/>
      <c r="BV53" s="120"/>
      <c r="BW53" s="120"/>
      <c r="BX53" s="120"/>
      <c r="BY53" s="120"/>
      <c r="BZ53" s="120">
        <f>データ!BC7</f>
        <v>260</v>
      </c>
      <c r="CA53" s="120"/>
      <c r="CB53" s="120"/>
      <c r="CC53" s="120"/>
      <c r="CD53" s="120"/>
      <c r="CE53" s="120"/>
      <c r="CF53" s="120"/>
      <c r="CG53" s="120"/>
      <c r="CH53" s="120"/>
      <c r="CI53" s="120"/>
      <c r="CJ53" s="120"/>
      <c r="CK53" s="120"/>
      <c r="CL53" s="120"/>
      <c r="CM53" s="120"/>
      <c r="CN53" s="120"/>
      <c r="CO53" s="120"/>
      <c r="CP53" s="120"/>
      <c r="CQ53" s="120"/>
      <c r="CR53" s="120"/>
      <c r="CS53" s="120">
        <f>データ!BD7</f>
        <v>15564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32.299999999999997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43.4</v>
      </c>
      <c r="FF53" s="116"/>
      <c r="FG53" s="116"/>
      <c r="FH53" s="116"/>
      <c r="FI53" s="116"/>
      <c r="FJ53" s="116"/>
      <c r="FK53" s="116"/>
      <c r="FL53" s="116"/>
      <c r="FM53" s="116"/>
      <c r="FN53" s="116"/>
      <c r="FO53" s="116"/>
      <c r="FP53" s="116"/>
      <c r="FQ53" s="116"/>
      <c r="FR53" s="116"/>
      <c r="FS53" s="116"/>
      <c r="FT53" s="116"/>
      <c r="FU53" s="116"/>
      <c r="FV53" s="116"/>
      <c r="FW53" s="116"/>
      <c r="FX53" s="116">
        <f>データ!BM7</f>
        <v>36.200000000000003</v>
      </c>
      <c r="FY53" s="116"/>
      <c r="FZ53" s="116"/>
      <c r="GA53" s="116"/>
      <c r="GB53" s="116"/>
      <c r="GC53" s="116"/>
      <c r="GD53" s="116"/>
      <c r="GE53" s="116"/>
      <c r="GF53" s="116"/>
      <c r="GG53" s="116"/>
      <c r="GH53" s="116"/>
      <c r="GI53" s="116"/>
      <c r="GJ53" s="116"/>
      <c r="GK53" s="116"/>
      <c r="GL53" s="116"/>
      <c r="GM53" s="116"/>
      <c r="GN53" s="116"/>
      <c r="GO53" s="116"/>
      <c r="GP53" s="116"/>
      <c r="GQ53" s="116">
        <f>データ!BN7</f>
        <v>-15.8</v>
      </c>
      <c r="GR53" s="116"/>
      <c r="GS53" s="116"/>
      <c r="GT53" s="116"/>
      <c r="GU53" s="116"/>
      <c r="GV53" s="116"/>
      <c r="GW53" s="116"/>
      <c r="GX53" s="116"/>
      <c r="GY53" s="116"/>
      <c r="GZ53" s="116"/>
      <c r="HA53" s="116"/>
      <c r="HB53" s="116"/>
      <c r="HC53" s="116"/>
      <c r="HD53" s="116"/>
      <c r="HE53" s="116"/>
      <c r="HF53" s="116"/>
      <c r="HG53" s="116"/>
      <c r="HH53" s="116"/>
      <c r="HI53" s="116"/>
      <c r="HJ53" s="116">
        <f>データ!BO7</f>
        <v>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22549</v>
      </c>
      <c r="JD53" s="120"/>
      <c r="JE53" s="120"/>
      <c r="JF53" s="120"/>
      <c r="JG53" s="120"/>
      <c r="JH53" s="120"/>
      <c r="JI53" s="120"/>
      <c r="JJ53" s="120"/>
      <c r="JK53" s="120"/>
      <c r="JL53" s="120"/>
      <c r="JM53" s="120"/>
      <c r="JN53" s="120"/>
      <c r="JO53" s="120"/>
      <c r="JP53" s="120"/>
      <c r="JQ53" s="120"/>
      <c r="JR53" s="120"/>
      <c r="JS53" s="120"/>
      <c r="JT53" s="120"/>
      <c r="JU53" s="120"/>
      <c r="JV53" s="120">
        <f>データ!BW7</f>
        <v>26255</v>
      </c>
      <c r="JW53" s="120"/>
      <c r="JX53" s="120"/>
      <c r="JY53" s="120"/>
      <c r="JZ53" s="120"/>
      <c r="KA53" s="120"/>
      <c r="KB53" s="120"/>
      <c r="KC53" s="120"/>
      <c r="KD53" s="120"/>
      <c r="KE53" s="120"/>
      <c r="KF53" s="120"/>
      <c r="KG53" s="120"/>
      <c r="KH53" s="120"/>
      <c r="KI53" s="120"/>
      <c r="KJ53" s="120"/>
      <c r="KK53" s="120"/>
      <c r="KL53" s="120"/>
      <c r="KM53" s="120"/>
      <c r="KN53" s="120"/>
      <c r="KO53" s="120">
        <f>データ!BX7</f>
        <v>24482</v>
      </c>
      <c r="KP53" s="120"/>
      <c r="KQ53" s="120"/>
      <c r="KR53" s="120"/>
      <c r="KS53" s="120"/>
      <c r="KT53" s="120"/>
      <c r="KU53" s="120"/>
      <c r="KV53" s="120"/>
      <c r="KW53" s="120"/>
      <c r="KX53" s="120"/>
      <c r="KY53" s="120"/>
      <c r="KZ53" s="120"/>
      <c r="LA53" s="120"/>
      <c r="LB53" s="120"/>
      <c r="LC53" s="120"/>
      <c r="LD53" s="120"/>
      <c r="LE53" s="120"/>
      <c r="LF53" s="120"/>
      <c r="LG53" s="120"/>
      <c r="LH53" s="120">
        <f>データ!BY7</f>
        <v>13494</v>
      </c>
      <c r="LI53" s="120"/>
      <c r="LJ53" s="120"/>
      <c r="LK53" s="120"/>
      <c r="LL53" s="120"/>
      <c r="LM53" s="120"/>
      <c r="LN53" s="120"/>
      <c r="LO53" s="120"/>
      <c r="LP53" s="120"/>
      <c r="LQ53" s="120"/>
      <c r="LR53" s="120"/>
      <c r="LS53" s="120"/>
      <c r="LT53" s="120"/>
      <c r="LU53" s="120"/>
      <c r="LV53" s="120"/>
      <c r="LW53" s="120"/>
      <c r="LX53" s="120"/>
      <c r="LY53" s="120"/>
      <c r="LZ53" s="120"/>
      <c r="MA53" s="120">
        <f>データ!BZ7</f>
        <v>17746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7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7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7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7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7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7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7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7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7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7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7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7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7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7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81075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7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7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7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7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7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7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7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7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7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3666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7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7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119.2</v>
      </c>
      <c r="KB78" s="111"/>
      <c r="KC78" s="111"/>
      <c r="KD78" s="111"/>
      <c r="KE78" s="111"/>
      <c r="KF78" s="111"/>
      <c r="KG78" s="111"/>
      <c r="KH78" s="111"/>
      <c r="KI78" s="111"/>
      <c r="KJ78" s="111"/>
      <c r="KK78" s="111"/>
      <c r="KL78" s="111"/>
      <c r="KM78" s="111"/>
      <c r="KN78" s="111"/>
      <c r="KO78" s="112"/>
      <c r="KP78" s="110">
        <f>データ!DF7</f>
        <v>107.2</v>
      </c>
      <c r="KQ78" s="111"/>
      <c r="KR78" s="111"/>
      <c r="KS78" s="111"/>
      <c r="KT78" s="111"/>
      <c r="KU78" s="111"/>
      <c r="KV78" s="111"/>
      <c r="KW78" s="111"/>
      <c r="KX78" s="111"/>
      <c r="KY78" s="111"/>
      <c r="KZ78" s="111"/>
      <c r="LA78" s="111"/>
      <c r="LB78" s="111"/>
      <c r="LC78" s="111"/>
      <c r="LD78" s="112"/>
      <c r="LE78" s="110">
        <f>データ!DG7</f>
        <v>1555</v>
      </c>
      <c r="LF78" s="111"/>
      <c r="LG78" s="111"/>
      <c r="LH78" s="111"/>
      <c r="LI78" s="111"/>
      <c r="LJ78" s="111"/>
      <c r="LK78" s="111"/>
      <c r="LL78" s="111"/>
      <c r="LM78" s="111"/>
      <c r="LN78" s="111"/>
      <c r="LO78" s="111"/>
      <c r="LP78" s="111"/>
      <c r="LQ78" s="111"/>
      <c r="LR78" s="111"/>
      <c r="LS78" s="112"/>
      <c r="LT78" s="110">
        <f>データ!DH7</f>
        <v>69.3</v>
      </c>
      <c r="LU78" s="111"/>
      <c r="LV78" s="111"/>
      <c r="LW78" s="111"/>
      <c r="LX78" s="111"/>
      <c r="LY78" s="111"/>
      <c r="LZ78" s="111"/>
      <c r="MA78" s="111"/>
      <c r="MB78" s="111"/>
      <c r="MC78" s="111"/>
      <c r="MD78" s="111"/>
      <c r="ME78" s="111"/>
      <c r="MF78" s="111"/>
      <c r="MG78" s="111"/>
      <c r="MH78" s="112"/>
      <c r="MI78" s="110">
        <f>データ!DI7</f>
        <v>93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7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7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7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7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UIfjKsRAW386E62ErZIv/ayR0pNzQxc3uvT7nvkKWEWZgUNb8qExNGqyISGi83R7E9Jl5/rCKDhHxtbAuFYfw==" saltValue="0T6AwTUFsHOUExZuKDMyu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89</v>
      </c>
      <c r="AV5" s="47" t="s">
        <v>90</v>
      </c>
      <c r="AW5" s="47" t="s">
        <v>104</v>
      </c>
      <c r="AX5" s="47" t="s">
        <v>102</v>
      </c>
      <c r="AY5" s="47" t="s">
        <v>103</v>
      </c>
      <c r="AZ5" s="47" t="s">
        <v>94</v>
      </c>
      <c r="BA5" s="47" t="s">
        <v>95</v>
      </c>
      <c r="BB5" s="47" t="s">
        <v>96</v>
      </c>
      <c r="BC5" s="47" t="s">
        <v>97</v>
      </c>
      <c r="BD5" s="47" t="s">
        <v>98</v>
      </c>
      <c r="BE5" s="47" t="s">
        <v>99</v>
      </c>
      <c r="BF5" s="47" t="s">
        <v>89</v>
      </c>
      <c r="BG5" s="47" t="s">
        <v>101</v>
      </c>
      <c r="BH5" s="47" t="s">
        <v>91</v>
      </c>
      <c r="BI5" s="47" t="s">
        <v>92</v>
      </c>
      <c r="BJ5" s="47" t="s">
        <v>103</v>
      </c>
      <c r="BK5" s="47" t="s">
        <v>94</v>
      </c>
      <c r="BL5" s="47" t="s">
        <v>95</v>
      </c>
      <c r="BM5" s="47" t="s">
        <v>96</v>
      </c>
      <c r="BN5" s="47" t="s">
        <v>97</v>
      </c>
      <c r="BO5" s="47" t="s">
        <v>98</v>
      </c>
      <c r="BP5" s="47" t="s">
        <v>99</v>
      </c>
      <c r="BQ5" s="47" t="s">
        <v>89</v>
      </c>
      <c r="BR5" s="47" t="s">
        <v>90</v>
      </c>
      <c r="BS5" s="47" t="s">
        <v>104</v>
      </c>
      <c r="BT5" s="47" t="s">
        <v>92</v>
      </c>
      <c r="BU5" s="47" t="s">
        <v>93</v>
      </c>
      <c r="BV5" s="47" t="s">
        <v>94</v>
      </c>
      <c r="BW5" s="47" t="s">
        <v>95</v>
      </c>
      <c r="BX5" s="47" t="s">
        <v>96</v>
      </c>
      <c r="BY5" s="47" t="s">
        <v>97</v>
      </c>
      <c r="BZ5" s="47" t="s">
        <v>98</v>
      </c>
      <c r="CA5" s="47" t="s">
        <v>99</v>
      </c>
      <c r="CB5" s="47" t="s">
        <v>89</v>
      </c>
      <c r="CC5" s="47" t="s">
        <v>101</v>
      </c>
      <c r="CD5" s="47" t="s">
        <v>104</v>
      </c>
      <c r="CE5" s="47" t="s">
        <v>92</v>
      </c>
      <c r="CF5" s="47" t="s">
        <v>93</v>
      </c>
      <c r="CG5" s="47" t="s">
        <v>94</v>
      </c>
      <c r="CH5" s="47" t="s">
        <v>95</v>
      </c>
      <c r="CI5" s="47" t="s">
        <v>96</v>
      </c>
      <c r="CJ5" s="47" t="s">
        <v>97</v>
      </c>
      <c r="CK5" s="47" t="s">
        <v>98</v>
      </c>
      <c r="CL5" s="47" t="s">
        <v>99</v>
      </c>
      <c r="CM5" s="145"/>
      <c r="CN5" s="145"/>
      <c r="CO5" s="47" t="s">
        <v>89</v>
      </c>
      <c r="CP5" s="47" t="s">
        <v>90</v>
      </c>
      <c r="CQ5" s="47" t="s">
        <v>104</v>
      </c>
      <c r="CR5" s="47" t="s">
        <v>92</v>
      </c>
      <c r="CS5" s="47" t="s">
        <v>103</v>
      </c>
      <c r="CT5" s="47" t="s">
        <v>94</v>
      </c>
      <c r="CU5" s="47" t="s">
        <v>95</v>
      </c>
      <c r="CV5" s="47" t="s">
        <v>96</v>
      </c>
      <c r="CW5" s="47" t="s">
        <v>97</v>
      </c>
      <c r="CX5" s="47" t="s">
        <v>98</v>
      </c>
      <c r="CY5" s="47" t="s">
        <v>99</v>
      </c>
      <c r="CZ5" s="47" t="s">
        <v>100</v>
      </c>
      <c r="DA5" s="47" t="s">
        <v>101</v>
      </c>
      <c r="DB5" s="47" t="s">
        <v>104</v>
      </c>
      <c r="DC5" s="47" t="s">
        <v>92</v>
      </c>
      <c r="DD5" s="47" t="s">
        <v>103</v>
      </c>
      <c r="DE5" s="47" t="s">
        <v>94</v>
      </c>
      <c r="DF5" s="47" t="s">
        <v>95</v>
      </c>
      <c r="DG5" s="47" t="s">
        <v>96</v>
      </c>
      <c r="DH5" s="47" t="s">
        <v>97</v>
      </c>
      <c r="DI5" s="47" t="s">
        <v>98</v>
      </c>
      <c r="DJ5" s="47" t="s">
        <v>35</v>
      </c>
      <c r="DK5" s="47" t="s">
        <v>100</v>
      </c>
      <c r="DL5" s="47" t="s">
        <v>101</v>
      </c>
      <c r="DM5" s="47" t="s">
        <v>104</v>
      </c>
      <c r="DN5" s="47" t="s">
        <v>102</v>
      </c>
      <c r="DO5" s="47" t="s">
        <v>103</v>
      </c>
      <c r="DP5" s="47" t="s">
        <v>94</v>
      </c>
      <c r="DQ5" s="47" t="s">
        <v>95</v>
      </c>
      <c r="DR5" s="47" t="s">
        <v>96</v>
      </c>
      <c r="DS5" s="47" t="s">
        <v>97</v>
      </c>
      <c r="DT5" s="47" t="s">
        <v>98</v>
      </c>
      <c r="DU5" s="47" t="s">
        <v>99</v>
      </c>
    </row>
    <row r="6" spans="1:125" s="54" customFormat="1" x14ac:dyDescent="0.2">
      <c r="A6" s="37" t="s">
        <v>105</v>
      </c>
      <c r="B6" s="48">
        <f>B8</f>
        <v>2021</v>
      </c>
      <c r="C6" s="48">
        <f t="shared" ref="C6:X6" si="1">C8</f>
        <v>92011</v>
      </c>
      <c r="D6" s="48">
        <f t="shared" si="1"/>
        <v>47</v>
      </c>
      <c r="E6" s="48">
        <f t="shared" si="1"/>
        <v>14</v>
      </c>
      <c r="F6" s="48">
        <f t="shared" si="1"/>
        <v>0</v>
      </c>
      <c r="G6" s="48">
        <f t="shared" si="1"/>
        <v>3</v>
      </c>
      <c r="H6" s="48" t="str">
        <f>SUBSTITUTE(H8,"　","")</f>
        <v>栃木県宇都宮市</v>
      </c>
      <c r="I6" s="48" t="str">
        <f t="shared" si="1"/>
        <v>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33</v>
      </c>
      <c r="S6" s="50" t="str">
        <f t="shared" si="1"/>
        <v>公共施設</v>
      </c>
      <c r="T6" s="50" t="str">
        <f t="shared" si="1"/>
        <v>無</v>
      </c>
      <c r="U6" s="51">
        <f t="shared" si="1"/>
        <v>2862</v>
      </c>
      <c r="V6" s="51">
        <f t="shared" si="1"/>
        <v>81</v>
      </c>
      <c r="W6" s="51">
        <f t="shared" si="1"/>
        <v>300</v>
      </c>
      <c r="X6" s="50" t="str">
        <f t="shared" si="1"/>
        <v>利用料金制</v>
      </c>
      <c r="Y6" s="52">
        <f>IF(Y8="-",NA(),Y8)</f>
        <v>267</v>
      </c>
      <c r="Z6" s="52">
        <f t="shared" ref="Z6:AH6" si="2">IF(Z8="-",NA(),Z8)</f>
        <v>281.8</v>
      </c>
      <c r="AA6" s="52">
        <f t="shared" si="2"/>
        <v>290.5</v>
      </c>
      <c r="AB6" s="52">
        <f t="shared" si="2"/>
        <v>16.8</v>
      </c>
      <c r="AC6" s="52">
        <f t="shared" si="2"/>
        <v>19.399999999999999</v>
      </c>
      <c r="AD6" s="52">
        <f t="shared" si="2"/>
        <v>204.3</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67.3</v>
      </c>
      <c r="BG6" s="52">
        <f t="shared" ref="BG6:BO6" si="5">IF(BG8="-",NA(),BG8)</f>
        <v>69</v>
      </c>
      <c r="BH6" s="52">
        <f t="shared" si="5"/>
        <v>68.099999999999994</v>
      </c>
      <c r="BI6" s="52">
        <f t="shared" si="5"/>
        <v>4.5</v>
      </c>
      <c r="BJ6" s="52">
        <f t="shared" si="5"/>
        <v>4.8</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21279</v>
      </c>
      <c r="BR6" s="53">
        <f t="shared" ref="BR6:BZ6" si="6">IF(BR8="-",NA(),BR8)</f>
        <v>21946</v>
      </c>
      <c r="BS6" s="53">
        <f t="shared" si="6"/>
        <v>22444</v>
      </c>
      <c r="BT6" s="53">
        <f t="shared" si="6"/>
        <v>10443</v>
      </c>
      <c r="BU6" s="53">
        <f t="shared" si="6"/>
        <v>14214</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106</v>
      </c>
      <c r="CM6" s="51">
        <f t="shared" ref="CM6:CN6" si="7">CM8</f>
        <v>81075</v>
      </c>
      <c r="CN6" s="51">
        <f t="shared" si="7"/>
        <v>3666</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221</v>
      </c>
      <c r="DL6" s="52">
        <f t="shared" ref="DL6:DT6" si="9">IF(DL8="-",NA(),DL8)</f>
        <v>204.9</v>
      </c>
      <c r="DM6" s="52">
        <f t="shared" si="9"/>
        <v>206.2</v>
      </c>
      <c r="DN6" s="52">
        <f t="shared" si="9"/>
        <v>151.9</v>
      </c>
      <c r="DO6" s="52">
        <f t="shared" si="9"/>
        <v>146.9</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2">
      <c r="A7" s="37" t="s">
        <v>107</v>
      </c>
      <c r="B7" s="48">
        <f t="shared" ref="B7:X7" si="10">B8</f>
        <v>2021</v>
      </c>
      <c r="C7" s="48">
        <f t="shared" si="10"/>
        <v>92011</v>
      </c>
      <c r="D7" s="48">
        <f t="shared" si="10"/>
        <v>47</v>
      </c>
      <c r="E7" s="48">
        <f t="shared" si="10"/>
        <v>14</v>
      </c>
      <c r="F7" s="48">
        <f t="shared" si="10"/>
        <v>0</v>
      </c>
      <c r="G7" s="48">
        <f t="shared" si="10"/>
        <v>3</v>
      </c>
      <c r="H7" s="48" t="str">
        <f t="shared" si="10"/>
        <v>栃木県　宇都宮市</v>
      </c>
      <c r="I7" s="48" t="str">
        <f t="shared" si="10"/>
        <v>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33</v>
      </c>
      <c r="S7" s="50" t="str">
        <f t="shared" si="10"/>
        <v>公共施設</v>
      </c>
      <c r="T7" s="50" t="str">
        <f t="shared" si="10"/>
        <v>無</v>
      </c>
      <c r="U7" s="51">
        <f t="shared" si="10"/>
        <v>2862</v>
      </c>
      <c r="V7" s="51">
        <f t="shared" si="10"/>
        <v>81</v>
      </c>
      <c r="W7" s="51">
        <f t="shared" si="10"/>
        <v>300</v>
      </c>
      <c r="X7" s="50" t="str">
        <f t="shared" si="10"/>
        <v>利用料金制</v>
      </c>
      <c r="Y7" s="52">
        <f>Y8</f>
        <v>267</v>
      </c>
      <c r="Z7" s="52">
        <f t="shared" ref="Z7:AH7" si="11">Z8</f>
        <v>281.8</v>
      </c>
      <c r="AA7" s="52">
        <f t="shared" si="11"/>
        <v>290.5</v>
      </c>
      <c r="AB7" s="52">
        <f t="shared" si="11"/>
        <v>16.8</v>
      </c>
      <c r="AC7" s="52">
        <f t="shared" si="11"/>
        <v>19.399999999999999</v>
      </c>
      <c r="AD7" s="52">
        <f t="shared" si="11"/>
        <v>204.3</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3.8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14</v>
      </c>
      <c r="BA7" s="53">
        <f t="shared" si="13"/>
        <v>11</v>
      </c>
      <c r="BB7" s="53">
        <f t="shared" si="13"/>
        <v>7</v>
      </c>
      <c r="BC7" s="53">
        <f t="shared" si="13"/>
        <v>260</v>
      </c>
      <c r="BD7" s="53">
        <f t="shared" si="13"/>
        <v>15564</v>
      </c>
      <c r="BE7" s="51"/>
      <c r="BF7" s="52">
        <f>BF8</f>
        <v>67.3</v>
      </c>
      <c r="BG7" s="52">
        <f t="shared" ref="BG7:BO7" si="14">BG8</f>
        <v>69</v>
      </c>
      <c r="BH7" s="52">
        <f t="shared" si="14"/>
        <v>68.099999999999994</v>
      </c>
      <c r="BI7" s="52">
        <f t="shared" si="14"/>
        <v>4.5</v>
      </c>
      <c r="BJ7" s="52">
        <f t="shared" si="14"/>
        <v>4.8</v>
      </c>
      <c r="BK7" s="52">
        <f t="shared" si="14"/>
        <v>32.299999999999997</v>
      </c>
      <c r="BL7" s="52">
        <f t="shared" si="14"/>
        <v>43.4</v>
      </c>
      <c r="BM7" s="52">
        <f t="shared" si="14"/>
        <v>36.200000000000003</v>
      </c>
      <c r="BN7" s="52">
        <f t="shared" si="14"/>
        <v>-15.8</v>
      </c>
      <c r="BO7" s="52">
        <f t="shared" si="14"/>
        <v>5</v>
      </c>
      <c r="BP7" s="49"/>
      <c r="BQ7" s="53">
        <f>BQ8</f>
        <v>21279</v>
      </c>
      <c r="BR7" s="53">
        <f t="shared" ref="BR7:BZ7" si="15">BR8</f>
        <v>21946</v>
      </c>
      <c r="BS7" s="53">
        <f t="shared" si="15"/>
        <v>22444</v>
      </c>
      <c r="BT7" s="53">
        <f t="shared" si="15"/>
        <v>10443</v>
      </c>
      <c r="BU7" s="53">
        <f t="shared" si="15"/>
        <v>14214</v>
      </c>
      <c r="BV7" s="53">
        <f t="shared" si="15"/>
        <v>22549</v>
      </c>
      <c r="BW7" s="53">
        <f t="shared" si="15"/>
        <v>26255</v>
      </c>
      <c r="BX7" s="53">
        <f t="shared" si="15"/>
        <v>24482</v>
      </c>
      <c r="BY7" s="53">
        <f t="shared" si="15"/>
        <v>13494</v>
      </c>
      <c r="BZ7" s="53">
        <f t="shared" si="15"/>
        <v>17746</v>
      </c>
      <c r="CA7" s="51"/>
      <c r="CB7" s="52" t="s">
        <v>108</v>
      </c>
      <c r="CC7" s="52" t="s">
        <v>108</v>
      </c>
      <c r="CD7" s="52" t="s">
        <v>108</v>
      </c>
      <c r="CE7" s="52" t="s">
        <v>108</v>
      </c>
      <c r="CF7" s="52" t="s">
        <v>108</v>
      </c>
      <c r="CG7" s="52" t="s">
        <v>108</v>
      </c>
      <c r="CH7" s="52" t="s">
        <v>108</v>
      </c>
      <c r="CI7" s="52" t="s">
        <v>108</v>
      </c>
      <c r="CJ7" s="52" t="s">
        <v>108</v>
      </c>
      <c r="CK7" s="52" t="s">
        <v>106</v>
      </c>
      <c r="CL7" s="49"/>
      <c r="CM7" s="51">
        <f>CM8</f>
        <v>81075</v>
      </c>
      <c r="CN7" s="51">
        <f>CN8</f>
        <v>3666</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221</v>
      </c>
      <c r="DL7" s="52">
        <f t="shared" ref="DL7:DT7" si="17">DL8</f>
        <v>204.9</v>
      </c>
      <c r="DM7" s="52">
        <f t="shared" si="17"/>
        <v>206.2</v>
      </c>
      <c r="DN7" s="52">
        <f t="shared" si="17"/>
        <v>151.9</v>
      </c>
      <c r="DO7" s="52">
        <f t="shared" si="17"/>
        <v>146.9</v>
      </c>
      <c r="DP7" s="52">
        <f t="shared" si="17"/>
        <v>159.4</v>
      </c>
      <c r="DQ7" s="52">
        <f t="shared" si="17"/>
        <v>160</v>
      </c>
      <c r="DR7" s="52">
        <f t="shared" si="17"/>
        <v>164.6</v>
      </c>
      <c r="DS7" s="52">
        <f t="shared" si="17"/>
        <v>140.30000000000001</v>
      </c>
      <c r="DT7" s="52">
        <f t="shared" si="17"/>
        <v>147.30000000000001</v>
      </c>
      <c r="DU7" s="49"/>
    </row>
    <row r="8" spans="1:125" s="54" customFormat="1" x14ac:dyDescent="0.2">
      <c r="A8" s="37"/>
      <c r="B8" s="55">
        <v>2021</v>
      </c>
      <c r="C8" s="55">
        <v>92011</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33</v>
      </c>
      <c r="S8" s="57" t="s">
        <v>119</v>
      </c>
      <c r="T8" s="57" t="s">
        <v>120</v>
      </c>
      <c r="U8" s="58">
        <v>2862</v>
      </c>
      <c r="V8" s="58">
        <v>81</v>
      </c>
      <c r="W8" s="58">
        <v>300</v>
      </c>
      <c r="X8" s="57" t="s">
        <v>121</v>
      </c>
      <c r="Y8" s="59">
        <v>267</v>
      </c>
      <c r="Z8" s="59">
        <v>281.8</v>
      </c>
      <c r="AA8" s="59">
        <v>290.5</v>
      </c>
      <c r="AB8" s="59">
        <v>16.8</v>
      </c>
      <c r="AC8" s="59">
        <v>19.399999999999999</v>
      </c>
      <c r="AD8" s="59">
        <v>204.3</v>
      </c>
      <c r="AE8" s="59">
        <v>224.9</v>
      </c>
      <c r="AF8" s="59">
        <v>230.7</v>
      </c>
      <c r="AG8" s="59">
        <v>166.4</v>
      </c>
      <c r="AH8" s="59">
        <v>177.9</v>
      </c>
      <c r="AI8" s="56">
        <v>236.1</v>
      </c>
      <c r="AJ8" s="59">
        <v>0</v>
      </c>
      <c r="AK8" s="59">
        <v>0</v>
      </c>
      <c r="AL8" s="59">
        <v>0</v>
      </c>
      <c r="AM8" s="59">
        <v>0</v>
      </c>
      <c r="AN8" s="59">
        <v>0</v>
      </c>
      <c r="AO8" s="59">
        <v>3.8</v>
      </c>
      <c r="AP8" s="59">
        <v>3.6</v>
      </c>
      <c r="AQ8" s="59">
        <v>1.7</v>
      </c>
      <c r="AR8" s="59">
        <v>9.9</v>
      </c>
      <c r="AS8" s="59">
        <v>5.0999999999999996</v>
      </c>
      <c r="AT8" s="56">
        <v>5.2</v>
      </c>
      <c r="AU8" s="60">
        <v>0</v>
      </c>
      <c r="AV8" s="60">
        <v>0</v>
      </c>
      <c r="AW8" s="60">
        <v>0</v>
      </c>
      <c r="AX8" s="60">
        <v>0</v>
      </c>
      <c r="AY8" s="60">
        <v>0</v>
      </c>
      <c r="AZ8" s="60">
        <v>14</v>
      </c>
      <c r="BA8" s="60">
        <v>11</v>
      </c>
      <c r="BB8" s="60">
        <v>7</v>
      </c>
      <c r="BC8" s="60">
        <v>260</v>
      </c>
      <c r="BD8" s="60">
        <v>15564</v>
      </c>
      <c r="BE8" s="60">
        <v>3111</v>
      </c>
      <c r="BF8" s="59">
        <v>67.3</v>
      </c>
      <c r="BG8" s="59">
        <v>69</v>
      </c>
      <c r="BH8" s="59">
        <v>68.099999999999994</v>
      </c>
      <c r="BI8" s="59">
        <v>4.5</v>
      </c>
      <c r="BJ8" s="59">
        <v>4.8</v>
      </c>
      <c r="BK8" s="59">
        <v>32.299999999999997</v>
      </c>
      <c r="BL8" s="59">
        <v>43.4</v>
      </c>
      <c r="BM8" s="59">
        <v>36.200000000000003</v>
      </c>
      <c r="BN8" s="59">
        <v>-15.8</v>
      </c>
      <c r="BO8" s="59">
        <v>5</v>
      </c>
      <c r="BP8" s="56">
        <v>0.8</v>
      </c>
      <c r="BQ8" s="60">
        <v>21279</v>
      </c>
      <c r="BR8" s="60">
        <v>21946</v>
      </c>
      <c r="BS8" s="60">
        <v>22444</v>
      </c>
      <c r="BT8" s="61">
        <v>10443</v>
      </c>
      <c r="BU8" s="61">
        <v>14214</v>
      </c>
      <c r="BV8" s="60">
        <v>22549</v>
      </c>
      <c r="BW8" s="60">
        <v>26255</v>
      </c>
      <c r="BX8" s="60">
        <v>24482</v>
      </c>
      <c r="BY8" s="60">
        <v>13494</v>
      </c>
      <c r="BZ8" s="60">
        <v>17746</v>
      </c>
      <c r="CA8" s="58">
        <v>10906</v>
      </c>
      <c r="CB8" s="59" t="s">
        <v>113</v>
      </c>
      <c r="CC8" s="59" t="s">
        <v>113</v>
      </c>
      <c r="CD8" s="59" t="s">
        <v>113</v>
      </c>
      <c r="CE8" s="59" t="s">
        <v>113</v>
      </c>
      <c r="CF8" s="59" t="s">
        <v>113</v>
      </c>
      <c r="CG8" s="59" t="s">
        <v>113</v>
      </c>
      <c r="CH8" s="59" t="s">
        <v>113</v>
      </c>
      <c r="CI8" s="59" t="s">
        <v>113</v>
      </c>
      <c r="CJ8" s="59" t="s">
        <v>113</v>
      </c>
      <c r="CK8" s="59" t="s">
        <v>113</v>
      </c>
      <c r="CL8" s="56" t="s">
        <v>113</v>
      </c>
      <c r="CM8" s="58">
        <v>81075</v>
      </c>
      <c r="CN8" s="58">
        <v>3666</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119.2</v>
      </c>
      <c r="DF8" s="59">
        <v>107.2</v>
      </c>
      <c r="DG8" s="59">
        <v>1555</v>
      </c>
      <c r="DH8" s="59">
        <v>69.3</v>
      </c>
      <c r="DI8" s="59">
        <v>93</v>
      </c>
      <c r="DJ8" s="56">
        <v>99.8</v>
      </c>
      <c r="DK8" s="59">
        <v>221</v>
      </c>
      <c r="DL8" s="59">
        <v>204.9</v>
      </c>
      <c r="DM8" s="59">
        <v>206.2</v>
      </c>
      <c r="DN8" s="59">
        <v>151.9</v>
      </c>
      <c r="DO8" s="59">
        <v>146.9</v>
      </c>
      <c r="DP8" s="59">
        <v>159.4</v>
      </c>
      <c r="DQ8" s="59">
        <v>160</v>
      </c>
      <c r="DR8" s="59">
        <v>164.6</v>
      </c>
      <c r="DS8" s="59">
        <v>140.30000000000001</v>
      </c>
      <c r="DT8" s="59">
        <v>147.30000000000001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2022-12-09T03:24:34Z</dcterms:created>
  <dcterms:modified xsi:type="dcterms:W3CDTF">2023-01-31T04:45:05Z</dcterms:modified>
  <cp:category/>
</cp:coreProperties>
</file>