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79C71B8E-348B-4F88-9370-C5792E63D5B5}" xr6:coauthVersionLast="47" xr6:coauthVersionMax="47" xr10:uidLastSave="{00000000-0000-0000-0000-000000000000}"/>
  <workbookProtection workbookAlgorithmName="SHA-512" workbookHashValue="Xnc5uecKSf7PK3QGDORrf+NsAQn9iZhz2Oq3h57QHX1HPHRxZ8shjHsJ8qcJoYJjwK+41Pq36EjaIWGbdpul7A==" workbookSaltValue="hr0wMrXP47esf0a+viOPF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AD10"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<sst xmlns="http://schemas.openxmlformats.org/spreadsheetml/2006/main" count="297" uniqueCount="116">
  <si>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</si>
  <si>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</si>
  <si>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</si>
  <si>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</si>
  <si>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</si>
  <si>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</si>
  <si>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</si>
  <si>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</si>
  <si>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</si>
  <si>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</si>
  <si>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</si>
  <si>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</si>
  <si>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</si>
  <si>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</si>
  <si>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</si>
  <si>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</si>
  <si>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</si>
  <si>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</si>
  <si>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</si>
  <si>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</si>
  <si>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</si>
  <si>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</si>
  <si>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</si>
  <si>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</si>
  <si>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</si>
  <si>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</si>
  <si>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</si>
  <si>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</si>
  <si>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</si>
  <si>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</si>
  <si>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</si>
  <si>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</si>
  <si>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</si>
  <si>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</si>
  <si>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</si>
  <si>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</si>
  <si>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</si>
  <si>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</si>
  <si>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</si>
  <si>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</si>
  <si>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</si>
  <si>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</si>
  <si>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</si>
  <si>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</si>
  <si>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</si>
  <si>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</si>
  <si>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</si>
  <si>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</si>
  <si>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</si>
  <si>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</si>
  <si>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</si>
  <si>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</si>
  <si>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</si>
  <si>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</si>
  <si>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</si>
  <si>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</si>
  <si>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</si>
  <si>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</si>
  <si>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</si>
  <si>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</si>
  <si>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</si>
  <si>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</si>
  <si>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</si>
  <si>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</si>
  <si>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</si>
  <si>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</si>
  <si>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</si>
  <si>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</si>
  <si>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</si>
  <si>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</si>
  <si>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</si>
  <si>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</si>
  <si>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</si>
  <si>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</si>
  <si>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</si>
  <si>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</si>
  <si>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</si>
  <si>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</si>
  <si>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</si>
  <si>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</si>
  <si>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</si>
  <si>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</si>
  <si>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</si>
  <si>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</si>
  <si>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</si>
  <si>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</si>
  <si>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</si>
  <si>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</si>
  <si>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</si>
  <si>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</si>
  <si>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</si>
  <si>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</si>
  <si>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</si>
  <si>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</si>
  <si>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</si>
  <si>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</si>
  <si>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</si>
  <si>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</si>
  <si>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</si>
  <si>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</si>
  <si>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</si>
  <si>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</si>
  <si>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</si>
  <si>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</si>
  <si>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</si>
  <si>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</si>
  <si>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</si>
  <si>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</si>
  <si>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</si>
  <si>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</si>
  <si>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</si>
  <si>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</si>
  <si>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</si>
  <si>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①有形固定資産減価償却率は、法適用から２年しか経過しておらず類似団体や全国平均との比較は困難である。
　②管渠老朽化率は、類似団体より高いが全国平均より低い状況である。
　③管渠改善率は、前年度より微増し類似団体や全国平均より低い状況である。
</t>
    <rPh sb="21" eb="22">
      <t>ネン</t>
    </rPh>
    <rPh sb="24" eb="26">
      <t>ケイカ</t>
    </rPh>
    <rPh sb="31" eb="33">
      <t>ルイジ</t>
    </rPh>
    <rPh sb="33" eb="35">
      <t>ダンタイ</t>
    </rPh>
    <rPh sb="36" eb="38">
      <t>ゼンコク</t>
    </rPh>
    <rPh sb="38" eb="40">
      <t>ヘイキン</t>
    </rPh>
    <rPh sb="42" eb="44">
      <t>ヒカク</t>
    </rPh>
    <rPh sb="45" eb="47">
      <t>コンナン</t>
    </rPh>
    <rPh sb="54" eb="56">
      <t>カンキョ</t>
    </rPh>
    <rPh sb="56" eb="58">
      <t>ロウキュウ</t>
    </rPh>
    <rPh sb="68" eb="69">
      <t>タカ</t>
    </rPh>
    <rPh sb="71" eb="73">
      <t>ゼンコク</t>
    </rPh>
    <rPh sb="73" eb="75">
      <t>ヘイキン</t>
    </rPh>
    <rPh sb="77" eb="78">
      <t>ヒク</t>
    </rPh>
    <rPh sb="79" eb="81">
      <t>ジョウキョウ</t>
    </rPh>
    <rPh sb="88" eb="90">
      <t>カンキョ</t>
    </rPh>
    <rPh sb="90" eb="92">
      <t>カイゼン</t>
    </rPh>
    <rPh sb="95" eb="98">
      <t>ゼンネンド</t>
    </rPh>
    <rPh sb="100" eb="102">
      <t>ビゾウ</t>
    </rPh>
    <rPh sb="103" eb="105">
      <t>ルイジ</t>
    </rPh>
    <rPh sb="105" eb="107">
      <t>ダンタイ</t>
    </rPh>
    <rPh sb="108" eb="110">
      <t>ゼンコク</t>
    </rPh>
    <rPh sb="110" eb="112">
      <t>ヘイキン</t>
    </rPh>
    <rPh sb="114" eb="115">
      <t>ヒク</t>
    </rPh>
    <rPh sb="116" eb="118">
      <t>ジョウキョウ</t>
    </rPh>
    <phoneticPr fontId="4"/>
  </si>
  <si>
    <t>　①経常収支比率は、前年度に比べて増加している。これは主に下水道使用料の増加によるものである。
　②累積欠損金比率は、存在していない。
　③流動比率は、現金の増加により前年度比で増加している。
　④企業債残高対事業規模比率は、使用料収入の約１２倍の企業債残高があることを示し、類似団体や全国平均より高くなっている。
　⑤経費回収率は、前年度と同程度である。
　⑥汚水処理原価は、１㎥当たり約１５０円で前年度と同程度であり、類似団体より低く全国平均より高い。
　⑦施設利用率は、前年度より微減となり、類似団体や全国平均より高い状況である。
　⑧水洗化率は、前年度と同程度であり、類似団体より高く全国平均より低い状況となっている。
　経営の健全性・効率性は、③～⑥の指標から見るとやや低い状況にある。</t>
    <rPh sb="10" eb="11">
      <t>ゼン</t>
    </rPh>
    <rPh sb="11" eb="13">
      <t>ネンド</t>
    </rPh>
    <rPh sb="14" eb="15">
      <t>クラ</t>
    </rPh>
    <rPh sb="17" eb="19">
      <t>ゾウカ</t>
    </rPh>
    <rPh sb="27" eb="28">
      <t>オモ</t>
    </rPh>
    <rPh sb="29" eb="32">
      <t>ゲスイドウ</t>
    </rPh>
    <rPh sb="32" eb="35">
      <t>シヨウリョウ</t>
    </rPh>
    <rPh sb="36" eb="38">
      <t>ゾウカ</t>
    </rPh>
    <rPh sb="76" eb="78">
      <t>ゲンキン</t>
    </rPh>
    <rPh sb="79" eb="81">
      <t>ゾウカ</t>
    </rPh>
    <rPh sb="84" eb="85">
      <t>ゼン</t>
    </rPh>
    <rPh sb="85" eb="88">
      <t>ネンドヒ</t>
    </rPh>
    <rPh sb="89" eb="91">
      <t>ゾウカ</t>
    </rPh>
    <rPh sb="105" eb="107">
      <t>ジギョウ</t>
    </rPh>
    <rPh sb="107" eb="109">
      <t>キボ</t>
    </rPh>
    <rPh sb="113" eb="116">
      <t>シヨウリョウ</t>
    </rPh>
    <rPh sb="116" eb="118">
      <t>シュウニュウ</t>
    </rPh>
    <rPh sb="119" eb="120">
      <t>ヤク</t>
    </rPh>
    <rPh sb="122" eb="123">
      <t>バイ</t>
    </rPh>
    <rPh sb="160" eb="162">
      <t>ケイヒ</t>
    </rPh>
    <rPh sb="167" eb="170">
      <t>ゼンネンド</t>
    </rPh>
    <rPh sb="171" eb="174">
      <t>ドウテイド</t>
    </rPh>
    <rPh sb="181" eb="183">
      <t>オスイ</t>
    </rPh>
    <rPh sb="183" eb="185">
      <t>ショリ</t>
    </rPh>
    <rPh sb="194" eb="195">
      <t>ヤク</t>
    </rPh>
    <rPh sb="200" eb="203">
      <t>ゼンネンド</t>
    </rPh>
    <rPh sb="204" eb="207">
      <t>ドウテイド</t>
    </rPh>
    <rPh sb="211" eb="213">
      <t>ルイジ</t>
    </rPh>
    <rPh sb="213" eb="215">
      <t>ダンタイ</t>
    </rPh>
    <rPh sb="217" eb="218">
      <t>ヒク</t>
    </rPh>
    <rPh sb="225" eb="226">
      <t>タカ</t>
    </rPh>
    <rPh sb="238" eb="241">
      <t>ゼンネンド</t>
    </rPh>
    <rPh sb="243" eb="245">
      <t>ビゲン</t>
    </rPh>
    <rPh sb="249" eb="251">
      <t>ルイジ</t>
    </rPh>
    <rPh sb="251" eb="253">
      <t>ダンタイ</t>
    </rPh>
    <rPh sb="254" eb="256">
      <t>ゼンコク</t>
    </rPh>
    <rPh sb="256" eb="258">
      <t>ヘイキン</t>
    </rPh>
    <rPh sb="260" eb="261">
      <t>タカ</t>
    </rPh>
    <rPh sb="262" eb="264">
      <t>ジョウキョウ</t>
    </rPh>
    <rPh sb="271" eb="274">
      <t>スイセンカ</t>
    </rPh>
    <rPh sb="277" eb="280">
      <t>ゼンネンド</t>
    </rPh>
    <rPh sb="281" eb="282">
      <t>ドウ</t>
    </rPh>
    <rPh sb="282" eb="284">
      <t>テイド</t>
    </rPh>
    <rPh sb="288" eb="290">
      <t>ルイジ</t>
    </rPh>
    <rPh sb="290" eb="292">
      <t>ダンタイ</t>
    </rPh>
    <rPh sb="294" eb="295">
      <t>タカ</t>
    </rPh>
    <rPh sb="296" eb="298">
      <t>ゼンコク</t>
    </rPh>
    <rPh sb="298" eb="300">
      <t>ヘイキン</t>
    </rPh>
    <rPh sb="302" eb="303">
      <t>ヒク</t>
    </rPh>
    <rPh sb="304" eb="306">
      <t>ジョウキョウ</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</si>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</sst>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0.14000000000000001</c:v>
                </c:pt>
                <c:pt idx="4">
                  <c:v>0.16</c:v>
                </c:pt>
              </c:numCache>
            </c:numRef>
          </c:val>
          <c:extLst>
            <c:ext xmlns:c16="http://schemas.microsoft.com/office/drawing/2014/chart" uri="{C3380CC4-5D6E-409C-BE32-E72D297353CC}">
              <c16:uniqueId val="{00000000-850E-4B4F-8061-A75392638F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850E-4B4F-8061-A75392638F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82.2</c:v>
                </c:pt>
                <c:pt idx="4">
                  <c:v>79.83</c:v>
                </c:pt>
              </c:numCache>
            </c:numRef>
          </c:val>
          <c:extLst>
            <c:ext xmlns:c16="http://schemas.microsoft.com/office/drawing/2014/chart" uri="{C3380CC4-5D6E-409C-BE32-E72D297353CC}">
              <c16:uniqueId val="{00000000-2633-40F1-973B-9A2C4AC848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633-40F1-973B-9A2C4AC848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93.18</c:v>
                </c:pt>
                <c:pt idx="4">
                  <c:v>93.2</c:v>
                </c:pt>
              </c:numCache>
            </c:numRef>
          </c:val>
          <c:extLst>
            <c:ext xmlns:c16="http://schemas.microsoft.com/office/drawing/2014/chart" uri="{C3380CC4-5D6E-409C-BE32-E72D297353CC}">
              <c16:uniqueId val="{00000000-E587-4012-8C07-2FB9D7FFCC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E587-4012-8C07-2FB9D7FFCC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112.71</c:v>
                </c:pt>
                <c:pt idx="4">
                  <c:v>115.78</c:v>
                </c:pt>
              </c:numCache>
            </c:numRef>
          </c:val>
          <c:extLst>
            <c:ext xmlns:c16="http://schemas.microsoft.com/office/drawing/2014/chart" uri="{C3380CC4-5D6E-409C-BE32-E72D297353CC}">
              <c16:uniqueId val="{00000000-D37D-4F67-8F11-227D16EC60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37D-4F67-8F11-227D16EC60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c:v>
                </c:pt>
                <c:pt idx="4">
                  <c:v>8.57</c:v>
                </c:pt>
              </c:numCache>
            </c:numRef>
          </c:val>
          <c:extLst>
            <c:ext xmlns:c16="http://schemas.microsoft.com/office/drawing/2014/chart" uri="{C3380CC4-5D6E-409C-BE32-E72D297353CC}">
              <c16:uniqueId val="{00000000-4728-41D0-8793-9CDCF868784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4728-41D0-8793-9CDCF868784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2.33</c:v>
                </c:pt>
                <c:pt idx="4">
                  <c:v>2.81</c:v>
                </c:pt>
              </c:numCache>
            </c:numRef>
          </c:val>
          <c:extLst>
            <c:ext xmlns:c16="http://schemas.microsoft.com/office/drawing/2014/chart" uri="{C3380CC4-5D6E-409C-BE32-E72D297353CC}">
              <c16:uniqueId val="{00000000-4EC2-4E16-84D2-170C55159A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EC2-4E16-84D2-170C55159A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B0-4BF6-A39A-5321700083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3B0-4BF6-A39A-5321700083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55.11</c:v>
                </c:pt>
                <c:pt idx="4">
                  <c:v>81.64</c:v>
                </c:pt>
              </c:numCache>
            </c:numRef>
          </c:val>
          <c:extLst>
            <c:ext xmlns:c16="http://schemas.microsoft.com/office/drawing/2014/chart" uri="{C3380CC4-5D6E-409C-BE32-E72D297353CC}">
              <c16:uniqueId val="{00000000-B6D6-4B3D-889E-5D28641E9F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B6D6-4B3D-889E-5D28641E9F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929.51</c:v>
                </c:pt>
                <c:pt idx="4">
                  <c:v>1212.72</c:v>
                </c:pt>
              </c:numCache>
            </c:numRef>
          </c:val>
          <c:extLst>
            <c:ext xmlns:c16="http://schemas.microsoft.com/office/drawing/2014/chart" uri="{C3380CC4-5D6E-409C-BE32-E72D297353CC}">
              <c16:uniqueId val="{00000000-55B8-4C25-93F5-1490631296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55B8-4C25-93F5-1490631296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79.44</c:v>
                </c:pt>
                <c:pt idx="4">
                  <c:v>80.97</c:v>
                </c:pt>
              </c:numCache>
            </c:numRef>
          </c:val>
          <c:extLst>
            <c:ext xmlns:c16="http://schemas.microsoft.com/office/drawing/2014/chart" uri="{C3380CC4-5D6E-409C-BE32-E72D297353CC}">
              <c16:uniqueId val="{00000000-1361-4611-AF20-25D994F043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1361-4611-AF20-25D994F043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151.94</c:v>
                </c:pt>
                <c:pt idx="4">
                  <c:v>150</c:v>
                </c:pt>
              </c:numCache>
            </c:numRef>
          </c:val>
          <c:extLst>
            <c:ext xmlns:c16="http://schemas.microsoft.com/office/drawing/2014/chart" uri="{C3380CC4-5D6E-409C-BE32-E72D297353CC}">
              <c16:uniqueId val="{00000000-275F-4C2B-A05C-A5A3FD525D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275F-4C2B-A05C-A5A3FD525D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佐野市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116239</v>
      </c>
      <c r="AM8" s="42"/>
      <c r="AN8" s="42"/>
      <c r="AO8" s="42"/>
      <c r="AP8" s="42"/>
      <c r="AQ8" s="42"/>
      <c r="AR8" s="42"/>
      <c r="AS8" s="42"/>
      <c r="AT8" s="35">
        <f>データ!T6</f>
        <v>356.04</v>
      </c>
      <c r="AU8" s="35"/>
      <c r="AV8" s="35"/>
      <c r="AW8" s="35"/>
      <c r="AX8" s="35"/>
      <c r="AY8" s="35"/>
      <c r="AZ8" s="35"/>
      <c r="BA8" s="35"/>
      <c r="BB8" s="35">
        <f>データ!U6</f>
        <v>326.48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66.94</v>
      </c>
      <c r="J10" s="35"/>
      <c r="K10" s="35"/>
      <c r="L10" s="35"/>
      <c r="M10" s="35"/>
      <c r="N10" s="35"/>
      <c r="O10" s="35"/>
      <c r="P10" s="35">
        <f>データ!P6</f>
        <v>69.33</v>
      </c>
      <c r="Q10" s="35"/>
      <c r="R10" s="35"/>
      <c r="S10" s="35"/>
      <c r="T10" s="35"/>
      <c r="U10" s="35"/>
      <c r="V10" s="35"/>
      <c r="W10" s="35">
        <f>データ!Q6</f>
        <v>62.77</v>
      </c>
      <c r="X10" s="35"/>
      <c r="Y10" s="35"/>
      <c r="Z10" s="35"/>
      <c r="AA10" s="35"/>
      <c r="AB10" s="35"/>
      <c r="AC10" s="35"/>
      <c r="AD10" s="42">
        <f>データ!R6</f>
        <v>2200</v>
      </c>
      <c r="AE10" s="42"/>
      <c r="AF10" s="42"/>
      <c r="AG10" s="42"/>
      <c r="AH10" s="42"/>
      <c r="AI10" s="42"/>
      <c r="AJ10" s="42"/>
      <c r="AK10" s="2"/>
      <c r="AL10" s="42">
        <f>データ!V6</f>
        <v>80214</v>
      </c>
      <c r="AM10" s="42"/>
      <c r="AN10" s="42"/>
      <c r="AO10" s="42"/>
      <c r="AP10" s="42"/>
      <c r="AQ10" s="42"/>
      <c r="AR10" s="42"/>
      <c r="AS10" s="42"/>
      <c r="AT10" s="35">
        <f>データ!W6</f>
        <v>28.04</v>
      </c>
      <c r="AU10" s="35"/>
      <c r="AV10" s="35"/>
      <c r="AW10" s="35"/>
      <c r="AX10" s="35"/>
      <c r="AY10" s="35"/>
      <c r="AZ10" s="35"/>
      <c r="BA10" s="35"/>
      <c r="BB10" s="35">
        <f>データ!X6</f>
        <v>2860.7</v>
      </c>
      <c r="BC10" s="35"/>
      <c r="BD10" s="35"/>
      <c r="BE10" s="35"/>
      <c r="BF10" s="35"/>
      <c r="BG10" s="35"/>
      <c r="BH10" s="35"/>
      <c r="BI10" s="35"/>
      <c r="BJ10" s="2"/>
      <c r="BK10" s="2"/>
      <c r="BL10" s="64" t="s">
        <v>22</v>
      </c>
      <c r="BM10" s="65"/>
      <c r="BN10" s="66" t="s">
        <v>23</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113</v>
      </c>
      <c r="BM47" s="69"/>
      <c r="BN47" s="69"/>
      <c r="BO47" s="69"/>
      <c r="BP47" s="69"/>
      <c r="BQ47" s="69"/>
      <c r="BR47" s="69"/>
      <c r="BS47" s="69"/>
      <c r="BT47" s="69"/>
      <c r="BU47" s="69"/>
      <c r="BV47" s="69"/>
      <c r="BW47" s="69"/>
      <c r="BX47" s="69"/>
      <c r="BY47" s="69"/>
      <c r="BZ47" s="7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9"/>
      <c r="BN48" s="69"/>
      <c r="BO48" s="69"/>
      <c r="BP48" s="69"/>
      <c r="BQ48" s="69"/>
      <c r="BR48" s="69"/>
      <c r="BS48" s="69"/>
      <c r="BT48" s="69"/>
      <c r="BU48" s="69"/>
      <c r="BV48" s="69"/>
      <c r="BW48" s="69"/>
      <c r="BX48" s="69"/>
      <c r="BY48" s="69"/>
      <c r="BZ48" s="7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9"/>
      <c r="BN49" s="69"/>
      <c r="BO49" s="69"/>
      <c r="BP49" s="69"/>
      <c r="BQ49" s="69"/>
      <c r="BR49" s="69"/>
      <c r="BS49" s="69"/>
      <c r="BT49" s="69"/>
      <c r="BU49" s="69"/>
      <c r="BV49" s="69"/>
      <c r="BW49" s="69"/>
      <c r="BX49" s="69"/>
      <c r="BY49" s="69"/>
      <c r="BZ49" s="7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9"/>
      <c r="BN50" s="69"/>
      <c r="BO50" s="69"/>
      <c r="BP50" s="69"/>
      <c r="BQ50" s="69"/>
      <c r="BR50" s="69"/>
      <c r="BS50" s="69"/>
      <c r="BT50" s="69"/>
      <c r="BU50" s="69"/>
      <c r="BV50" s="69"/>
      <c r="BW50" s="69"/>
      <c r="BX50" s="69"/>
      <c r="BY50" s="69"/>
      <c r="BZ50" s="7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9"/>
      <c r="BN51" s="69"/>
      <c r="BO51" s="69"/>
      <c r="BP51" s="69"/>
      <c r="BQ51" s="69"/>
      <c r="BR51" s="69"/>
      <c r="BS51" s="69"/>
      <c r="BT51" s="69"/>
      <c r="BU51" s="69"/>
      <c r="BV51" s="69"/>
      <c r="BW51" s="69"/>
      <c r="BX51" s="69"/>
      <c r="BY51" s="69"/>
      <c r="BZ51" s="7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9"/>
      <c r="BN52" s="69"/>
      <c r="BO52" s="69"/>
      <c r="BP52" s="69"/>
      <c r="BQ52" s="69"/>
      <c r="BR52" s="69"/>
      <c r="BS52" s="69"/>
      <c r="BT52" s="69"/>
      <c r="BU52" s="69"/>
      <c r="BV52" s="69"/>
      <c r="BW52" s="69"/>
      <c r="BX52" s="69"/>
      <c r="BY52" s="69"/>
      <c r="BZ52" s="7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9"/>
      <c r="BN53" s="69"/>
      <c r="BO53" s="69"/>
      <c r="BP53" s="69"/>
      <c r="BQ53" s="69"/>
      <c r="BR53" s="69"/>
      <c r="BS53" s="69"/>
      <c r="BT53" s="69"/>
      <c r="BU53" s="69"/>
      <c r="BV53" s="69"/>
      <c r="BW53" s="69"/>
      <c r="BX53" s="69"/>
      <c r="BY53" s="69"/>
      <c r="BZ53" s="7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9"/>
      <c r="BN54" s="69"/>
      <c r="BO54" s="69"/>
      <c r="BP54" s="69"/>
      <c r="BQ54" s="69"/>
      <c r="BR54" s="69"/>
      <c r="BS54" s="69"/>
      <c r="BT54" s="69"/>
      <c r="BU54" s="69"/>
      <c r="BV54" s="69"/>
      <c r="BW54" s="69"/>
      <c r="BX54" s="69"/>
      <c r="BY54" s="69"/>
      <c r="BZ54" s="7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9"/>
      <c r="BN55" s="69"/>
      <c r="BO55" s="69"/>
      <c r="BP55" s="69"/>
      <c r="BQ55" s="69"/>
      <c r="BR55" s="69"/>
      <c r="BS55" s="69"/>
      <c r="BT55" s="69"/>
      <c r="BU55" s="69"/>
      <c r="BV55" s="69"/>
      <c r="BW55" s="69"/>
      <c r="BX55" s="69"/>
      <c r="BY55" s="69"/>
      <c r="BZ55" s="7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9"/>
      <c r="BN56" s="69"/>
      <c r="BO56" s="69"/>
      <c r="BP56" s="69"/>
      <c r="BQ56" s="69"/>
      <c r="BR56" s="69"/>
      <c r="BS56" s="69"/>
      <c r="BT56" s="69"/>
      <c r="BU56" s="69"/>
      <c r="BV56" s="69"/>
      <c r="BW56" s="69"/>
      <c r="BX56" s="69"/>
      <c r="BY56" s="69"/>
      <c r="BZ56" s="7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9"/>
      <c r="BN57" s="69"/>
      <c r="BO57" s="69"/>
      <c r="BP57" s="69"/>
      <c r="BQ57" s="69"/>
      <c r="BR57" s="69"/>
      <c r="BS57" s="69"/>
      <c r="BT57" s="69"/>
      <c r="BU57" s="69"/>
      <c r="BV57" s="69"/>
      <c r="BW57" s="69"/>
      <c r="BX57" s="69"/>
      <c r="BY57" s="69"/>
      <c r="BZ57" s="7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9"/>
      <c r="BN58" s="69"/>
      <c r="BO58" s="69"/>
      <c r="BP58" s="69"/>
      <c r="BQ58" s="69"/>
      <c r="BR58" s="69"/>
      <c r="BS58" s="69"/>
      <c r="BT58" s="69"/>
      <c r="BU58" s="69"/>
      <c r="BV58" s="69"/>
      <c r="BW58" s="69"/>
      <c r="BX58" s="69"/>
      <c r="BY58" s="69"/>
      <c r="BZ58" s="7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9"/>
      <c r="BN59" s="69"/>
      <c r="BO59" s="69"/>
      <c r="BP59" s="69"/>
      <c r="BQ59" s="69"/>
      <c r="BR59" s="69"/>
      <c r="BS59" s="69"/>
      <c r="BT59" s="69"/>
      <c r="BU59" s="69"/>
      <c r="BV59" s="69"/>
      <c r="BW59" s="69"/>
      <c r="BX59" s="69"/>
      <c r="BY59" s="69"/>
      <c r="BZ59" s="70"/>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8"/>
      <c r="BM60" s="69"/>
      <c r="BN60" s="69"/>
      <c r="BO60" s="69"/>
      <c r="BP60" s="69"/>
      <c r="BQ60" s="69"/>
      <c r="BR60" s="69"/>
      <c r="BS60" s="69"/>
      <c r="BT60" s="69"/>
      <c r="BU60" s="69"/>
      <c r="BV60" s="69"/>
      <c r="BW60" s="69"/>
      <c r="BX60" s="69"/>
      <c r="BY60" s="69"/>
      <c r="BZ60" s="70"/>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8"/>
      <c r="BM61" s="69"/>
      <c r="BN61" s="69"/>
      <c r="BO61" s="69"/>
      <c r="BP61" s="69"/>
      <c r="BQ61" s="69"/>
      <c r="BR61" s="69"/>
      <c r="BS61" s="69"/>
      <c r="BT61" s="69"/>
      <c r="BU61" s="69"/>
      <c r="BV61" s="69"/>
      <c r="BW61" s="69"/>
      <c r="BX61" s="69"/>
      <c r="BY61" s="69"/>
      <c r="BZ61" s="7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9"/>
      <c r="BN62" s="69"/>
      <c r="BO62" s="69"/>
      <c r="BP62" s="69"/>
      <c r="BQ62" s="69"/>
      <c r="BR62" s="69"/>
      <c r="BS62" s="69"/>
      <c r="BT62" s="69"/>
      <c r="BU62" s="69"/>
      <c r="BV62" s="69"/>
      <c r="BW62" s="69"/>
      <c r="BX62" s="69"/>
      <c r="BY62" s="69"/>
      <c r="BZ62" s="7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115</v>
      </c>
      <c r="BM66" s="69"/>
      <c r="BN66" s="69"/>
      <c r="BO66" s="69"/>
      <c r="BP66" s="69"/>
      <c r="BQ66" s="69"/>
      <c r="BR66" s="69"/>
      <c r="BS66" s="69"/>
      <c r="BT66" s="69"/>
      <c r="BU66" s="69"/>
      <c r="BV66" s="69"/>
      <c r="BW66" s="69"/>
      <c r="BX66" s="69"/>
      <c r="BY66" s="69"/>
      <c r="BZ66" s="7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9"/>
      <c r="BN67" s="69"/>
      <c r="BO67" s="69"/>
      <c r="BP67" s="69"/>
      <c r="BQ67" s="69"/>
      <c r="BR67" s="69"/>
      <c r="BS67" s="69"/>
      <c r="BT67" s="69"/>
      <c r="BU67" s="69"/>
      <c r="BV67" s="69"/>
      <c r="BW67" s="69"/>
      <c r="BX67" s="69"/>
      <c r="BY67" s="69"/>
      <c r="BZ67" s="7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9"/>
      <c r="BN68" s="69"/>
      <c r="BO68" s="69"/>
      <c r="BP68" s="69"/>
      <c r="BQ68" s="69"/>
      <c r="BR68" s="69"/>
      <c r="BS68" s="69"/>
      <c r="BT68" s="69"/>
      <c r="BU68" s="69"/>
      <c r="BV68" s="69"/>
      <c r="BW68" s="69"/>
      <c r="BX68" s="69"/>
      <c r="BY68" s="69"/>
      <c r="BZ68" s="7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9"/>
      <c r="BN69" s="69"/>
      <c r="BO69" s="69"/>
      <c r="BP69" s="69"/>
      <c r="BQ69" s="69"/>
      <c r="BR69" s="69"/>
      <c r="BS69" s="69"/>
      <c r="BT69" s="69"/>
      <c r="BU69" s="69"/>
      <c r="BV69" s="69"/>
      <c r="BW69" s="69"/>
      <c r="BX69" s="69"/>
      <c r="BY69" s="69"/>
      <c r="BZ69" s="7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9"/>
      <c r="BN70" s="69"/>
      <c r="BO70" s="69"/>
      <c r="BP70" s="69"/>
      <c r="BQ70" s="69"/>
      <c r="BR70" s="69"/>
      <c r="BS70" s="69"/>
      <c r="BT70" s="69"/>
      <c r="BU70" s="69"/>
      <c r="BV70" s="69"/>
      <c r="BW70" s="69"/>
      <c r="BX70" s="69"/>
      <c r="BY70" s="69"/>
      <c r="BZ70" s="7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9"/>
      <c r="BN71" s="69"/>
      <c r="BO71" s="69"/>
      <c r="BP71" s="69"/>
      <c r="BQ71" s="69"/>
      <c r="BR71" s="69"/>
      <c r="BS71" s="69"/>
      <c r="BT71" s="69"/>
      <c r="BU71" s="69"/>
      <c r="BV71" s="69"/>
      <c r="BW71" s="69"/>
      <c r="BX71" s="69"/>
      <c r="BY71" s="69"/>
      <c r="BZ71" s="7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9"/>
      <c r="BN72" s="69"/>
      <c r="BO72" s="69"/>
      <c r="BP72" s="69"/>
      <c r="BQ72" s="69"/>
      <c r="BR72" s="69"/>
      <c r="BS72" s="69"/>
      <c r="BT72" s="69"/>
      <c r="BU72" s="69"/>
      <c r="BV72" s="69"/>
      <c r="BW72" s="69"/>
      <c r="BX72" s="69"/>
      <c r="BY72" s="69"/>
      <c r="BZ72" s="7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9"/>
      <c r="BN73" s="69"/>
      <c r="BO73" s="69"/>
      <c r="BP73" s="69"/>
      <c r="BQ73" s="69"/>
      <c r="BR73" s="69"/>
      <c r="BS73" s="69"/>
      <c r="BT73" s="69"/>
      <c r="BU73" s="69"/>
      <c r="BV73" s="69"/>
      <c r="BW73" s="69"/>
      <c r="BX73" s="69"/>
      <c r="BY73" s="69"/>
      <c r="BZ73" s="7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9"/>
      <c r="BN74" s="69"/>
      <c r="BO74" s="69"/>
      <c r="BP74" s="69"/>
      <c r="BQ74" s="69"/>
      <c r="BR74" s="69"/>
      <c r="BS74" s="69"/>
      <c r="BT74" s="69"/>
      <c r="BU74" s="69"/>
      <c r="BV74" s="69"/>
      <c r="BW74" s="69"/>
      <c r="BX74" s="69"/>
      <c r="BY74" s="69"/>
      <c r="BZ74" s="7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9"/>
      <c r="BN75" s="69"/>
      <c r="BO75" s="69"/>
      <c r="BP75" s="69"/>
      <c r="BQ75" s="69"/>
      <c r="BR75" s="69"/>
      <c r="BS75" s="69"/>
      <c r="BT75" s="69"/>
      <c r="BU75" s="69"/>
      <c r="BV75" s="69"/>
      <c r="BW75" s="69"/>
      <c r="BX75" s="69"/>
      <c r="BY75" s="69"/>
      <c r="BZ75" s="7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9"/>
      <c r="BN76" s="69"/>
      <c r="BO76" s="69"/>
      <c r="BP76" s="69"/>
      <c r="BQ76" s="69"/>
      <c r="BR76" s="69"/>
      <c r="BS76" s="69"/>
      <c r="BT76" s="69"/>
      <c r="BU76" s="69"/>
      <c r="BV76" s="69"/>
      <c r="BW76" s="69"/>
      <c r="BX76" s="69"/>
      <c r="BY76" s="69"/>
      <c r="BZ76" s="7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9"/>
      <c r="BN77" s="69"/>
      <c r="BO77" s="69"/>
      <c r="BP77" s="69"/>
      <c r="BQ77" s="69"/>
      <c r="BR77" s="69"/>
      <c r="BS77" s="69"/>
      <c r="BT77" s="69"/>
      <c r="BU77" s="69"/>
      <c r="BV77" s="69"/>
      <c r="BW77" s="69"/>
      <c r="BX77" s="69"/>
      <c r="BY77" s="69"/>
      <c r="BZ77" s="7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9"/>
      <c r="BN78" s="69"/>
      <c r="BO78" s="69"/>
      <c r="BP78" s="69"/>
      <c r="BQ78" s="69"/>
      <c r="BR78" s="69"/>
      <c r="BS78" s="69"/>
      <c r="BT78" s="69"/>
      <c r="BU78" s="69"/>
      <c r="BV78" s="69"/>
      <c r="BW78" s="69"/>
      <c r="BX78" s="69"/>
      <c r="BY78" s="69"/>
      <c r="BZ78" s="7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9"/>
      <c r="BN79" s="69"/>
      <c r="BO79" s="69"/>
      <c r="BP79" s="69"/>
      <c r="BQ79" s="69"/>
      <c r="BR79" s="69"/>
      <c r="BS79" s="69"/>
      <c r="BT79" s="69"/>
      <c r="BU79" s="69"/>
      <c r="BV79" s="69"/>
      <c r="BW79" s="69"/>
      <c r="BX79" s="69"/>
      <c r="BY79" s="69"/>
      <c r="BZ79" s="7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9"/>
      <c r="BN80" s="69"/>
      <c r="BO80" s="69"/>
      <c r="BP80" s="69"/>
      <c r="BQ80" s="69"/>
      <c r="BR80" s="69"/>
      <c r="BS80" s="69"/>
      <c r="BT80" s="69"/>
      <c r="BU80" s="69"/>
      <c r="BV80" s="69"/>
      <c r="BW80" s="69"/>
      <c r="BX80" s="69"/>
      <c r="BY80" s="69"/>
      <c r="BZ80" s="7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9"/>
      <c r="BN81" s="69"/>
      <c r="BO81" s="69"/>
      <c r="BP81" s="69"/>
      <c r="BQ81" s="69"/>
      <c r="BR81" s="69"/>
      <c r="BS81" s="69"/>
      <c r="BT81" s="69"/>
      <c r="BU81" s="69"/>
      <c r="BV81" s="69"/>
      <c r="BW81" s="69"/>
      <c r="BX81" s="69"/>
      <c r="BY81" s="69"/>
      <c r="BZ81" s="7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1"/>
      <c r="BM82" s="72"/>
      <c r="BN82" s="72"/>
      <c r="BO82" s="72"/>
      <c r="BP82" s="72"/>
      <c r="BQ82" s="72"/>
      <c r="BR82" s="72"/>
      <c r="BS82" s="72"/>
      <c r="BT82" s="72"/>
      <c r="BU82" s="72"/>
      <c r="BV82" s="72"/>
      <c r="BW82" s="72"/>
      <c r="BX82" s="72"/>
      <c r="BY82" s="72"/>
      <c r="BZ82" s="73"/>
    </row>
    <row r="83" spans="1:78" x14ac:dyDescent="0.2">
      <c r="C83" s="74" t="s">
        <v>30</v>
      </c>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0JuxSfGfKvkHvbG5F9sHGpQjBAVeLOxwaZ3c52EMnLWjxsC1MRkYcR1ifKxTZlbZMM/3mhrFxOCx3j0U3Oi9g==" saltValue="zmoLMMxQ3wcj7rQ9g+zc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66.94</v>
      </c>
      <c r="P6" s="20">
        <f t="shared" si="3"/>
        <v>69.33</v>
      </c>
      <c r="Q6" s="20">
        <f t="shared" si="3"/>
        <v>62.77</v>
      </c>
      <c r="R6" s="20">
        <f t="shared" si="3"/>
        <v>2200</v>
      </c>
      <c r="S6" s="20">
        <f t="shared" si="3"/>
        <v>116239</v>
      </c>
      <c r="T6" s="20">
        <f t="shared" si="3"/>
        <v>356.04</v>
      </c>
      <c r="U6" s="20">
        <f t="shared" si="3"/>
        <v>326.48</v>
      </c>
      <c r="V6" s="20">
        <f t="shared" si="3"/>
        <v>80214</v>
      </c>
      <c r="W6" s="20">
        <f t="shared" si="3"/>
        <v>28.04</v>
      </c>
      <c r="X6" s="20">
        <f t="shared" si="3"/>
        <v>2860.7</v>
      </c>
      <c r="Y6" s="21" t="str">
        <f>IF(Y7="",NA(),Y7)</f>
        <v>-</v>
      </c>
      <c r="Z6" s="21" t="str">
        <f t="shared" ref="Z6:AH6" si="4">IF(Z7="",NA(),Z7)</f>
        <v>-</v>
      </c>
      <c r="AA6" s="21" t="str">
        <f t="shared" si="4"/>
        <v>-</v>
      </c>
      <c r="AB6" s="21">
        <f t="shared" si="4"/>
        <v>112.71</v>
      </c>
      <c r="AC6" s="21">
        <f t="shared" si="4"/>
        <v>115.78</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55.11</v>
      </c>
      <c r="AY6" s="21">
        <f t="shared" si="6"/>
        <v>81.64</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929.51</v>
      </c>
      <c r="BJ6" s="21">
        <f t="shared" si="7"/>
        <v>1212.72</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79.44</v>
      </c>
      <c r="BU6" s="21">
        <f t="shared" si="8"/>
        <v>80.97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151.94</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82.2</v>
      </c>
      <c r="CQ6" s="21">
        <f t="shared" si="10"/>
        <v>79.83</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93.18</v>
      </c>
      <c r="DB6" s="21">
        <f t="shared" si="11"/>
        <v>93.2</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4.5</v>
      </c>
      <c r="DM6" s="21">
        <f t="shared" si="12"/>
        <v>8.57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2.33</v>
      </c>
      <c r="DX6" s="21">
        <f t="shared" si="13"/>
        <v>2.81</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1">
        <f t="shared" si="14"/>
        <v>0.14000000000000001</v>
      </c>
      <c r="EI6" s="21">
        <f t="shared" si="14"/>
        <v>0.16</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92045</v>
      </c>
      <c r="D7" s="23">
        <v>46</v>
      </c>
      <c r="E7" s="23">
        <v>17</v>
      </c>
      <c r="F7" s="23">
        <v>1</v>
      </c>
      <c r="G7" s="23">
        <v>0</v>
      </c>
      <c r="H7" s="23" t="s">
        <v>96</v>
      </c>
      <c r="I7" s="23" t="s">
        <v>97</v>
      </c>
      <c r="J7" s="23" t="s">
        <v>98</v>
      </c>
      <c r="K7" s="23" t="s">
        <v>99</v>
      </c>
      <c r="L7" s="23" t="s">
        <v>100</v>
      </c>
      <c r="M7" s="23" t="s">
        <v>101</v>
      </c>
      <c r="N7" s="24" t="s">
        <v>102</v>
      </c>
      <c r="O7" s="24">
        <v>66.94</v>
      </c>
      <c r="P7" s="24">
        <v>69.33</v>
      </c>
      <c r="Q7" s="24">
        <v>62.77</v>
      </c>
      <c r="R7" s="24">
        <v>2200</v>
      </c>
      <c r="S7" s="24">
        <v>116239</v>
      </c>
      <c r="T7" s="24">
        <v>356.04</v>
      </c>
      <c r="U7" s="24">
        <v>326.48</v>
      </c>
      <c r="V7" s="24">
        <v>80214</v>
      </c>
      <c r="W7" s="24">
        <v>28.04</v>
      </c>
      <c r="X7" s="24">
        <v>2860.7</v>
      </c>
      <c r="Y7" s="24" t="s">
        <v>102</v>
      </c>
      <c r="Z7" s="24" t="s">
        <v>102</v>
      </c>
      <c r="AA7" s="24" t="s">
        <v>102</v>
      </c>
      <c r="AB7" s="24">
        <v>112.71</v>
      </c>
      <c r="AC7" s="24">
        <v>115.78</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55.11</v>
      </c>
      <c r="AY7" s="24">
        <v>81.64</v>
      </c>
      <c r="AZ7" s="24" t="s">
        <v>102</v>
      </c>
      <c r="BA7" s="24" t="s">
        <v>102</v>
      </c>
      <c r="BB7" s="24" t="s">
        <v>102</v>
      </c>
      <c r="BC7" s="24">
        <v>67.930000000000007</v>
      </c>
      <c r="BD7" s="24">
        <v>68.53</v>
      </c>
      <c r="BE7" s="24">
        <v>71.39</v>
      </c>
      <c r="BF7" s="24" t="s">
        <v>102</v>
      </c>
      <c r="BG7" s="24" t="s">
        <v>102</v>
      </c>
      <c r="BH7" s="24" t="s">
        <v>102</v>
      </c>
      <c r="BI7" s="24">
        <v>929.51</v>
      </c>
      <c r="BJ7" s="24">
        <v>1212.72</v>
      </c>
      <c r="BK7" s="24" t="s">
        <v>102</v>
      </c>
      <c r="BL7" s="24" t="s">
        <v>102</v>
      </c>
      <c r="BM7" s="24" t="s">
        <v>102</v>
      </c>
      <c r="BN7" s="24">
        <v>857.88</v>
      </c>
      <c r="BO7" s="24">
        <v>825.1</v>
      </c>
      <c r="BP7" s="24">
        <v>669.11</v>
      </c>
      <c r="BQ7" s="24" t="s">
        <v>102</v>
      </c>
      <c r="BR7" s="24" t="s">
        <v>102</v>
      </c>
      <c r="BS7" s="24" t="s">
        <v>102</v>
      </c>
      <c r="BT7" s="24">
        <v>79.44</v>
      </c>
      <c r="BU7" s="24">
        <v>80.97</v>
      </c>
      <c r="BV7" s="24" t="s">
        <v>102</v>
      </c>
      <c r="BW7" s="24" t="s">
        <v>102</v>
      </c>
      <c r="BX7" s="24" t="s">
        <v>102</v>
      </c>
      <c r="BY7" s="24">
        <v>94.97</v>
      </c>
      <c r="BZ7" s="24">
        <v>97.07</v>
      </c>
      <c r="CA7" s="24">
        <v>99.73</v>
      </c>
      <c r="CB7" s="24" t="s">
        <v>102</v>
      </c>
      <c r="CC7" s="24" t="s">
        <v>102</v>
      </c>
      <c r="CD7" s="24" t="s">
        <v>102</v>
      </c>
      <c r="CE7" s="24">
        <v>151.94</v>
      </c>
      <c r="CF7" s="24">
        <v>150</v>
      </c>
      <c r="CG7" s="24" t="s">
        <v>102</v>
      </c>
      <c r="CH7" s="24" t="s">
        <v>102</v>
      </c>
      <c r="CI7" s="24" t="s">
        <v>102</v>
      </c>
      <c r="CJ7" s="24">
        <v>159.49</v>
      </c>
      <c r="CK7" s="24">
        <v>157.81</v>
      </c>
      <c r="CL7" s="24">
        <v>134.97999999999999</v>
      </c>
      <c r="CM7" s="24" t="s">
        <v>102</v>
      </c>
      <c r="CN7" s="24" t="s">
        <v>102</v>
      </c>
      <c r="CO7" s="24" t="s">
        <v>102</v>
      </c>
      <c r="CP7" s="24">
        <v>82.2</v>
      </c>
      <c r="CQ7" s="24">
        <v>79.83</v>
      </c>
      <c r="CR7" s="24" t="s">
        <v>102</v>
      </c>
      <c r="CS7" s="24" t="s">
        <v>102</v>
      </c>
      <c r="CT7" s="24" t="s">
        <v>102</v>
      </c>
      <c r="CU7" s="24">
        <v>65.28</v>
      </c>
      <c r="CV7" s="24">
        <v>64.92</v>
      </c>
      <c r="CW7" s="24">
        <v>59.99</v>
      </c>
      <c r="CX7" s="24" t="s">
        <v>102</v>
      </c>
      <c r="CY7" s="24" t="s">
        <v>102</v>
      </c>
      <c r="CZ7" s="24" t="s">
        <v>102</v>
      </c>
      <c r="DA7" s="24">
        <v>93.18</v>
      </c>
      <c r="DB7" s="24">
        <v>93.2</v>
      </c>
      <c r="DC7" s="24" t="s">
        <v>102</v>
      </c>
      <c r="DD7" s="24" t="s">
        <v>102</v>
      </c>
      <c r="DE7" s="24" t="s">
        <v>102</v>
      </c>
      <c r="DF7" s="24">
        <v>92.72</v>
      </c>
      <c r="DG7" s="24">
        <v>92.88</v>
      </c>
      <c r="DH7" s="24">
        <v>95.72</v>
      </c>
      <c r="DI7" s="24" t="s">
        <v>102</v>
      </c>
      <c r="DJ7" s="24" t="s">
        <v>102</v>
      </c>
      <c r="DK7" s="24" t="s">
        <v>102</v>
      </c>
      <c r="DL7" s="24">
        <v>4.5</v>
      </c>
      <c r="DM7" s="24">
        <v>8.57</v>
      </c>
      <c r="DN7" s="24" t="s">
        <v>102</v>
      </c>
      <c r="DO7" s="24" t="s">
        <v>102</v>
      </c>
      <c r="DP7" s="24" t="s">
        <v>102</v>
      </c>
      <c r="DQ7" s="24">
        <v>23.79</v>
      </c>
      <c r="DR7" s="24">
        <v>25.66</v>
      </c>
      <c r="DS7" s="24">
        <v>38.17</v>
      </c>
      <c r="DT7" s="24" t="s">
        <v>102</v>
      </c>
      <c r="DU7" s="24" t="s">
        <v>102</v>
      </c>
      <c r="DV7" s="24" t="s">
        <v>102</v>
      </c>
      <c r="DW7" s="24">
        <v>2.33</v>
      </c>
      <c r="DX7" s="24">
        <v>2.81</v>
      </c>
      <c r="DY7" s="24" t="s">
        <v>102</v>
      </c>
      <c r="DZ7" s="24" t="s">
        <v>102</v>
      </c>
      <c r="EA7" s="24" t="s">
        <v>102</v>
      </c>
      <c r="EB7" s="24">
        <v>1.22</v>
      </c>
      <c r="EC7" s="24">
        <v>1.61</v>
      </c>
      <c r="ED7" s="24">
        <v>6.54</v>
      </c>
      <c r="EE7" s="24" t="s">
        <v>102</v>
      </c>
      <c r="EF7" s="24" t="s">
        <v>102</v>
      </c>
      <c r="EG7" s="24" t="s">
        <v>102</v>
      </c>
      <c r="EH7" s="24">
        <v>0.14000000000000001</v>
      </c>
      <c r="EI7" s="24">
        <v>0.16</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2023-01-18T04:55:36Z</cp:lastPrinted>
  <dcterms:created xsi:type="dcterms:W3CDTF">2023-01-12T23:27:48Z</dcterms:created>
  <dcterms:modified xsi:type="dcterms:W3CDTF">2023-01-31T04:28:29Z</dcterms:modified>
  <cp:category/>
</cp:coreProperties>
</file>