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4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<sst xmlns="http://schemas.openxmlformats.org/spreadsheetml/2006/main" count="240" uniqueCount="125">
  <si>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</si>
  <si>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</si>
  <si>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</si>
  <si>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</si>
  <si>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</si>
  <si>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</si>
  <si>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</si>
  <si>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</si>
  <si>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</si>
  <si>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</si>
  <si>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</si>
  <si>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</si>
  <si>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</si>
  <si>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</si>
  <si>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</si>
  <si>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</si>
  <si>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</si>
  <si>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</si>
  <si>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</si>
  <si>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</si>
  <si>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</si>
  <si>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</si>
  <si>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</si>
  <si>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</si>
  <si>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</si>
  <si>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</si>
  <si>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</si>
  <si>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</si>
  <si>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</si>
  <si>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</si>
  <si>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</si>
  <si>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</si>
  <si>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</si>
  <si>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</si>
  <si>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</si>
  <si>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</si>
  <si>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</si>
  <si>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</si>
  <si>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</si>
  <si>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</si>
  <si>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</si>
  <si>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</si>
  <si>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</si>
  <si>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</si>
  <si>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</si>
  <si>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</si>
  <si>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</si>
  <si>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</si>
  <si>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</si>
  <si>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</si>
  <si>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</si>
  <si>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</si>
  <si>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</si>
  <si>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</si>
  <si>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</si>
  <si>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</si>
  <si>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</si>
  <si>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</si>
  <si>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</si>
  <si>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</si>
  <si>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</si>
  <si>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</si>
  <si>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</si>
  <si>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</si>
  <si>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</si>
  <si>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</si>
  <si>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</si>
  <si>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</si>
  <si>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</si>
  <si>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</si>
  <si>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</si>
  <si>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</si>
  <si>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</si>
  <si>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</si>
  <si>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</si>
  <si>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</si>
  <si>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</si>
  <si>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</si>
  <si>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</si>
  <si>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</si>
  <si>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</si>
  <si>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</si>
  <si>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</si>
  <si>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</si>
  <si>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</si>
  <si>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</si>
  <si>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</si>
  <si>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</si>
  <si>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</si>
  <si>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</si>
  <si>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</si>
  <si>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</si>
  <si>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</si>
  <si>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</si>
  <si>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</si>
  <si>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</si>
  <si>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</si>
  <si>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</si>
  <si>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</si>
  <si>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</si>
  <si>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</si>
  <si>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</si>
  <si>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</si>
  <si>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</si>
  <si>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</si>
  <si>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</si>
  <si>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</si>
  <si>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</si>
  <si>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</si>
  <si>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日光市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</si>
  <si>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</si>
  <si>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</si>
  <si>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</si>
  <si>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</si>
  <si>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</si>
  <si>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</si>
  <si>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</si>
  <si>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</si>
  <si>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</si>
  <si>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</si>
  <si>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</si>
  <si>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市内には既に耐用年数を過ぎている下水道管もあるが、漏水等が発生した場合には修繕を行い、安全に利用出来るよう対応している。
　しかしながら今後、老朽化により漏水等が増加することが懸念されるため、下水道施設全体における長寿命化等の計画を策定し、計画的な改築が必要となってくる。</t>
    <rPh sb="1" eb="3">
      <t>シナイ</t>
    </rPh>
    <rPh sb="5" eb="6">
      <t>スデ</t>
    </rPh>
    <rPh sb="7" eb="9">
      <t>タイヨウ</t>
    </rPh>
    <rPh sb="9" eb="11">
      <t>ネンスウ</t>
    </rPh>
    <rPh sb="12" eb="13">
      <t>ス</t>
    </rPh>
    <rPh sb="17" eb="20">
      <t>ゲスイドウ</t>
    </rPh>
    <rPh sb="20" eb="21">
      <t>カン</t>
    </rPh>
    <rPh sb="26" eb="28">
      <t>ロウスイ</t>
    </rPh>
    <rPh sb="28" eb="29">
      <t>トウ</t>
    </rPh>
    <rPh sb="30" eb="32">
      <t>ハッセイ</t>
    </rPh>
    <rPh sb="34" eb="36">
      <t>バアイ</t>
    </rPh>
    <rPh sb="38" eb="40">
      <t>シュウゼン</t>
    </rPh>
    <rPh sb="41" eb="42">
      <t>オコナ</t>
    </rPh>
    <rPh sb="44" eb="46">
      <t>アンゼン</t>
    </rPh>
    <rPh sb="47" eb="49">
      <t>リヨウ</t>
    </rPh>
    <rPh sb="49" eb="51">
      <t>デキ</t>
    </rPh>
    <rPh sb="54" eb="56">
      <t>タイオウ</t>
    </rPh>
    <rPh sb="69" eb="71">
      <t>コンゴ</t>
    </rPh>
    <rPh sb="72" eb="75">
      <t>ロウキュウカ</t>
    </rPh>
    <rPh sb="78" eb="80">
      <t>ロウスイ</t>
    </rPh>
    <rPh sb="80" eb="81">
      <t>トウ</t>
    </rPh>
    <rPh sb="82" eb="84">
      <t>ゾウカ</t>
    </rPh>
    <rPh sb="89" eb="91">
      <t>ケネン</t>
    </rPh>
    <rPh sb="97" eb="100">
      <t>ゲスイドウ</t>
    </rPh>
    <rPh sb="100" eb="102">
      <t>シセツ</t>
    </rPh>
    <rPh sb="102" eb="104">
      <t>ゼンタイ</t>
    </rPh>
    <rPh sb="108" eb="109">
      <t>チョウ</t>
    </rPh>
    <rPh sb="109" eb="112">
      <t>ジュミョウカ</t>
    </rPh>
    <rPh sb="112" eb="113">
      <t>トウ</t>
    </rPh>
    <rPh sb="114" eb="116">
      <t>ケイカク</t>
    </rPh>
    <rPh sb="117" eb="119">
      <t>サクテイ</t>
    </rPh>
    <rPh sb="121" eb="124">
      <t>ケイカクテキ</t>
    </rPh>
    <rPh sb="125" eb="127">
      <t>カイチク</t>
    </rPh>
    <rPh sb="128" eb="130">
      <t>ヒツヨウ</t>
    </rPh>
    <phoneticPr fontId="4"/>
  </si>
  <si>
    <t>非設置</t>
    <rPh sb="0" eb="1">
      <t>ヒ</t>
    </rPh>
    <rPh sb="1" eb="3">
      <t>セッチ</t>
    </rPh>
    <phoneticPr fontId="4"/>
  </si>
  <si>
    <t xml:space="preserve">①収益的収支比率
　当該値が100％未満のため、単年度収支は赤字となっているが、不足分については、後年への負担の公平性や財政的に有利な地方債の借入を行い対応している。
　収益の増加や費用の減少により、前年度より当該値が上回ったが、今後も健全な経営のため、経費削減、財源の確保を図っていく。
④企業債残高対事業規模比率
　類似団体よりも低い状況にあるが、今後予定されている施設の改築により増加することが予想されるため、計画的な投資及び改築を行っていく必要がある。
⑤経費回収率
　当該値が100％以上のため、汚水処理に係る費用を使用料で賄えている状況であるが、より健全な経営のため更なる費用削減、投資等に充てる財源の確保を図っていく。
⑥汚水処理原価
　類似団体より低い状況にあるが、施設の老朽化による維持管理費等の増加が予想されるため、不明水対策等により維持管理費等を削減していく必要がある。
⑦施設利用率
　平均利用率は類似団体より低い状況であるが、最大利用率は約90％である。季節により処理水量に幅があるため適正な処理能力を考慮し施設の改築を図っていく必要がある。
⑧水洗化率
　毎年増加の傾向にあったが、水洗便所設置済人口の減少により、前年度より当該値が下回った。今後は水洗化の普及、促進を図っていく必要がある。　
</t>
    <rPh sb="1" eb="4">
      <t>シュウエキテキ</t>
    </rPh>
    <rPh sb="4" eb="6">
      <t>シュウシ</t>
    </rPh>
    <rPh sb="6" eb="8">
      <t>ヒリツ</t>
    </rPh>
    <rPh sb="10" eb="12">
      <t>トウガイ</t>
    </rPh>
    <rPh sb="12" eb="13">
      <t>アタイ</t>
    </rPh>
    <rPh sb="88" eb="90">
      <t>ゾウカ</t>
    </rPh>
    <rPh sb="94" eb="96">
      <t>ゲンショウ</t>
    </rPh>
    <rPh sb="100" eb="103">
      <t>ゼンネンド</t>
    </rPh>
    <rPh sb="105" eb="107">
      <t>トウガイ</t>
    </rPh>
    <rPh sb="107" eb="108">
      <t>アタイ</t>
    </rPh>
    <rPh sb="109" eb="111">
      <t>ウワマワ</t>
    </rPh>
    <rPh sb="115" eb="117">
      <t>コンゴ</t>
    </rPh>
    <rPh sb="118" eb="120">
      <t>ケンゼン</t>
    </rPh>
    <rPh sb="121" eb="123">
      <t>ケイエイ</t>
    </rPh>
    <rPh sb="127" eb="129">
      <t>ケイヒ</t>
    </rPh>
    <rPh sb="129" eb="131">
      <t>サクゲン</t>
    </rPh>
    <rPh sb="132" eb="134">
      <t>ザイゲン</t>
    </rPh>
    <rPh sb="135" eb="137">
      <t>カクホ</t>
    </rPh>
    <rPh sb="138" eb="139">
      <t>ハカ</t>
    </rPh>
    <rPh sb="146" eb="148">
      <t>キギョウ</t>
    </rPh>
    <rPh sb="148" eb="149">
      <t>サイ</t>
    </rPh>
    <rPh sb="149" eb="151">
      <t>ザンダカ</t>
    </rPh>
    <rPh sb="151" eb="152">
      <t>タイ</t>
    </rPh>
    <rPh sb="152" eb="154">
      <t>ジギョウ</t>
    </rPh>
    <rPh sb="154" eb="156">
      <t>キボ</t>
    </rPh>
    <rPh sb="156" eb="158">
      <t>ヒリツ</t>
    </rPh>
    <rPh sb="160" eb="162">
      <t>ルイジ</t>
    </rPh>
    <rPh sb="162" eb="164">
      <t>ダンタイ</t>
    </rPh>
    <rPh sb="167" eb="168">
      <t>ヒク</t>
    </rPh>
    <rPh sb="169" eb="171">
      <t>ジョウキョウ</t>
    </rPh>
    <rPh sb="176" eb="178">
      <t>コンゴ</t>
    </rPh>
    <rPh sb="178" eb="180">
      <t>ヨテイ</t>
    </rPh>
    <rPh sb="185" eb="187">
      <t>シセツ</t>
    </rPh>
    <rPh sb="188" eb="190">
      <t>カイチク</t>
    </rPh>
    <rPh sb="193" eb="195">
      <t>ゾウカ</t>
    </rPh>
    <rPh sb="200" eb="202">
      <t>ヨソウ</t>
    </rPh>
    <rPh sb="208" eb="211">
      <t>ケイカクテキ</t>
    </rPh>
    <rPh sb="212" eb="214">
      <t>トウシ</t>
    </rPh>
    <rPh sb="214" eb="215">
      <t>オヨ</t>
    </rPh>
    <rPh sb="216" eb="218">
      <t>カイチク</t>
    </rPh>
    <rPh sb="219" eb="220">
      <t>オコナ</t>
    </rPh>
    <rPh sb="224" eb="226">
      <t>ヒツヨウ</t>
    </rPh>
    <rPh sb="232" eb="234">
      <t>ケイヒ</t>
    </rPh>
    <rPh sb="234" eb="236">
      <t>カイシュウ</t>
    </rPh>
    <rPh sb="236" eb="237">
      <t>リツ</t>
    </rPh>
    <rPh sb="239" eb="241">
      <t>トウガイ</t>
    </rPh>
    <rPh sb="241" eb="242">
      <t>アタイ</t>
    </rPh>
    <rPh sb="247" eb="249">
      <t>イジョウ</t>
    </rPh>
    <rPh sb="253" eb="255">
      <t>オスイ</t>
    </rPh>
    <rPh sb="255" eb="257">
      <t>ショリ</t>
    </rPh>
    <rPh sb="258" eb="259">
      <t>カカワ</t>
    </rPh>
    <rPh sb="260" eb="262">
      <t>ヒヨウ</t>
    </rPh>
    <rPh sb="263" eb="265">
      <t>シヨウ</t>
    </rPh>
    <rPh sb="265" eb="266">
      <t>リョウ</t>
    </rPh>
    <rPh sb="267" eb="268">
      <t>マカナ</t>
    </rPh>
    <rPh sb="272" eb="274">
      <t>ジョウキョウ</t>
    </rPh>
    <rPh sb="281" eb="283">
      <t>ケンゼン</t>
    </rPh>
    <rPh sb="284" eb="286">
      <t>ケイエイ</t>
    </rPh>
    <rPh sb="289" eb="290">
      <t>サラ</t>
    </rPh>
    <rPh sb="292" eb="294">
      <t>ヒヨウ</t>
    </rPh>
    <rPh sb="294" eb="296">
      <t>サクゲン</t>
    </rPh>
    <rPh sb="297" eb="299">
      <t>トウシ</t>
    </rPh>
    <rPh sb="299" eb="300">
      <t>トウ</t>
    </rPh>
    <rPh sb="301" eb="302">
      <t>ア</t>
    </rPh>
    <rPh sb="304" eb="306">
      <t>ザイゲン</t>
    </rPh>
    <rPh sb="307" eb="309">
      <t>カクホ</t>
    </rPh>
    <rPh sb="310" eb="311">
      <t>ハカ</t>
    </rPh>
    <rPh sb="318" eb="320">
      <t>オスイ</t>
    </rPh>
    <rPh sb="320" eb="322">
      <t>ショリ</t>
    </rPh>
    <rPh sb="322" eb="324">
      <t>ゲンカ</t>
    </rPh>
    <rPh sb="326" eb="328">
      <t>ルイジ</t>
    </rPh>
    <rPh sb="328" eb="330">
      <t>ダンタイ</t>
    </rPh>
    <rPh sb="332" eb="333">
      <t>ヒク</t>
    </rPh>
    <rPh sb="334" eb="336">
      <t>ジョウキョウ</t>
    </rPh>
    <rPh sb="341" eb="343">
      <t>シセツ</t>
    </rPh>
    <rPh sb="344" eb="347">
      <t>ロウキュウカ</t>
    </rPh>
    <rPh sb="350" eb="352">
      <t>イジ</t>
    </rPh>
    <rPh sb="352" eb="355">
      <t>カンリヒ</t>
    </rPh>
    <rPh sb="355" eb="356">
      <t>トウ</t>
    </rPh>
    <rPh sb="357" eb="359">
      <t>ゾウカ</t>
    </rPh>
    <rPh sb="360" eb="362">
      <t>ヨソウ</t>
    </rPh>
    <rPh sb="368" eb="370">
      <t>フメイ</t>
    </rPh>
    <rPh sb="370" eb="371">
      <t>スイ</t>
    </rPh>
    <rPh sb="371" eb="373">
      <t>タイサク</t>
    </rPh>
    <rPh sb="373" eb="374">
      <t>トウ</t>
    </rPh>
    <rPh sb="377" eb="379">
      <t>イジ</t>
    </rPh>
    <rPh sb="379" eb="381">
      <t>カンリ</t>
    </rPh>
    <rPh sb="381" eb="382">
      <t>ヒ</t>
    </rPh>
    <rPh sb="382" eb="383">
      <t>トウ</t>
    </rPh>
    <rPh sb="384" eb="386">
      <t>サクゲン</t>
    </rPh>
    <rPh sb="390" eb="392">
      <t>ヒツヨウ</t>
    </rPh>
    <rPh sb="398" eb="400">
      <t>シセツ</t>
    </rPh>
    <rPh sb="400" eb="403">
      <t>リヨウリツ</t>
    </rPh>
    <rPh sb="405" eb="407">
      <t>ヘイキン</t>
    </rPh>
    <rPh sb="407" eb="410">
      <t>リヨウリツ</t>
    </rPh>
    <rPh sb="411" eb="413">
      <t>ルイジ</t>
    </rPh>
    <rPh sb="413" eb="415">
      <t>ダンタイ</t>
    </rPh>
    <rPh sb="417" eb="418">
      <t>ヒク</t>
    </rPh>
    <rPh sb="419" eb="421">
      <t>ジョウキョウ</t>
    </rPh>
    <rPh sb="426" eb="428">
      <t>サイダイ</t>
    </rPh>
    <rPh sb="428" eb="431">
      <t>リヨウリツ</t>
    </rPh>
    <rPh sb="432" eb="433">
      <t>ヤク</t>
    </rPh>
    <rPh sb="440" eb="442">
      <t>キセツ</t>
    </rPh>
    <rPh sb="445" eb="447">
      <t>ショリ</t>
    </rPh>
    <rPh sb="447" eb="449">
      <t>スイリョウ</t>
    </rPh>
    <rPh sb="450" eb="451">
      <t>ハバ</t>
    </rPh>
    <rPh sb="456" eb="458">
      <t>テキセイ</t>
    </rPh>
    <rPh sb="459" eb="461">
      <t>ショリ</t>
    </rPh>
    <rPh sb="461" eb="463">
      <t>ノウリョク</t>
    </rPh>
    <rPh sb="464" eb="466">
      <t>コウリョ</t>
    </rPh>
    <rPh sb="467" eb="469">
      <t>シセツ</t>
    </rPh>
    <rPh sb="470" eb="472">
      <t>カイチク</t>
    </rPh>
    <rPh sb="473" eb="474">
      <t>ハカ</t>
    </rPh>
    <rPh sb="478" eb="480">
      <t>ヒツヨウ</t>
    </rPh>
    <rPh sb="486" eb="489">
      <t>スイセンカ</t>
    </rPh>
    <rPh sb="489" eb="490">
      <t>リツ</t>
    </rPh>
    <rPh sb="492" eb="494">
      <t>マイトシ</t>
    </rPh>
    <rPh sb="494" eb="496">
      <t>ゾウカ</t>
    </rPh>
    <rPh sb="497" eb="499">
      <t>ケイコウ</t>
    </rPh>
    <rPh sb="505" eb="507">
      <t>スイセン</t>
    </rPh>
    <rPh sb="507" eb="509">
      <t>ベンジョ</t>
    </rPh>
    <rPh sb="509" eb="511">
      <t>セッチ</t>
    </rPh>
    <rPh sb="511" eb="512">
      <t>ズ</t>
    </rPh>
    <rPh sb="512" eb="514">
      <t>ジンコウ</t>
    </rPh>
    <rPh sb="515" eb="517">
      <t>ゲンショウ</t>
    </rPh>
    <rPh sb="521" eb="524">
      <t>ゼンネンド</t>
    </rPh>
    <rPh sb="526" eb="528">
      <t>トウガイ</t>
    </rPh>
    <rPh sb="528" eb="529">
      <t>アタイ</t>
    </rPh>
    <rPh sb="530" eb="532">
      <t>シタマワ</t>
    </rPh>
    <rPh sb="535" eb="537">
      <t>コンゴ</t>
    </rPh>
    <rPh sb="538" eb="541">
      <t>スイセンカ</t>
    </rPh>
    <rPh sb="542" eb="544">
      <t>フキュウ</t>
    </rPh>
    <rPh sb="545" eb="547">
      <t>ソクシン</t>
    </rPh>
    <rPh sb="548" eb="549">
      <t>ハカ</t>
    </rPh>
    <rPh sb="553" eb="555">
      <t>ヒツヨウ</t>
    </rPh>
    <phoneticPr fontId="7"/>
  </si>
  <si>
    <t>　公共下水道事業は、供用開始から50年を経過し、老朽化した施設の建設投資や修繕等の維持管理の増加が予想される。そのため、長寿命化計画を策定し、適切な時期を見極めながら施設の改築を行っていくことや生活排水処理構想に基づき、計画的な整備を行う必要がある。また、費用削減や投資等に充てる財源の確保を図っていくことが課題となってくる。
　今後、地方公営企業会計を適用し損益情報や資産情報を把握することにより、的確に状況を分析し適正な使用料の検討等により、健全な経営を行っていくことが重要である。</t>
    <rPh sb="1" eb="3">
      <t>コウキョウ</t>
    </rPh>
    <rPh sb="3" eb="6">
      <t>ゲスイドウ</t>
    </rPh>
    <rPh sb="6" eb="8">
      <t>ジギョウ</t>
    </rPh>
    <rPh sb="10" eb="12">
      <t>キョウヨウ</t>
    </rPh>
    <rPh sb="12" eb="14">
      <t>カイシ</t>
    </rPh>
    <rPh sb="18" eb="19">
      <t>ネン</t>
    </rPh>
    <rPh sb="20" eb="22">
      <t>ケイカ</t>
    </rPh>
    <rPh sb="24" eb="27">
      <t>ロウキュウカ</t>
    </rPh>
    <rPh sb="29" eb="31">
      <t>シセツ</t>
    </rPh>
    <rPh sb="32" eb="34">
      <t>ケンセツ</t>
    </rPh>
    <rPh sb="34" eb="36">
      <t>トウシ</t>
    </rPh>
    <rPh sb="37" eb="39">
      <t>シュウゼン</t>
    </rPh>
    <rPh sb="39" eb="40">
      <t>トウ</t>
    </rPh>
    <rPh sb="41" eb="43">
      <t>イジ</t>
    </rPh>
    <rPh sb="43" eb="45">
      <t>カンリ</t>
    </rPh>
    <rPh sb="46" eb="48">
      <t>ゾウカ</t>
    </rPh>
    <rPh sb="49" eb="51">
      <t>ヨソウ</t>
    </rPh>
    <rPh sb="60" eb="61">
      <t>チョウ</t>
    </rPh>
    <rPh sb="61" eb="64">
      <t>ジュミョウカ</t>
    </rPh>
    <rPh sb="64" eb="66">
      <t>ケイカク</t>
    </rPh>
    <rPh sb="67" eb="69">
      <t>サクテイ</t>
    </rPh>
    <rPh sb="71" eb="73">
      <t>テキセツ</t>
    </rPh>
    <rPh sb="74" eb="76">
      <t>ジキ</t>
    </rPh>
    <rPh sb="77" eb="79">
      <t>ミキワ</t>
    </rPh>
    <rPh sb="83" eb="85">
      <t>シセツ</t>
    </rPh>
    <rPh sb="86" eb="88">
      <t>カイチク</t>
    </rPh>
    <rPh sb="89" eb="90">
      <t>オコナ</t>
    </rPh>
    <rPh sb="97" eb="99">
      <t>セイカツ</t>
    </rPh>
    <rPh sb="99" eb="101">
      <t>ハイスイ</t>
    </rPh>
    <rPh sb="101" eb="103">
      <t>ショリ</t>
    </rPh>
    <rPh sb="103" eb="105">
      <t>コウソウ</t>
    </rPh>
    <rPh sb="106" eb="107">
      <t>モト</t>
    </rPh>
    <rPh sb="110" eb="113">
      <t>ケイカクテキ</t>
    </rPh>
    <rPh sb="114" eb="116">
      <t>セイビ</t>
    </rPh>
    <rPh sb="117" eb="118">
      <t>オコナ</t>
    </rPh>
    <rPh sb="119" eb="121">
      <t>ヒツヨウ</t>
    </rPh>
    <rPh sb="128" eb="130">
      <t>ヒヨウ</t>
    </rPh>
    <rPh sb="130" eb="132">
      <t>サクゲン</t>
    </rPh>
    <rPh sb="133" eb="135">
      <t>トウシ</t>
    </rPh>
    <rPh sb="135" eb="136">
      <t>トウ</t>
    </rPh>
    <rPh sb="137" eb="138">
      <t>ア</t>
    </rPh>
    <rPh sb="140" eb="142">
      <t>ザイゲン</t>
    </rPh>
    <rPh sb="143" eb="145">
      <t>カクホ</t>
    </rPh>
    <rPh sb="146" eb="147">
      <t>ハカ</t>
    </rPh>
    <rPh sb="154" eb="156">
      <t>カダイ</t>
    </rPh>
    <rPh sb="165" eb="167">
      <t>コンゴ</t>
    </rPh>
    <rPh sb="168" eb="170">
      <t>チホウ</t>
    </rPh>
    <rPh sb="170" eb="172">
      <t>コウエイ</t>
    </rPh>
    <rPh sb="172" eb="174">
      <t>キギョウ</t>
    </rPh>
    <rPh sb="174" eb="176">
      <t>カイケイ</t>
    </rPh>
    <rPh sb="177" eb="179">
      <t>テキヨウ</t>
    </rPh>
    <rPh sb="180" eb="182">
      <t>ソンエキ</t>
    </rPh>
    <rPh sb="182" eb="184">
      <t>ジョウホウ</t>
    </rPh>
    <rPh sb="185" eb="187">
      <t>シサン</t>
    </rPh>
    <rPh sb="187" eb="189">
      <t>ジョウホウ</t>
    </rPh>
    <rPh sb="190" eb="192">
      <t>ハアク</t>
    </rPh>
    <rPh sb="200" eb="202">
      <t>テキカク</t>
    </rPh>
    <rPh sb="203" eb="205">
      <t>ジョウキョウ</t>
    </rPh>
    <rPh sb="206" eb="208">
      <t>ブンセキ</t>
    </rPh>
    <rPh sb="209" eb="211">
      <t>テキセイ</t>
    </rPh>
    <rPh sb="212" eb="214">
      <t>シヨウ</t>
    </rPh>
    <rPh sb="214" eb="215">
      <t>リョウ</t>
    </rPh>
    <rPh sb="216" eb="218">
      <t>ケントウ</t>
    </rPh>
    <rPh sb="218" eb="219">
      <t>トウ</t>
    </rPh>
    <rPh sb="223" eb="225">
      <t>ケンゼン</t>
    </rPh>
    <rPh sb="226" eb="228">
      <t>ケイエイ</t>
    </rPh>
    <rPh sb="229" eb="230">
      <t>オコナ</t>
    </rPh>
    <rPh sb="237" eb="239">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</si>
</sst>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960616"/>
        <c:axId val="2463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24960616"/>
        <c:axId val="246355744"/>
      </c:lineChart>
      <c:dateAx>
        <c:axId val="124960616"/>
        <c:scaling>
          <c:orientation val="minMax"/>
        </c:scaling>
        <c:delete val="1"/>
        <c:axPos val="b"/>
        <c:numFmt formatCode="ge" sourceLinked="1"/>
        <c:majorTickMark val="none"/>
        <c:minorTickMark val="none"/>
        <c:tickLblPos val="none"/>
        <c:crossAx val="246355744"/>
        <c:crosses val="autoZero"/>
        <c:auto val="1"/>
        <c:lblOffset val="100"/>
        <c:baseTimeUnit val="years"/>
      </c:dateAx>
      <c:valAx>
        <c:axId val="2463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6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62.93</c:v>
                </c:pt>
                <c:pt idx="1">
                  <c:v>57.12</c:v>
                </c:pt>
                <c:pt idx="2">
                  <c:v>57.89</c:v>
                </c:pt>
                <c:pt idx="3">
                  <c:v>56.68</c:v>
                </c:pt>
                <c:pt idx="4">
                  <c:v>60.1</c:v>
                </c:pt>
              </c:numCache>
            </c:numRef>
          </c:val>
        </c:ser>
        <c:dLbls>
          <c:showLegendKey val="0"/>
          <c:showVal val="0"/>
          <c:showCatName val="0"/>
          <c:showSerName val="0"/>
          <c:showPercent val="0"/>
          <c:showBubbleSize val="0"/>
        </c:dLbls>
        <c:gapWidth val="150"/>
        <c:axId val="247259912"/>
        <c:axId val="24726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247259912"/>
        <c:axId val="247260304"/>
      </c:lineChart>
      <c:dateAx>
        <c:axId val="247259912"/>
        <c:scaling>
          <c:orientation val="minMax"/>
        </c:scaling>
        <c:delete val="1"/>
        <c:axPos val="b"/>
        <c:numFmt formatCode="ge" sourceLinked="1"/>
        <c:majorTickMark val="none"/>
        <c:minorTickMark val="none"/>
        <c:tickLblPos val="none"/>
        <c:crossAx val="247260304"/>
        <c:crosses val="autoZero"/>
        <c:auto val="1"/>
        <c:lblOffset val="100"/>
        <c:baseTimeUnit val="years"/>
      </c:dateAx>
      <c:valAx>
        <c:axId val="24726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5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92.09</c:v>
                </c:pt>
                <c:pt idx="1">
                  <c:v>92.91</c:v>
                </c:pt>
                <c:pt idx="2">
                  <c:v>93.39</c:v>
                </c:pt>
                <c:pt idx="3">
                  <c:v>93.74</c:v>
                </c:pt>
                <c:pt idx="4">
                  <c:v>93.15</c:v>
                </c:pt>
              </c:numCache>
            </c:numRef>
          </c:val>
        </c:ser>
        <c:dLbls>
          <c:showLegendKey val="0"/>
          <c:showVal val="0"/>
          <c:showCatName val="0"/>
          <c:showSerName val="0"/>
          <c:showPercent val="0"/>
          <c:showBubbleSize val="0"/>
        </c:dLbls>
        <c:gapWidth val="150"/>
        <c:axId val="247261480"/>
        <c:axId val="24754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247261480"/>
        <c:axId val="247549784"/>
      </c:lineChart>
      <c:dateAx>
        <c:axId val="247261480"/>
        <c:scaling>
          <c:orientation val="minMax"/>
        </c:scaling>
        <c:delete val="1"/>
        <c:axPos val="b"/>
        <c:numFmt formatCode="ge" sourceLinked="1"/>
        <c:majorTickMark val="none"/>
        <c:minorTickMark val="none"/>
        <c:tickLblPos val="none"/>
        <c:crossAx val="247549784"/>
        <c:crosses val="autoZero"/>
        <c:auto val="1"/>
        <c:lblOffset val="100"/>
        <c:baseTimeUnit val="years"/>
      </c:dateAx>
      <c:valAx>
        <c:axId val="24754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6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75.040000000000006</c:v>
                </c:pt>
                <c:pt idx="1">
                  <c:v>76.42</c:v>
                </c:pt>
                <c:pt idx="2">
                  <c:v>76.86</c:v>
                </c:pt>
                <c:pt idx="3">
                  <c:v>74.599999999999994</c:v>
                </c:pt>
                <c:pt idx="4">
                  <c:v>79.010000000000005</c:v>
                </c:pt>
              </c:numCache>
            </c:numRef>
          </c:val>
        </c:ser>
        <c:dLbls>
          <c:showLegendKey val="0"/>
          <c:showVal val="0"/>
          <c:showCatName val="0"/>
          <c:showSerName val="0"/>
          <c:showPercent val="0"/>
          <c:showBubbleSize val="0"/>
        </c:dLbls>
        <c:gapWidth val="150"/>
        <c:axId val="246356920"/>
        <c:axId val="2463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356920"/>
        <c:axId val="246357312"/>
      </c:lineChart>
      <c:dateAx>
        <c:axId val="246356920"/>
        <c:scaling>
          <c:orientation val="minMax"/>
        </c:scaling>
        <c:delete val="1"/>
        <c:axPos val="b"/>
        <c:numFmt formatCode="ge" sourceLinked="1"/>
        <c:majorTickMark val="none"/>
        <c:minorTickMark val="none"/>
        <c:tickLblPos val="none"/>
        <c:crossAx val="246357312"/>
        <c:crosses val="autoZero"/>
        <c:auto val="1"/>
        <c:lblOffset val="100"/>
        <c:baseTimeUnit val="years"/>
      </c:dateAx>
      <c:valAx>
        <c:axId val="2463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5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358488"/>
        <c:axId val="2463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358488"/>
        <c:axId val="246358880"/>
      </c:lineChart>
      <c:dateAx>
        <c:axId val="246358488"/>
        <c:scaling>
          <c:orientation val="minMax"/>
        </c:scaling>
        <c:delete val="1"/>
        <c:axPos val="b"/>
        <c:numFmt formatCode="ge" sourceLinked="1"/>
        <c:majorTickMark val="none"/>
        <c:minorTickMark val="none"/>
        <c:tickLblPos val="none"/>
        <c:crossAx val="246358880"/>
        <c:crosses val="autoZero"/>
        <c:auto val="1"/>
        <c:lblOffset val="100"/>
        <c:baseTimeUnit val="years"/>
      </c:dateAx>
      <c:valAx>
        <c:axId val="2463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35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887176"/>
        <c:axId val="24688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887176"/>
        <c:axId val="246887568"/>
      </c:lineChart>
      <c:dateAx>
        <c:axId val="246887176"/>
        <c:scaling>
          <c:orientation val="minMax"/>
        </c:scaling>
        <c:delete val="1"/>
        <c:axPos val="b"/>
        <c:numFmt formatCode="ge" sourceLinked="1"/>
        <c:majorTickMark val="none"/>
        <c:minorTickMark val="none"/>
        <c:tickLblPos val="none"/>
        <c:crossAx val="246887568"/>
        <c:crosses val="autoZero"/>
        <c:auto val="1"/>
        <c:lblOffset val="100"/>
        <c:baseTimeUnit val="years"/>
      </c:dateAx>
      <c:valAx>
        <c:axId val="24688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8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6890312"/>
        <c:axId val="24707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890312"/>
        <c:axId val="247077072"/>
      </c:lineChart>
      <c:dateAx>
        <c:axId val="246890312"/>
        <c:scaling>
          <c:orientation val="minMax"/>
        </c:scaling>
        <c:delete val="1"/>
        <c:axPos val="b"/>
        <c:numFmt formatCode="ge" sourceLinked="1"/>
        <c:majorTickMark val="none"/>
        <c:minorTickMark val="none"/>
        <c:tickLblPos val="none"/>
        <c:crossAx val="247077072"/>
        <c:crosses val="autoZero"/>
        <c:auto val="1"/>
        <c:lblOffset val="100"/>
        <c:baseTimeUnit val="years"/>
      </c:dateAx>
      <c:valAx>
        <c:axId val="24707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9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7078640"/>
        <c:axId val="24707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7078640"/>
        <c:axId val="247079032"/>
      </c:lineChart>
      <c:dateAx>
        <c:axId val="247078640"/>
        <c:scaling>
          <c:orientation val="minMax"/>
        </c:scaling>
        <c:delete val="1"/>
        <c:axPos val="b"/>
        <c:numFmt formatCode="ge" sourceLinked="1"/>
        <c:majorTickMark val="none"/>
        <c:minorTickMark val="none"/>
        <c:tickLblPos val="none"/>
        <c:crossAx val="247079032"/>
        <c:crosses val="autoZero"/>
        <c:auto val="1"/>
        <c:lblOffset val="100"/>
        <c:baseTimeUnit val="years"/>
      </c:dateAx>
      <c:valAx>
        <c:axId val="24707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7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654.6</c:v>
                </c:pt>
                <c:pt idx="1">
                  <c:v>621.11</c:v>
                </c:pt>
                <c:pt idx="2">
                  <c:v>459.77</c:v>
                </c:pt>
                <c:pt idx="3">
                  <c:v>581.27</c:v>
                </c:pt>
                <c:pt idx="4">
                  <c:v>422.93</c:v>
                </c:pt>
              </c:numCache>
            </c:numRef>
          </c:val>
        </c:ser>
        <c:dLbls>
          <c:showLegendKey val="0"/>
          <c:showVal val="0"/>
          <c:showCatName val="0"/>
          <c:showSerName val="0"/>
          <c:showPercent val="0"/>
          <c:showBubbleSize val="0"/>
        </c:dLbls>
        <c:gapWidth val="150"/>
        <c:axId val="247080208"/>
        <c:axId val="24708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247080208"/>
        <c:axId val="247080600"/>
      </c:lineChart>
      <c:dateAx>
        <c:axId val="247080208"/>
        <c:scaling>
          <c:orientation val="minMax"/>
        </c:scaling>
        <c:delete val="1"/>
        <c:axPos val="b"/>
        <c:numFmt formatCode="ge" sourceLinked="1"/>
        <c:majorTickMark val="none"/>
        <c:minorTickMark val="none"/>
        <c:tickLblPos val="none"/>
        <c:crossAx val="247080600"/>
        <c:crosses val="autoZero"/>
        <c:auto val="1"/>
        <c:lblOffset val="100"/>
        <c:baseTimeUnit val="years"/>
      </c:dateAx>
      <c:valAx>
        <c:axId val="24708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8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96.86</c:v>
                </c:pt>
                <c:pt idx="1">
                  <c:v>103.23</c:v>
                </c:pt>
                <c:pt idx="2">
                  <c:v>107.69</c:v>
                </c:pt>
                <c:pt idx="3">
                  <c:v>92.73</c:v>
                </c:pt>
                <c:pt idx="4">
                  <c:v>101.38</c:v>
                </c:pt>
              </c:numCache>
            </c:numRef>
          </c:val>
        </c:ser>
        <c:dLbls>
          <c:showLegendKey val="0"/>
          <c:showVal val="0"/>
          <c:showCatName val="0"/>
          <c:showSerName val="0"/>
          <c:showPercent val="0"/>
          <c:showBubbleSize val="0"/>
        </c:dLbls>
        <c:gapWidth val="150"/>
        <c:axId val="246889920"/>
        <c:axId val="24688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246889920"/>
        <c:axId val="246889528"/>
      </c:lineChart>
      <c:dateAx>
        <c:axId val="246889920"/>
        <c:scaling>
          <c:orientation val="minMax"/>
        </c:scaling>
        <c:delete val="1"/>
        <c:axPos val="b"/>
        <c:numFmt formatCode="ge" sourceLinked="1"/>
        <c:majorTickMark val="none"/>
        <c:minorTickMark val="none"/>
        <c:tickLblPos val="none"/>
        <c:crossAx val="246889528"/>
        <c:crosses val="autoZero"/>
        <c:auto val="1"/>
        <c:lblOffset val="100"/>
        <c:baseTimeUnit val="years"/>
      </c:dateAx>
      <c:valAx>
        <c:axId val="24688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131.88</c:v>
                </c:pt>
                <c:pt idx="1">
                  <c:v>123.62</c:v>
                </c:pt>
                <c:pt idx="2">
                  <c:v>120.27</c:v>
                </c:pt>
                <c:pt idx="3">
                  <c:v>141.83000000000001</c:v>
                </c:pt>
                <c:pt idx="4">
                  <c:v>131.01</c:v>
                </c:pt>
              </c:numCache>
            </c:numRef>
          </c:val>
        </c:ser>
        <c:dLbls>
          <c:showLegendKey val="0"/>
          <c:showVal val="0"/>
          <c:showCatName val="0"/>
          <c:showSerName val="0"/>
          <c:showPercent val="0"/>
          <c:showBubbleSize val="0"/>
        </c:dLbls>
        <c:gapWidth val="150"/>
        <c:axId val="247078248"/>
        <c:axId val="24725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247078248"/>
        <c:axId val="247258736"/>
      </c:lineChart>
      <c:dateAx>
        <c:axId val="247078248"/>
        <c:scaling>
          <c:orientation val="minMax"/>
        </c:scaling>
        <c:delete val="1"/>
        <c:axPos val="b"/>
        <c:numFmt formatCode="ge" sourceLinked="1"/>
        <c:majorTickMark val="none"/>
        <c:minorTickMark val="none"/>
        <c:tickLblPos val="none"/>
        <c:crossAx val="247258736"/>
        <c:crosses val="autoZero"/>
        <c:auto val="1"/>
        <c:lblOffset val="100"/>
        <c:baseTimeUnit val="years"/>
      </c:dateAx>
      <c:valAx>
        <c:axId val="24725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7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Normal="100" zoomScaleSheetLayoutView="100" workbookViewId="0">
      <selection activeCell="A6" sqref="A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日光市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122</v>
      </c>
      <c r="AE8" s="49"/>
      <c r="AF8" s="49"/>
      <c r="AG8" s="49"/>
      <c r="AH8" s="49"/>
      <c r="AI8" s="49"/>
      <c r="AJ8" s="49"/>
      <c r="AK8" s="4"/>
      <c r="AL8" s="50">
        <f>データ!S6</f>
        <v>84929</v>
      </c>
      <c r="AM8" s="50"/>
      <c r="AN8" s="50"/>
      <c r="AO8" s="50"/>
      <c r="AP8" s="50"/>
      <c r="AQ8" s="50"/>
      <c r="AR8" s="50"/>
      <c r="AS8" s="50"/>
      <c r="AT8" s="45">
        <f>データ!T6</f>
        <v>1449.83</v>
      </c>
      <c r="AU8" s="45"/>
      <c r="AV8" s="45"/>
      <c r="AW8" s="45"/>
      <c r="AX8" s="45"/>
      <c r="AY8" s="45"/>
      <c r="AZ8" s="45"/>
      <c r="BA8" s="45"/>
      <c r="BB8" s="45">
        <f>データ!U6</f>
        <v>58.58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62.13</v>
      </c>
      <c r="Q10" s="45"/>
      <c r="R10" s="45"/>
      <c r="S10" s="45"/>
      <c r="T10" s="45"/>
      <c r="U10" s="45"/>
      <c r="V10" s="45"/>
      <c r="W10" s="45">
        <f>データ!Q6</f>
        <v>80.459999999999994</v>
      </c>
      <c r="X10" s="45"/>
      <c r="Y10" s="45"/>
      <c r="Z10" s="45"/>
      <c r="AA10" s="45"/>
      <c r="AB10" s="45"/>
      <c r="AC10" s="45"/>
      <c r="AD10" s="50">
        <f>データ!R6</f>
        <v>2430</v>
      </c>
      <c r="AE10" s="50"/>
      <c r="AF10" s="50"/>
      <c r="AG10" s="50"/>
      <c r="AH10" s="50"/>
      <c r="AI10" s="50"/>
      <c r="AJ10" s="50"/>
      <c r="AK10" s="2"/>
      <c r="AL10" s="50">
        <f>データ!V6</f>
        <v>52469</v>
      </c>
      <c r="AM10" s="50"/>
      <c r="AN10" s="50"/>
      <c r="AO10" s="50"/>
      <c r="AP10" s="50"/>
      <c r="AQ10" s="50"/>
      <c r="AR10" s="50"/>
      <c r="AS10" s="50"/>
      <c r="AT10" s="45">
        <f>データ!W6</f>
        <v>22.05</v>
      </c>
      <c r="AU10" s="45"/>
      <c r="AV10" s="45"/>
      <c r="AW10" s="45"/>
      <c r="AX10" s="45"/>
      <c r="AY10" s="45"/>
      <c r="AZ10" s="45"/>
      <c r="BA10" s="45"/>
      <c r="BB10" s="45">
        <f>データ!X6</f>
        <v>2379.5500000000002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92061</v>
      </c>
      <c r="D6" s="33">
        <f t="shared" si="3"/>
        <v>47</v>
      </c>
      <c r="E6" s="33">
        <f t="shared" si="3"/>
        <v>17</v>
      </c>
      <c r="F6" s="33">
        <f t="shared" si="3"/>
        <v>1</v>
      </c>
      <c r="G6" s="33">
        <f t="shared" si="3"/>
        <v>0</v>
      </c>
      <c r="H6" s="33" t="str">
        <f t="shared" si="3"/>
        <v>栃木県　日光市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62.13</v>
      </c>
      <c r="Q6" s="34">
        <f t="shared" si="3"/>
        <v>80.459999999999994</v>
      </c>
      <c r="R6" s="34">
        <f t="shared" si="3"/>
        <v>2430</v>
      </c>
      <c r="S6" s="34">
        <f t="shared" si="3"/>
        <v>84929</v>
      </c>
      <c r="T6" s="34">
        <f t="shared" si="3"/>
        <v>1449.83</v>
      </c>
      <c r="U6" s="34">
        <f t="shared" si="3"/>
        <v>58.58</v>
      </c>
      <c r="V6" s="34">
        <f t="shared" si="3"/>
        <v>52469</v>
      </c>
      <c r="W6" s="34">
        <f t="shared" si="3"/>
        <v>22.05</v>
      </c>
      <c r="X6" s="34">
        <f t="shared" si="3"/>
        <v>2379.5500000000002</v>
      </c>
      <c r="Y6" s="35">
        <f>IF(Y7="",NA(),Y7)</f>
        <v>75.040000000000006</v>
      </c>
      <c r="Z6" s="35">
        <f t="shared" ref="Z6:AH6" si="4">IF(Z7="",NA(),Z7)</f>
        <v>76.42</v>
      </c>
      <c r="AA6" s="35">
        <f t="shared" si="4"/>
        <v>76.86</v>
      </c>
      <c r="AB6" s="35">
        <f t="shared" si="4"/>
        <v>74.599999999999994</v>
      </c>
      <c r="AC6" s="35">
        <f t="shared" si="4"/>
        <v>79.010000000000005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654.6</v>
      </c>
      <c r="BG6" s="35">
        <f t="shared" ref="BG6:BO6" si="7">IF(BG7="",NA(),BG7)</f>
        <v>621.11</v>
      </c>
      <c r="BH6" s="35">
        <f t="shared" si="7"/>
        <v>459.77</v>
      </c>
      <c r="BI6" s="35">
        <f t="shared" si="7"/>
        <v>581.27</v>
      </c>
      <c r="BJ6" s="35">
        <f t="shared" si="7"/>
        <v>422.93</v>
      </c>
      <c r="BK6" s="35">
        <f t="shared" si="7"/>
        <v>918.88</v>
      </c>
      <c r="BL6" s="35">
        <f t="shared" si="7"/>
        <v>885.97</v>
      </c>
      <c r="BM6" s="35">
        <f t="shared" si="7"/>
        <v>854.16</v>
      </c>
      <c r="BN6" s="35">
        <f t="shared" si="7"/>
        <v>848.31</v>
      </c>
      <c r="BO6" s="35">
        <f t="shared" si="7"/>
        <v>774.99</v>
      </c>
      <c r="BP6" s="34" t="str">
        <f>IF(BP7="","",IF(BP7="-","【-】","【"&amp;SUBSTITUTE(TEXT(BP7,"#,##0.00"),"-","△")&amp;"】"))</f>
        <v>【728.30】</v>
      </c>
      <c r="BQ6" s="35">
        <f>IF(BQ7="",NA(),BQ7)</f>
        <v>96.86</v>
      </c>
      <c r="BR6" s="35">
        <f t="shared" ref="BR6:BZ6" si="8">IF(BR7="",NA(),BR7)</f>
        <v>103.23</v>
      </c>
      <c r="BS6" s="35">
        <f t="shared" si="8"/>
        <v>107.69</v>
      </c>
      <c r="BT6" s="35">
        <f t="shared" si="8"/>
        <v>92.73</v>
      </c>
      <c r="BU6" s="35">
        <f t="shared" si="8"/>
        <v>101.38</v>
      </c>
      <c r="BV6" s="35">
        <f t="shared" si="8"/>
        <v>88.2</v>
      </c>
      <c r="BW6" s="35">
        <f t="shared" si="8"/>
        <v>89.94</v>
      </c>
      <c r="BX6" s="35">
        <f t="shared" si="8"/>
        <v>93.13</v>
      </c>
      <c r="BY6" s="35">
        <f t="shared" si="8"/>
        <v>94.38</v>
      </c>
      <c r="BZ6" s="35">
        <f t="shared" si="8"/>
        <v>96.57</v>
      </c>
      <c r="CA6" s="34" t="str">
        <f>IF(CA7="","",IF(CA7="-","【-】","【"&amp;SUBSTITUTE(TEXT(CA7,"#,##0.00"),"-","△")&amp;"】"))</f>
        <v>【100.04】</v>
      </c>
      <c r="CB6" s="35">
        <f>IF(CB7="",NA(),CB7)</f>
        <v>131.88</v>
      </c>
      <c r="CC6" s="35">
        <f t="shared" ref="CC6:CK6" si="9">IF(CC7="",NA(),CC7)</f>
        <v>123.62</v>
      </c>
      <c r="CD6" s="35">
        <f t="shared" si="9"/>
        <v>120.27</v>
      </c>
      <c r="CE6" s="35">
        <f t="shared" si="9"/>
        <v>141.83000000000001</v>
      </c>
      <c r="CF6" s="35">
        <f t="shared" si="9"/>
        <v>131.01</v>
      </c>
      <c r="CG6" s="35">
        <f t="shared" si="9"/>
        <v>171.78</v>
      </c>
      <c r="CH6" s="35">
        <f t="shared" si="9"/>
        <v>168.57</v>
      </c>
      <c r="CI6" s="35">
        <f t="shared" si="9"/>
        <v>167.97</v>
      </c>
      <c r="CJ6" s="35">
        <f t="shared" si="9"/>
        <v>165.45</v>
      </c>
      <c r="CK6" s="35">
        <f t="shared" si="9"/>
        <v>161.54</v>
      </c>
      <c r="CL6" s="34" t="str">
        <f>IF(CL7="","",IF(CL7="-","【-】","【"&amp;SUBSTITUTE(TEXT(CL7,"#,##0.00"),"-","△")&amp;"】"))</f>
        <v>【137.82】</v>
      </c>
      <c r="CM6" s="35">
        <f>IF(CM7="",NA(),CM7)</f>
        <v>62.93</v>
      </c>
      <c r="CN6" s="35">
        <f t="shared" ref="CN6:CV6" si="10">IF(CN7="",NA(),CN7)</f>
        <v>57.12</v>
      </c>
      <c r="CO6" s="35">
        <f t="shared" si="10"/>
        <v>57.89</v>
      </c>
      <c r="CP6" s="35">
        <f t="shared" si="10"/>
        <v>56.68</v>
      </c>
      <c r="CQ6" s="35">
        <f t="shared" si="10"/>
        <v>60.1</v>
      </c>
      <c r="CR6" s="35">
        <f t="shared" si="10"/>
        <v>62.27</v>
      </c>
      <c r="CS6" s="35">
        <f t="shared" si="10"/>
        <v>64.12</v>
      </c>
      <c r="CT6" s="35">
        <f t="shared" si="10"/>
        <v>64.87</v>
      </c>
      <c r="CU6" s="35">
        <f t="shared" si="10"/>
        <v>65.62</v>
      </c>
      <c r="CV6" s="35">
        <f t="shared" si="10"/>
        <v>64.67</v>
      </c>
      <c r="CW6" s="34" t="str">
        <f>IF(CW7="","",IF(CW7="-","【-】","【"&amp;SUBSTITUTE(TEXT(CW7,"#,##0.00"),"-","△")&amp;"】"))</f>
        <v>【60.09】</v>
      </c>
      <c r="CX6" s="35">
        <f>IF(CX7="",NA(),CX7)</f>
        <v>92.09</v>
      </c>
      <c r="CY6" s="35">
        <f t="shared" ref="CY6:DG6" si="11">IF(CY7="",NA(),CY7)</f>
        <v>92.91</v>
      </c>
      <c r="CZ6" s="35">
        <f t="shared" si="11"/>
        <v>93.39</v>
      </c>
      <c r="DA6" s="35">
        <f t="shared" si="11"/>
        <v>93.74</v>
      </c>
      <c r="DB6" s="35">
        <f t="shared" si="11"/>
        <v>93.15</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92061</v>
      </c>
      <c r="D7" s="37">
        <v>47</v>
      </c>
      <c r="E7" s="37">
        <v>17</v>
      </c>
      <c r="F7" s="37">
        <v>1</v>
      </c>
      <c r="G7" s="37">
        <v>0</v>
      </c>
      <c r="H7" s="37" t="s">
        <v>109</v>
      </c>
      <c r="I7" s="37" t="s">
        <v>110</v>
      </c>
      <c r="J7" s="37" t="s">
        <v>111</v>
      </c>
      <c r="K7" s="37" t="s">
        <v>112</v>
      </c>
      <c r="L7" s="37" t="s">
        <v>113</v>
      </c>
      <c r="M7" s="37"/>
      <c r="N7" s="38" t="s">
        <v>114</v>
      </c>
      <c r="O7" s="38" t="s">
        <v>115</v>
      </c>
      <c r="P7" s="38">
        <v>62.13</v>
      </c>
      <c r="Q7" s="38">
        <v>80.459999999999994</v>
      </c>
      <c r="R7" s="38">
        <v>2430</v>
      </c>
      <c r="S7" s="38">
        <v>84929</v>
      </c>
      <c r="T7" s="38">
        <v>1449.83</v>
      </c>
      <c r="U7" s="38">
        <v>58.58</v>
      </c>
      <c r="V7" s="38">
        <v>52469</v>
      </c>
      <c r="W7" s="38">
        <v>22.05</v>
      </c>
      <c r="X7" s="38">
        <v>2379.5500000000002</v>
      </c>
      <c r="Y7" s="38">
        <v>75.040000000000006</v>
      </c>
      <c r="Z7" s="38">
        <v>76.42</v>
      </c>
      <c r="AA7" s="38">
        <v>76.86</v>
      </c>
      <c r="AB7" s="38">
        <v>74.599999999999994</v>
      </c>
      <c r="AC7" s="38">
        <v>79.010000000000005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654.6</v>
      </c>
      <c r="BG7" s="38">
        <v>621.11</v>
      </c>
      <c r="BH7" s="38">
        <v>459.77</v>
      </c>
      <c r="BI7" s="38">
        <v>581.27</v>
      </c>
      <c r="BJ7" s="38">
        <v>422.93</v>
      </c>
      <c r="BK7" s="38">
        <v>918.88</v>
      </c>
      <c r="BL7" s="38">
        <v>885.97</v>
      </c>
      <c r="BM7" s="38">
        <v>854.16</v>
      </c>
      <c r="BN7" s="38">
        <v>848.31</v>
      </c>
      <c r="BO7" s="38">
        <v>774.99</v>
      </c>
      <c r="BP7" s="38">
        <v>728.3</v>
      </c>
      <c r="BQ7" s="38">
        <v>96.86</v>
      </c>
      <c r="BR7" s="38">
        <v>103.23</v>
      </c>
      <c r="BS7" s="38">
        <v>107.69</v>
      </c>
      <c r="BT7" s="38">
        <v>92.73</v>
      </c>
      <c r="BU7" s="38">
        <v>101.38</v>
      </c>
      <c r="BV7" s="38">
        <v>88.2</v>
      </c>
      <c r="BW7" s="38">
        <v>89.94</v>
      </c>
      <c r="BX7" s="38">
        <v>93.13</v>
      </c>
      <c r="BY7" s="38">
        <v>94.38</v>
      </c>
      <c r="BZ7" s="38">
        <v>96.57</v>
      </c>
      <c r="CA7" s="38">
        <v>100.04</v>
      </c>
      <c r="CB7" s="38">
        <v>131.88</v>
      </c>
      <c r="CC7" s="38">
        <v>123.62</v>
      </c>
      <c r="CD7" s="38">
        <v>120.27</v>
      </c>
      <c r="CE7" s="38">
        <v>141.83000000000001</v>
      </c>
      <c r="CF7" s="38">
        <v>131.01</v>
      </c>
      <c r="CG7" s="38">
        <v>171.78</v>
      </c>
      <c r="CH7" s="38">
        <v>168.57</v>
      </c>
      <c r="CI7" s="38">
        <v>167.97</v>
      </c>
      <c r="CJ7" s="38">
        <v>165.45</v>
      </c>
      <c r="CK7" s="38">
        <v>161.54</v>
      </c>
      <c r="CL7" s="38">
        <v>137.82</v>
      </c>
      <c r="CM7" s="38">
        <v>62.93</v>
      </c>
      <c r="CN7" s="38">
        <v>57.12</v>
      </c>
      <c r="CO7" s="38">
        <v>57.89</v>
      </c>
      <c r="CP7" s="38">
        <v>56.68</v>
      </c>
      <c r="CQ7" s="38">
        <v>60.1</v>
      </c>
      <c r="CR7" s="38">
        <v>62.27</v>
      </c>
      <c r="CS7" s="38">
        <v>64.12</v>
      </c>
      <c r="CT7" s="38">
        <v>64.87</v>
      </c>
      <c r="CU7" s="38">
        <v>65.62</v>
      </c>
      <c r="CV7" s="38">
        <v>64.67</v>
      </c>
      <c r="CW7" s="38">
        <v>60.09</v>
      </c>
      <c r="CX7" s="38">
        <v>92.09</v>
      </c>
      <c r="CY7" s="38">
        <v>92.91</v>
      </c>
      <c r="CZ7" s="38">
        <v>93.39</v>
      </c>
      <c r="DA7" s="38">
        <v>93.74</v>
      </c>
      <c r="DB7" s="38">
        <v>93.15</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2018-02-01T01:30:35Z</cp:lastPrinted>
  <dcterms:created xsi:type="dcterms:W3CDTF">2017-12-25T02:04:21Z</dcterms:created>
  <dcterms:modified xsi:type="dcterms:W3CDTF">2018-02-28T08:16:18Z</dcterms:modified>
  <cp:category/>
</cp:coreProperties>
</file>