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CapEVWbWBlGIFF1sKTq1NJXQgwf2rDKjDF3PLx5YDeHK7szGOPscslhJsirof3vvi5V09v1owPxdlX1qsjdClQ==" workbookSaltValue="Pnd3XQvKFx6s2Gy8rw4AKw==" workbookSpinCount="100000" lockStructure="1"/>
  <bookViews>
    <workbookView xWindow="0" yWindow="0" windowWidth="28800" windowHeight="115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<sst xmlns="http://schemas.openxmlformats.org/spreadsheetml/2006/main" count="319" uniqueCount="118">
  <si>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</si>
  <si>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</si>
  <si>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</si>
  <si>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</si>
  <si>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</si>
  <si>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</si>
  <si>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</si>
  <si>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</si>
  <si>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</si>
  <si>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</si>
  <si>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</si>
  <si>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</si>
  <si>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</si>
  <si>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</si>
  <si>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</si>
  <si>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</si>
  <si>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</si>
  <si>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</si>
  <si>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</si>
  <si>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</si>
  <si>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</si>
  <si>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</si>
  <si>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</si>
  <si>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</si>
  <si>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</si>
  <si>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</si>
  <si>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</si>
  <si>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</si>
  <si>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</si>
  <si>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</si>
  <si>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</si>
  <si>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</si>
  <si>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</si>
  <si>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</si>
  <si>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</si>
  <si>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</si>
  <si>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</si>
  <si>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</si>
  <si>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</si>
  <si>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</si>
  <si>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</si>
  <si>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</si>
  <si>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</si>
  <si>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</si>
  <si>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</si>
  <si>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</si>
  <si>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</si>
  <si>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</si>
  <si>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</si>
  <si>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</si>
  <si>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</si>
  <si>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</si>
  <si>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</si>
  <si>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</si>
  <si>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</si>
  <si>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</si>
  <si>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</si>
  <si>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</si>
  <si>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</si>
  <si>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</si>
  <si>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</si>
  <si>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</si>
  <si>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</si>
  <si>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</si>
  <si>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</si>
  <si>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</si>
  <si>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</si>
  <si>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</si>
  <si>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</si>
  <si>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</si>
  <si>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</si>
  <si>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</si>
  <si>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</si>
  <si>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</si>
  <si>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</si>
  <si>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</si>
  <si>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</si>
  <si>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</si>
  <si>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</si>
  <si>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</si>
  <si>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</si>
  <si>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</si>
  <si>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</si>
  <si>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</si>
  <si>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</si>
  <si>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</si>
  <si>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</si>
  <si>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</si>
  <si>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</si>
  <si>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</si>
  <si>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</si>
  <si>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</si>
  <si>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</si>
  <si>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</si>
  <si>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</si>
  <si>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</si>
  <si>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</si>
  <si>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</si>
  <si>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</si>
  <si>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</si>
  <si>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</si>
  <si>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</si>
  <si>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</si>
  <si>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</si>
  <si>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</si>
  <si>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</si>
  <si>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</si>
  <si>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</si>
  <si>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</si>
  <si>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</si>
  <si>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</si>
  <si>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</si>
  <si>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</si>
  <si>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</si>
  <si>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</si>
  <si>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昭和58年から供用開始しており、老朽化が進行している施設については、修繕や改築の必要がある。
　そのため、平成30年度に、長期的な視点で公共下水道施設全体の状況を考慮し、計画的且つ効率的に管理運営するための計画「ストックマネジメント計画」を策定。
　今後、管渠や処理場が順次耐用年数を経過していくことから、ストックマネジメント計画に基づき、将来的な更新及び修繕需要を適切に把握し、更新財源を確保するとともに、計画的な維持管理を行っていく。</t>
    <rPh sb="1" eb="3">
      <t>ショウワ</t>
    </rPh>
    <rPh sb="5" eb="6">
      <t>ネン</t>
    </rPh>
    <rPh sb="8" eb="10">
      <t>キョウヨウ</t>
    </rPh>
    <rPh sb="10" eb="12">
      <t>カイシ</t>
    </rPh>
    <rPh sb="17" eb="20">
      <t>ロウキュウカ</t>
    </rPh>
    <rPh sb="21" eb="23">
      <t>シンコウ</t>
    </rPh>
    <rPh sb="27" eb="29">
      <t>シセツ</t>
    </rPh>
    <rPh sb="35" eb="37">
      <t>シュウゼン</t>
    </rPh>
    <rPh sb="38" eb="40">
      <t>カイチク</t>
    </rPh>
    <rPh sb="41" eb="43">
      <t>ヒツヨウ</t>
    </rPh>
    <rPh sb="54" eb="56">
      <t>ヘイセイ</t>
    </rPh>
    <rPh sb="58" eb="60">
      <t>ネンド</t>
    </rPh>
    <rPh sb="62" eb="65">
      <t>チョウキテキ</t>
    </rPh>
    <rPh sb="66" eb="68">
      <t>シテン</t>
    </rPh>
    <rPh sb="69" eb="71">
      <t>コウキョウ</t>
    </rPh>
    <rPh sb="71" eb="74">
      <t>ゲスイドウ</t>
    </rPh>
    <rPh sb="74" eb="76">
      <t>シセツ</t>
    </rPh>
    <rPh sb="76" eb="78">
      <t>ゼンタイ</t>
    </rPh>
    <rPh sb="79" eb="81">
      <t>ジョウキョウ</t>
    </rPh>
    <rPh sb="82" eb="84">
      <t>コウリョ</t>
    </rPh>
    <rPh sb="86" eb="89">
      <t>ケイカクテキ</t>
    </rPh>
    <rPh sb="89" eb="90">
      <t>カ</t>
    </rPh>
    <rPh sb="91" eb="94">
      <t>コウリツテキ</t>
    </rPh>
    <rPh sb="95" eb="99">
      <t>カンリウンエイ</t>
    </rPh>
    <rPh sb="104" eb="106">
      <t>ケイカク</t>
    </rPh>
    <rPh sb="117" eb="119">
      <t>ケイカク</t>
    </rPh>
    <rPh sb="121" eb="123">
      <t>サクテイ</t>
    </rPh>
    <rPh sb="126" eb="128">
      <t>コンゴ</t>
    </rPh>
    <rPh sb="129" eb="131">
      <t>カンキョ</t>
    </rPh>
    <rPh sb="132" eb="135">
      <t>ショリジョウ</t>
    </rPh>
    <rPh sb="136" eb="138">
      <t>ジュンジ</t>
    </rPh>
    <rPh sb="138" eb="142">
      <t>タイヨウネンスウ</t>
    </rPh>
    <rPh sb="143" eb="145">
      <t>ケイカ</t>
    </rPh>
    <rPh sb="164" eb="166">
      <t>ケイカク</t>
    </rPh>
    <rPh sb="167" eb="168">
      <t>モト</t>
    </rPh>
    <rPh sb="171" eb="174">
      <t>ショウライテキ</t>
    </rPh>
    <rPh sb="175" eb="177">
      <t>コウシン</t>
    </rPh>
    <rPh sb="177" eb="178">
      <t>オヨ</t>
    </rPh>
    <rPh sb="179" eb="181">
      <t>シュウゼン</t>
    </rPh>
    <rPh sb="181" eb="183">
      <t>ジュヨウ</t>
    </rPh>
    <rPh sb="184" eb="186">
      <t>テキセツ</t>
    </rPh>
    <rPh sb="187" eb="189">
      <t>ハアク</t>
    </rPh>
    <rPh sb="191" eb="195">
      <t>コウシンザイゲン</t>
    </rPh>
    <rPh sb="196" eb="198">
      <t>カクホ</t>
    </rPh>
    <rPh sb="205" eb="208">
      <t>ケイカクテキ</t>
    </rPh>
    <rPh sb="209" eb="213">
      <t>イジカンリ</t>
    </rPh>
    <rPh sb="214" eb="215">
      <t>オコナ</t>
    </rPh>
    <phoneticPr fontId="4"/>
  </si>
  <si>
    <t>　公共下水道事業については、区画整理事業の拡大に伴い、今後も下水道処理区域の拡大及び区域人口の増加は見込めるものの、社会的な問題である人口減少や節水の影響等により、使用料の大幅な増加は見込めない状況である。
　一方で、整備された下水道管渠や処理場施設の維持管理費、老朽化に伴う更新投資の増大、更に維持管理に必要な燃料費等の今般の高騰により、公共下水道事業にかかる経営環境は一層厳しくなるものと想定される。
　本市では、令和２年４月から公営企業に移行したことから、経営状況や財政状況を的確に把握し、経費削減や料金収入の確保に努める。
　</t>
    <rPh sb="1" eb="3">
      <t>コウキョウ</t>
    </rPh>
    <rPh sb="3" eb="6">
      <t>ゲスイドウ</t>
    </rPh>
    <rPh sb="6" eb="8">
      <t>ジギョウ</t>
    </rPh>
    <rPh sb="14" eb="16">
      <t>クカク</t>
    </rPh>
    <rPh sb="16" eb="18">
      <t>セイリ</t>
    </rPh>
    <rPh sb="18" eb="20">
      <t>ジギョウ</t>
    </rPh>
    <rPh sb="21" eb="23">
      <t>カクダイ</t>
    </rPh>
    <rPh sb="24" eb="25">
      <t>トモナ</t>
    </rPh>
    <rPh sb="27" eb="29">
      <t>コンゴ</t>
    </rPh>
    <rPh sb="30" eb="37">
      <t>ゲスイドウショリクイキ</t>
    </rPh>
    <rPh sb="38" eb="40">
      <t>カクダイ</t>
    </rPh>
    <rPh sb="40" eb="41">
      <t>オヨ</t>
    </rPh>
    <rPh sb="170" eb="172">
      <t>コウキョウ</t>
    </rPh>
    <rPh sb="204" eb="206">
      <t>ホンシ</t>
    </rPh>
    <rPh sb="209" eb="211">
      <t>レイワ</t>
    </rPh>
    <rPh sb="212" eb="213">
      <t>ネン</t>
    </rPh>
    <rPh sb="214" eb="215">
      <t>ガツ</t>
    </rPh>
    <rPh sb="217" eb="221">
      <t>コウエイキギョウ</t>
    </rPh>
    <rPh sb="222" eb="224">
      <t>イコウ</t>
    </rPh>
    <rPh sb="231" eb="235">
      <t>ケイエイジョウキョウ</t>
    </rPh>
    <rPh sb="241" eb="243">
      <t>テキカク</t>
    </rPh>
    <rPh sb="244" eb="246">
      <t>ハアク</t>
    </rPh>
    <rPh sb="248" eb="250">
      <t>ケイヒ</t>
    </rPh>
    <rPh sb="250" eb="252">
      <t>サクゲン</t>
    </rPh>
    <rPh sb="253" eb="255">
      <t>リョウキン</t>
    </rPh>
    <rPh sb="255" eb="257">
      <t>シュウニュウ</t>
    </rPh>
    <rPh sb="258" eb="260">
      <t>カクホ</t>
    </rPh>
    <rPh sb="261" eb="262">
      <t>ツト</t>
    </rPh>
    <phoneticPr fontId="4"/>
  </si>
  <si>
    <t xml:space="preserve">　公共下水道事業は、現在も区画整理地内の汚水管渠整備を進めています。
①経常収支比率
　経常収支比率は123.39％となり、類似団体を上回り、健全な状態にある。
　しかし、一般会計からの繰入金に依存した収入構造となっているため、料金収入の確保に務める必要がある。
③流動比率
　１年以内に支払うべき債務に対して支払うことができる現金等がある状況を示す割合で、類似団体よりかなり低い水準である。
　しかし、企業債償還の原資を月々の使用料収入等により得ることができているため、支払い能力がないとは言えない。
④企業債残高対事業規模比率
　類似団体と同程度となっている。
　現在も企業債を活用し、区画整理地内の汚水管渠整備を行っている。
⑤経費回収率も①同様に100％を超える水準を維持できており、汚水処理に係る経費全てを下水道料金で賄えている。
⑥の汚水処理原価や⑦の施設利用率は、全国平均や類似団体より低い状態が続いている。⑧の水洗化率や有収水量が増えているにも関わらず、施設利用率が低い状態である。処理施設が過大なスペックとなっていないか、また、今後の人口減少により有収水量が減少していくことを踏まえ、農業集落排水事業と統合等を考え、適切な施設規模を維持する必要がある。　
</t>
    <rPh sb="1" eb="3">
      <t>コウキョウ</t>
    </rPh>
    <rPh sb="3" eb="6">
      <t>ゲスイドウ</t>
    </rPh>
    <rPh sb="6" eb="8">
      <t>ジギョウ</t>
    </rPh>
    <rPh sb="10" eb="12">
      <t>ゲンザイ</t>
    </rPh>
    <rPh sb="13" eb="17">
      <t>クカクセイリ</t>
    </rPh>
    <rPh sb="17" eb="19">
      <t>チナイ</t>
    </rPh>
    <rPh sb="20" eb="24">
      <t>オスイカンキョ</t>
    </rPh>
    <rPh sb="24" eb="26">
      <t>セイビ</t>
    </rPh>
    <rPh sb="27" eb="28">
      <t>スス</t>
    </rPh>
    <rPh sb="37" eb="43">
      <t>ケイジョウシュウシヒリツ</t>
    </rPh>
    <rPh sb="45" eb="49">
      <t>ケイジョウシュウシ</t>
    </rPh>
    <rPh sb="49" eb="51">
      <t>ヒリツ</t>
    </rPh>
    <rPh sb="63" eb="65">
      <t>ルイジ</t>
    </rPh>
    <rPh sb="68" eb="70">
      <t>ウワマワ</t>
    </rPh>
    <rPh sb="72" eb="74">
      <t>ケンゼン</t>
    </rPh>
    <rPh sb="75" eb="77">
      <t>ジョウタイ</t>
    </rPh>
    <rPh sb="87" eb="91">
      <t>イッパンカイケイ</t>
    </rPh>
    <rPh sb="94" eb="97">
      <t>クリイレキン</t>
    </rPh>
    <rPh sb="98" eb="100">
      <t>イゾン</t>
    </rPh>
    <rPh sb="102" eb="104">
      <t>シュウニュウ</t>
    </rPh>
    <rPh sb="104" eb="106">
      <t>コウゾウ</t>
    </rPh>
    <rPh sb="115" eb="117">
      <t>リョウキン</t>
    </rPh>
    <rPh sb="117" eb="119">
      <t>シュウニュウ</t>
    </rPh>
    <rPh sb="120" eb="122">
      <t>カクホ</t>
    </rPh>
    <rPh sb="123" eb="124">
      <t>ツト</t>
    </rPh>
    <rPh sb="126" eb="128">
      <t>ヒツヨウ</t>
    </rPh>
    <rPh sb="134" eb="136">
      <t>リュウドウ</t>
    </rPh>
    <rPh sb="136" eb="138">
      <t>ヒリツ</t>
    </rPh>
    <rPh sb="141" eb="142">
      <t>ネン</t>
    </rPh>
    <rPh sb="142" eb="144">
      <t>イナイ</t>
    </rPh>
    <rPh sb="145" eb="147">
      <t>シハラ</t>
    </rPh>
    <rPh sb="150" eb="152">
      <t>サイム</t>
    </rPh>
    <rPh sb="153" eb="154">
      <t>タイ</t>
    </rPh>
    <rPh sb="156" eb="158">
      <t>シハラ</t>
    </rPh>
    <rPh sb="165" eb="167">
      <t>ゲンキン</t>
    </rPh>
    <rPh sb="167" eb="168">
      <t>ナド</t>
    </rPh>
    <rPh sb="171" eb="173">
      <t>ジョウキョウ</t>
    </rPh>
    <rPh sb="174" eb="175">
      <t>シメ</t>
    </rPh>
    <rPh sb="176" eb="178">
      <t>ワリアイ</t>
    </rPh>
    <rPh sb="180" eb="182">
      <t>ルイジ</t>
    </rPh>
    <rPh sb="182" eb="184">
      <t>ダンタイ</t>
    </rPh>
    <rPh sb="189" eb="190">
      <t>ヒク</t>
    </rPh>
    <rPh sb="191" eb="193">
      <t>スイジュン</t>
    </rPh>
    <rPh sb="203" eb="206">
      <t>キギョウサイ</t>
    </rPh>
    <rPh sb="206" eb="208">
      <t>ショウカン</t>
    </rPh>
    <rPh sb="209" eb="211">
      <t>ゲンシ</t>
    </rPh>
    <rPh sb="212" eb="214">
      <t>ツキヅキ</t>
    </rPh>
    <rPh sb="215" eb="218">
      <t>シヨウリョウ</t>
    </rPh>
    <rPh sb="218" eb="220">
      <t>シュウニュウ</t>
    </rPh>
    <rPh sb="220" eb="221">
      <t>トウ</t>
    </rPh>
    <rPh sb="224" eb="225">
      <t>エ</t>
    </rPh>
    <rPh sb="237" eb="239">
      <t>シハラ</t>
    </rPh>
    <rPh sb="240" eb="242">
      <t>ノウリョク</t>
    </rPh>
    <rPh sb="247" eb="248">
      <t>イ</t>
    </rPh>
    <rPh sb="254" eb="257">
      <t>キギョウサイ</t>
    </rPh>
    <rPh sb="257" eb="259">
      <t>ザンダカ</t>
    </rPh>
    <rPh sb="259" eb="260">
      <t>タイ</t>
    </rPh>
    <rPh sb="260" eb="266">
      <t>ジギョウキボヒリツ</t>
    </rPh>
    <rPh sb="268" eb="270">
      <t>ルイジ</t>
    </rPh>
    <rPh sb="270" eb="272">
      <t>ダンタイ</t>
    </rPh>
    <rPh sb="273" eb="276">
      <t>ドウテイド</t>
    </rPh>
    <rPh sb="285" eb="287">
      <t>ゲンザイ</t>
    </rPh>
    <rPh sb="288" eb="291">
      <t>キギョウサイ</t>
    </rPh>
    <rPh sb="292" eb="294">
      <t>カツヨウ</t>
    </rPh>
    <rPh sb="296" eb="298">
      <t>クカク</t>
    </rPh>
    <rPh sb="298" eb="300">
      <t>セイリ</t>
    </rPh>
    <rPh sb="300" eb="302">
      <t>チナイ</t>
    </rPh>
    <rPh sb="303" eb="307">
      <t>オスイカンキョ</t>
    </rPh>
    <rPh sb="307" eb="309">
      <t>セイビ</t>
    </rPh>
    <rPh sb="310" eb="311">
      <t>オコナ</t>
    </rPh>
    <rPh sb="318" eb="320">
      <t>ケイヒ</t>
    </rPh>
    <rPh sb="320" eb="323">
      <t>カイシュウリツ</t>
    </rPh>
    <rPh sb="325" eb="327">
      <t>ドウヨウ</t>
    </rPh>
    <rPh sb="333" eb="334">
      <t>コ</t>
    </rPh>
    <rPh sb="336" eb="338">
      <t>スイジュン</t>
    </rPh>
    <rPh sb="339" eb="341">
      <t>イジ</t>
    </rPh>
    <rPh sb="347" eb="349">
      <t>オスイ</t>
    </rPh>
    <rPh sb="349" eb="351">
      <t>ショリ</t>
    </rPh>
    <rPh sb="352" eb="353">
      <t>カカ</t>
    </rPh>
    <rPh sb="354" eb="356">
      <t>ケイヒ</t>
    </rPh>
    <rPh sb="356" eb="357">
      <t>スベ</t>
    </rPh>
    <rPh sb="359" eb="362">
      <t>ゲスイドウ</t>
    </rPh>
    <rPh sb="362" eb="364">
      <t>リョウキン</t>
    </rPh>
    <rPh sb="365" eb="366">
      <t>マカナ</t>
    </rPh>
    <rPh sb="374" eb="378">
      <t>オスイショリ</t>
    </rPh>
    <rPh sb="378" eb="380">
      <t>ゲンカ</t>
    </rPh>
    <rPh sb="383" eb="385">
      <t>シセツ</t>
    </rPh>
    <rPh sb="385" eb="388">
      <t>リヨウリツ</t>
    </rPh>
    <rPh sb="390" eb="394">
      <t>ゼンコクヘイキン</t>
    </rPh>
    <rPh sb="395" eb="397">
      <t>ルイジ</t>
    </rPh>
    <rPh sb="414" eb="418">
      <t>スイセンカリツ</t>
    </rPh>
    <rPh sb="419" eb="423">
      <t>ユウシュウスイリョウ</t>
    </rPh>
    <rPh sb="424" eb="425">
      <t>フ</t>
    </rPh>
    <rPh sb="431" eb="432">
      <t>カカ</t>
    </rPh>
    <rPh sb="436" eb="438">
      <t>シセツ</t>
    </rPh>
    <rPh sb="450" eb="452">
      <t>ショリ</t>
    </rPh>
    <rPh sb="452" eb="454">
      <t>シセツ</t>
    </rPh>
    <rPh sb="455" eb="457">
      <t>カダイ</t>
    </rPh>
    <rPh sb="474" eb="476">
      <t>コンゴ</t>
    </rPh>
    <rPh sb="477" eb="481">
      <t>ジンコウゲンショウ</t>
    </rPh>
    <rPh sb="484" eb="488">
      <t>ユウシュウスイリョウ</t>
    </rPh>
    <rPh sb="489" eb="491">
      <t>ゲンショウ</t>
    </rPh>
    <rPh sb="498" eb="499">
      <t>フ</t>
    </rPh>
    <rPh sb="502" eb="510">
      <t>ノウギョウシュウラクハイスイジギョウ</t>
    </rPh>
    <rPh sb="511" eb="513">
      <t>トウゴウ</t>
    </rPh>
    <rPh sb="513" eb="514">
      <t>ナド</t>
    </rPh>
    <rPh sb="515" eb="516">
      <t>カンガ</t>
    </rPh>
    <rPh sb="518" eb="520">
      <t>テキセツ</t>
    </rPh>
    <rPh sb="521" eb="525">
      <t>シセツキボ</t>
    </rPh>
    <rPh sb="526" eb="528">
      <t>イジ</t>
    </rPh>
    <rPh sb="530" eb="5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</si>
</sst>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0.01</c:v>
                </c:pt>
              </c:numCache>
            </c:numRef>
          </c:val>
          <c:extLst>
            <c:ext xmlns:c16="http://schemas.microsoft.com/office/drawing/2014/chart" uri="{C3380CC4-5D6E-409C-BE32-E72D297353CC}">
              <c16:uniqueId val="{00000000-D33D-4EFA-992D-AEB5AE7E09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D33D-4EFA-992D-AEB5AE7E09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53.43</c:v>
                </c:pt>
              </c:numCache>
            </c:numRef>
          </c:val>
          <c:extLst>
            <c:ext xmlns:c16="http://schemas.microsoft.com/office/drawing/2014/chart" uri="{C3380CC4-5D6E-409C-BE32-E72D297353CC}">
              <c16:uniqueId val="{00000000-5E08-4436-B287-4C81EF59698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5E08-4436-B287-4C81EF59698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96.13</c:v>
                </c:pt>
              </c:numCache>
            </c:numRef>
          </c:val>
          <c:extLst>
            <c:ext xmlns:c16="http://schemas.microsoft.com/office/drawing/2014/chart" uri="{C3380CC4-5D6E-409C-BE32-E72D297353CC}">
              <c16:uniqueId val="{00000000-BCF3-4F20-9D66-22CF0BF5E89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BCF3-4F20-9D66-22CF0BF5E89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123.39</c:v>
                </c:pt>
              </c:numCache>
            </c:numRef>
          </c:val>
          <c:extLst>
            <c:ext xmlns:c16="http://schemas.microsoft.com/office/drawing/2014/chart" uri="{C3380CC4-5D6E-409C-BE32-E72D297353CC}">
              <c16:uniqueId val="{00000000-9DF0-4D60-8870-CD76126F20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9DF0-4D60-8870-CD76126F20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53.63</c:v>
                </c:pt>
              </c:numCache>
            </c:numRef>
          </c:val>
          <c:extLst>
            <c:ext xmlns:c16="http://schemas.microsoft.com/office/drawing/2014/chart" uri="{C3380CC4-5D6E-409C-BE32-E72D297353CC}">
              <c16:uniqueId val="{00000000-C7D2-4C51-BAB7-8F97CFF349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C7D2-4C51-BAB7-8F97CFF349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4C9-4373-A176-DF0B927D3A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54C9-4373-A176-DF0B927D3A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E91-4EAF-8277-A5684556B9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7E91-4EAF-8277-A5684556B9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15.9</c:v>
                </c:pt>
              </c:numCache>
            </c:numRef>
          </c:val>
          <c:extLst>
            <c:ext xmlns:c16="http://schemas.microsoft.com/office/drawing/2014/chart" uri="{C3380CC4-5D6E-409C-BE32-E72D297353CC}">
              <c16:uniqueId val="{00000000-D24C-400C-B520-D0B04746C49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D24C-400C-B520-D0B04746C49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806</c:v>
                </c:pt>
              </c:numCache>
            </c:numRef>
          </c:val>
          <c:extLst>
            <c:ext xmlns:c16="http://schemas.microsoft.com/office/drawing/2014/chart" uri="{C3380CC4-5D6E-409C-BE32-E72D297353CC}">
              <c16:uniqueId val="{00000000-B5B1-45D3-B39C-C9DF7F3B35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B5B1-45D3-B39C-C9DF7F3B35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101.18</c:v>
                </c:pt>
              </c:numCache>
            </c:numRef>
          </c:val>
          <c:extLst>
            <c:ext xmlns:c16="http://schemas.microsoft.com/office/drawing/2014/chart" uri="{C3380CC4-5D6E-409C-BE32-E72D297353CC}">
              <c16:uniqueId val="{00000000-7C88-40EB-9BA7-FBEB262D7C5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7C88-40EB-9BA7-FBEB262D7C5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137.54</c:v>
                </c:pt>
              </c:numCache>
            </c:numRef>
          </c:val>
          <c:extLst>
            <c:ext xmlns:c16="http://schemas.microsoft.com/office/drawing/2014/chart" uri="{C3380CC4-5D6E-409C-BE32-E72D297353CC}">
              <c16:uniqueId val="{00000000-68E2-446B-A72F-2608EC6E10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68E2-446B-A72F-2608EC6E10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真岡市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79871</v>
      </c>
      <c r="AM8" s="51"/>
      <c r="AN8" s="51"/>
      <c r="AO8" s="51"/>
      <c r="AP8" s="51"/>
      <c r="AQ8" s="51"/>
      <c r="AR8" s="51"/>
      <c r="AS8" s="51"/>
      <c r="AT8" s="46">
        <f>データ!T6</f>
        <v>167.34</v>
      </c>
      <c r="AU8" s="46"/>
      <c r="AV8" s="46"/>
      <c r="AW8" s="46"/>
      <c r="AX8" s="46"/>
      <c r="AY8" s="46"/>
      <c r="AZ8" s="46"/>
      <c r="BA8" s="46"/>
      <c r="BB8" s="46">
        <f>データ!U6</f>
        <v>477.3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55.44</v>
      </c>
      <c r="J10" s="46"/>
      <c r="K10" s="46"/>
      <c r="L10" s="46"/>
      <c r="M10" s="46"/>
      <c r="N10" s="46"/>
      <c r="O10" s="46"/>
      <c r="P10" s="46">
        <f>データ!P6</f>
        <v>60.14</v>
      </c>
      <c r="Q10" s="46"/>
      <c r="R10" s="46"/>
      <c r="S10" s="46"/>
      <c r="T10" s="46"/>
      <c r="U10" s="46"/>
      <c r="V10" s="46"/>
      <c r="W10" s="46">
        <f>データ!Q6</f>
        <v>86.27</v>
      </c>
      <c r="X10" s="46"/>
      <c r="Y10" s="46"/>
      <c r="Z10" s="46"/>
      <c r="AA10" s="46"/>
      <c r="AB10" s="46"/>
      <c r="AC10" s="46"/>
      <c r="AD10" s="51">
        <f>データ!R6</f>
        <v>2750</v>
      </c>
      <c r="AE10" s="51"/>
      <c r="AF10" s="51"/>
      <c r="AG10" s="51"/>
      <c r="AH10" s="51"/>
      <c r="AI10" s="51"/>
      <c r="AJ10" s="51"/>
      <c r="AK10" s="2"/>
      <c r="AL10" s="51">
        <f>データ!V6</f>
        <v>48008</v>
      </c>
      <c r="AM10" s="51"/>
      <c r="AN10" s="51"/>
      <c r="AO10" s="51"/>
      <c r="AP10" s="51"/>
      <c r="AQ10" s="51"/>
      <c r="AR10" s="51"/>
      <c r="AS10" s="51"/>
      <c r="AT10" s="46">
        <f>データ!W6</f>
        <v>12.64</v>
      </c>
      <c r="AU10" s="46"/>
      <c r="AV10" s="46"/>
      <c r="AW10" s="46"/>
      <c r="AX10" s="46"/>
      <c r="AY10" s="46"/>
      <c r="AZ10" s="46"/>
      <c r="BA10" s="46"/>
      <c r="BB10" s="46">
        <f>データ!X6</f>
        <v>3798.1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l+PLNawOv62DuWm8QVs9rZvVKo2YZsDfjM7OP+h2cn2VrJjYlu6aUMFFXIKtPG4DYz/17zbQPvkvvs/Z4F8XQ==" saltValue="siFuyZs8G3DtBgVhCJfC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92096</v>
      </c>
      <c r="D6" s="33">
        <f t="shared" si="3"/>
        <v>46</v>
      </c>
      <c r="E6" s="33">
        <f t="shared" si="3"/>
        <v>17</v>
      </c>
      <c r="F6" s="33">
        <f t="shared" si="3"/>
        <v>1</v>
      </c>
      <c r="G6" s="33">
        <f t="shared" si="3"/>
        <v>0</v>
      </c>
      <c r="H6" s="33" t="str">
        <f t="shared" si="3"/>
        <v>栃木県　真岡市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55.44</v>
      </c>
      <c r="P6" s="34">
        <f t="shared" si="3"/>
        <v>60.14</v>
      </c>
      <c r="Q6" s="34">
        <f t="shared" si="3"/>
        <v>86.27</v>
      </c>
      <c r="R6" s="34">
        <f t="shared" si="3"/>
        <v>2750</v>
      </c>
      <c r="S6" s="34">
        <f t="shared" si="3"/>
        <v>79871</v>
      </c>
      <c r="T6" s="34">
        <f t="shared" si="3"/>
        <v>167.34</v>
      </c>
      <c r="U6" s="34">
        <f t="shared" si="3"/>
        <v>477.3</v>
      </c>
      <c r="V6" s="34">
        <f t="shared" si="3"/>
        <v>48008</v>
      </c>
      <c r="W6" s="34">
        <f t="shared" si="3"/>
        <v>12.64</v>
      </c>
      <c r="X6" s="34">
        <f t="shared" si="3"/>
        <v>3798.1</v>
      </c>
      <c r="Y6" s="35" t="str">
        <f>IF(Y7="",NA(),Y7)</f>
        <v>-</v>
      </c>
      <c r="Z6" s="35" t="str">
        <f t="shared" ref="Z6:AH6" si="4">IF(Z7="",NA(),Z7)</f>
        <v>-</v>
      </c>
      <c r="AA6" s="35" t="str">
        <f t="shared" si="4"/>
        <v>-</v>
      </c>
      <c r="AB6" s="35" t="str">
        <f t="shared" si="4"/>
        <v>-</v>
      </c>
      <c r="AC6" s="35">
        <f t="shared" si="4"/>
        <v>123.39</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15.9</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806</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101.18</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137.54</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53.43</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96.13</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53.63</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5">
        <f t="shared" si="14"/>
        <v>0.01</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92096</v>
      </c>
      <c r="D7" s="37">
        <v>46</v>
      </c>
      <c r="E7" s="37">
        <v>17</v>
      </c>
      <c r="F7" s="37">
        <v>1</v>
      </c>
      <c r="G7" s="37">
        <v>0</v>
      </c>
      <c r="H7" s="37" t="s">
        <v>96</v>
      </c>
      <c r="I7" s="37" t="s">
        <v>97</v>
      </c>
      <c r="J7" s="37" t="s">
        <v>98</v>
      </c>
      <c r="K7" s="37" t="s">
        <v>99</v>
      </c>
      <c r="L7" s="37" t="s">
        <v>100</v>
      </c>
      <c r="M7" s="37" t="s">
        <v>101</v>
      </c>
      <c r="N7" s="38" t="s">
        <v>102</v>
      </c>
      <c r="O7" s="38">
        <v>55.44</v>
      </c>
      <c r="P7" s="38">
        <v>60.14</v>
      </c>
      <c r="Q7" s="38">
        <v>86.27</v>
      </c>
      <c r="R7" s="38">
        <v>2750</v>
      </c>
      <c r="S7" s="38">
        <v>79871</v>
      </c>
      <c r="T7" s="38">
        <v>167.34</v>
      </c>
      <c r="U7" s="38">
        <v>477.3</v>
      </c>
      <c r="V7" s="38">
        <v>48008</v>
      </c>
      <c r="W7" s="38">
        <v>12.64</v>
      </c>
      <c r="X7" s="38">
        <v>3798.1</v>
      </c>
      <c r="Y7" s="38" t="s">
        <v>102</v>
      </c>
      <c r="Z7" s="38" t="s">
        <v>102</v>
      </c>
      <c r="AA7" s="38" t="s">
        <v>102</v>
      </c>
      <c r="AB7" s="38" t="s">
        <v>102</v>
      </c>
      <c r="AC7" s="38">
        <v>123.39</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15.9</v>
      </c>
      <c r="AZ7" s="38" t="s">
        <v>102</v>
      </c>
      <c r="BA7" s="38" t="s">
        <v>102</v>
      </c>
      <c r="BB7" s="38" t="s">
        <v>102</v>
      </c>
      <c r="BC7" s="38" t="s">
        <v>102</v>
      </c>
      <c r="BD7" s="38">
        <v>67.930000000000007</v>
      </c>
      <c r="BE7" s="38">
        <v>67.52</v>
      </c>
      <c r="BF7" s="38" t="s">
        <v>102</v>
      </c>
      <c r="BG7" s="38" t="s">
        <v>102</v>
      </c>
      <c r="BH7" s="38" t="s">
        <v>102</v>
      </c>
      <c r="BI7" s="38" t="s">
        <v>102</v>
      </c>
      <c r="BJ7" s="38">
        <v>806</v>
      </c>
      <c r="BK7" s="38" t="s">
        <v>102</v>
      </c>
      <c r="BL7" s="38" t="s">
        <v>102</v>
      </c>
      <c r="BM7" s="38" t="s">
        <v>102</v>
      </c>
      <c r="BN7" s="38" t="s">
        <v>102</v>
      </c>
      <c r="BO7" s="38">
        <v>857.88</v>
      </c>
      <c r="BP7" s="38">
        <v>705.21</v>
      </c>
      <c r="BQ7" s="38" t="s">
        <v>102</v>
      </c>
      <c r="BR7" s="38" t="s">
        <v>102</v>
      </c>
      <c r="BS7" s="38" t="s">
        <v>102</v>
      </c>
      <c r="BT7" s="38" t="s">
        <v>102</v>
      </c>
      <c r="BU7" s="38">
        <v>101.18</v>
      </c>
      <c r="BV7" s="38" t="s">
        <v>102</v>
      </c>
      <c r="BW7" s="38" t="s">
        <v>102</v>
      </c>
      <c r="BX7" s="38" t="s">
        <v>102</v>
      </c>
      <c r="BY7" s="38" t="s">
        <v>102</v>
      </c>
      <c r="BZ7" s="38">
        <v>94.97</v>
      </c>
      <c r="CA7" s="38">
        <v>98.96</v>
      </c>
      <c r="CB7" s="38" t="s">
        <v>102</v>
      </c>
      <c r="CC7" s="38" t="s">
        <v>102</v>
      </c>
      <c r="CD7" s="38" t="s">
        <v>102</v>
      </c>
      <c r="CE7" s="38" t="s">
        <v>102</v>
      </c>
      <c r="CF7" s="38">
        <v>137.54</v>
      </c>
      <c r="CG7" s="38" t="s">
        <v>102</v>
      </c>
      <c r="CH7" s="38" t="s">
        <v>102</v>
      </c>
      <c r="CI7" s="38" t="s">
        <v>102</v>
      </c>
      <c r="CJ7" s="38" t="s">
        <v>102</v>
      </c>
      <c r="CK7" s="38">
        <v>159.49</v>
      </c>
      <c r="CL7" s="38">
        <v>134.52000000000001</v>
      </c>
      <c r="CM7" s="38" t="s">
        <v>102</v>
      </c>
      <c r="CN7" s="38" t="s">
        <v>102</v>
      </c>
      <c r="CO7" s="38" t="s">
        <v>102</v>
      </c>
      <c r="CP7" s="38" t="s">
        <v>102</v>
      </c>
      <c r="CQ7" s="38">
        <v>53.43</v>
      </c>
      <c r="CR7" s="38" t="s">
        <v>102</v>
      </c>
      <c r="CS7" s="38" t="s">
        <v>102</v>
      </c>
      <c r="CT7" s="38" t="s">
        <v>102</v>
      </c>
      <c r="CU7" s="38" t="s">
        <v>102</v>
      </c>
      <c r="CV7" s="38">
        <v>65.28</v>
      </c>
      <c r="CW7" s="38">
        <v>59.57</v>
      </c>
      <c r="CX7" s="38" t="s">
        <v>102</v>
      </c>
      <c r="CY7" s="38" t="s">
        <v>102</v>
      </c>
      <c r="CZ7" s="38" t="s">
        <v>102</v>
      </c>
      <c r="DA7" s="38" t="s">
        <v>102</v>
      </c>
      <c r="DB7" s="38">
        <v>96.13</v>
      </c>
      <c r="DC7" s="38" t="s">
        <v>102</v>
      </c>
      <c r="DD7" s="38" t="s">
        <v>102</v>
      </c>
      <c r="DE7" s="38" t="s">
        <v>102</v>
      </c>
      <c r="DF7" s="38" t="s">
        <v>102</v>
      </c>
      <c r="DG7" s="38">
        <v>92.72</v>
      </c>
      <c r="DH7" s="38">
        <v>95.57</v>
      </c>
      <c r="DI7" s="38" t="s">
        <v>102</v>
      </c>
      <c r="DJ7" s="38" t="s">
        <v>102</v>
      </c>
      <c r="DK7" s="38" t="s">
        <v>102</v>
      </c>
      <c r="DL7" s="38" t="s">
        <v>102</v>
      </c>
      <c r="DM7" s="38">
        <v>53.63</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0.01</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2022-01-24T01:12:11Z</cp:lastPrinted>
  <dcterms:created xsi:type="dcterms:W3CDTF">2021-12-03T07:08:53Z</dcterms:created>
  <dcterms:modified xsi:type="dcterms:W3CDTF">2022-02-22T02:40:13Z</dcterms:modified>
  <cp:category/>
</cp:coreProperties>
</file>