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4 下水道（公共）\"/>
    </mc:Choice>
  </mc:AlternateContent>
  <xr:revisionPtr revIDLastSave="0" documentId="13_ncr:1_{642C7399-2E65-4881-AF98-A409E29ADD3A}" xr6:coauthVersionLast="47" xr6:coauthVersionMax="47" xr10:uidLastSave="{00000000-0000-0000-0000-000000000000}"/>
  <workbookProtection workbookAlgorithmName="SHA-512" workbookHashValue="Fctmky2iJA8+IqXyOVEOyMAzhNL7ce3YSK5fr4Ht0BcfS1cJzrBxANA/Nop7Cj35AMCS+HGSCd8LsKqjpOtQWw==" workbookSaltValue="3Q/ha16ouU6RdHYcO6jVeA=="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Q6" i="5"/>
  <c r="W10" i="4" s="1"/>
  <c r="P6" i="5"/>
  <c r="O6" i="5"/>
  <c r="I10" i="4" s="1"/>
  <c r="N6" i="5"/>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BB10" i="4"/>
  <c r="AD10" i="4"/>
  <c r="P10" i="4"/>
  <c r="B10" i="4"/>
  <c r="W8" i="4"/>
  <c r="B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<sst xmlns="http://schemas.openxmlformats.org/spreadsheetml/2006/main" count="253" uniqueCount="116">
  <si>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</si>
  <si>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</si>
  <si>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</si>
  <si>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</si>
  <si>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</si>
  <si>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</si>
  <si>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</si>
  <si>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</si>
  <si>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</si>
  <si>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</si>
  <si>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</si>
  <si>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</si>
  <si>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</si>
  <si>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</si>
  <si>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</si>
  <si>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</si>
  <si>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</si>
  <si>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</si>
  <si>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</si>
  <si>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</si>
  <si>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</si>
  <si>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</si>
  <si>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</si>
  <si>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</si>
  <si>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</si>
  <si>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</si>
  <si>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</si>
  <si>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</si>
  <si>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</si>
  <si>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</si>
  <si>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</si>
  <si>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</si>
  <si>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</si>
  <si>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</si>
  <si>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</si>
  <si>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</si>
  <si>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</si>
  <si>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</si>
  <si>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</si>
  <si>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</si>
  <si>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</si>
  <si>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</si>
  <si>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</si>
  <si>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</si>
  <si>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</si>
  <si>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</si>
  <si>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</si>
  <si>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</si>
  <si>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</si>
  <si>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</si>
  <si>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</si>
  <si>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</si>
  <si>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</si>
  <si>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</si>
  <si>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</si>
  <si>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</si>
  <si>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</si>
  <si>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</si>
  <si>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</si>
  <si>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</si>
  <si>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</si>
  <si>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</si>
  <si>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</si>
  <si>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</si>
  <si>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</si>
  <si>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</si>
  <si>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</si>
  <si>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</si>
  <si>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</si>
  <si>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</si>
  <si>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</si>
  <si>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</si>
  <si>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</si>
  <si>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</si>
  <si>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</si>
  <si>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</si>
  <si>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</si>
  <si>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</si>
  <si>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</si>
  <si>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</si>
  <si>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</si>
  <si>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</si>
  <si>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</si>
  <si>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</si>
  <si>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</si>
  <si>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</si>
  <si>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</si>
  <si>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</si>
  <si>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</si>
  <si>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</si>
  <si>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</si>
  <si>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</si>
  <si>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</si>
  <si>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</si>
  <si>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</si>
  <si>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</si>
  <si>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真岡市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</si>
  <si>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</si>
  <si>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</si>
  <si>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</si>
  <si>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</si>
  <si>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</si>
  <si>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</si>
  <si>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</si>
  <si>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</si>
  <si>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</si>
  <si>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</si>
  <si>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</si>
  <si>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</si>
  <si>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</si>
  <si>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</si>
  <si>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</si>
  <si>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</si>
  <si>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平成30年度に、長期的な視点で公共下水道施設全体の状況を考慮し、計画的且つ効率的に管理運営するための計画「ストックマネジメント計画」を策定。
　本市の下水道事業は昭和58年から供用開始しており、管渠や処理場が順次耐用年数を経過していくことから、ストックマネジメント計画に基づき、将来的な更新及び修繕需要を適切に把握し、更新財源を確保するとともに、計画的な維持管理を行っていく。</t>
    <phoneticPr fontId="4"/>
  </si>
  <si>
    <t>　公共下水道事業については、区画整理地内の新築等による区域内人口の増加はある程度見込めるものの、全国的な人口減少や排水量の多い企業や工場の海外移転等の影響により、使用料は微減していくことが見込まれる状況である。
　一方で、整備された下水道管渠や処理場施設の維持管理費、老朽化施設の更新投資の増大、更に維持管理に必要な材料費、燃料費等の高騰により、公共下水道事業を取り巻く経営環境は一層厳しくなるものと想定される。
　本市では、社会情勢や財政状況を的確に把握し、経費削減や料金収入の確保に努めるとともに、計画的な投資による中長期的な安定経営に努めていく。</t>
    <phoneticPr fontId="4"/>
  </si>
  <si>
    <t>①経常収支比率
　前年度より4.78ポイント増加し131.08％となり、類似団体を上回り、健全な状態である。しかし、経常収益の一部を他会計からの繰入金に依存した収入構造となっているため、より一層の経費削減や料金収入の確保に努める必要がある。
③流動比率
　前年度より21.63ポイント増加し34.63％となった。昨年度より大幅増となったが、これは建設改良事業に令和６年度への繰越事業が多く、令和５年度中に支払いが発生しなかったことが影響しており、次年度決算時には前年度決算時並みの数値になると考えられる。また、類似団体平均値を大きく下回る水準であるが、流動負債の内、97％が建設改良等に充てられた企業債であり、企業債償還の原資を使用料収入等により得ることができているため、支払い能力がないとは言えない。しかし、経営の柔軟性を確保するため流動資産の増加に努める必要がある。
④企業債残高対事業規模比率
　前年度より407.78ポイント増加し1109.00％となり、昨年度から大幅増となり類似団体と比べて高い水準となったが、一般会計負担額の見直しが行われたことが原因である。一般会計負担額の見直しにより比率が大きく増加したが、毎年度の償還により段階的に減少していくことが考えられる。
⑤経費回収率
　前年度より1.21ポイント増加し95.12％となったが、依然100％を下回っている。100％を超えるよう、経費削減や料金回収率の向上に努めると同時に使用料金の改定を検討する必要がある。
⑥汚水処理原価
　前年度より2.51円減少し147.49円となった。類似団体よりやや低い水準であるが、燃料費や材料費の高騰による汚水処理原価への影響を引き続き注視する必要がある。
⑦施設利用率
　前年度より0.62ポイント減少し51.81％となった。類似団体と比べて低い水準が続いており、水洗化率は増加しているにも関わらず、施設利用率が低い状態であるため、処理施設が過大なスペックとなっていないか、また、今後の人口減少により有収水量が減少していくことを踏まえ、適切な施設規模を維持する必要がある。　
⑧水洗化率
　前年度より0.30ポイント増加し97.03％となった。類似団体と比べてやや上回っているが、継続して水洗化率の向上に努めていく。</t>
    <rPh sb="420" eb="422">
      <t>ゾウカ</t>
    </rPh>
    <rPh sb="654" eb="657">
      <t>ゼンネンド</t>
    </rPh>
    <rPh sb="947" eb="949">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</si>
</sst>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0.01</c:v>
                </c:pt>
                <c:pt idx="2">
                  <c:v>0.01</c:v>
                </c:pt>
                <c:pt idx="3">
                  <c:v>0.01</c:v>
                </c:pt>
                <c:pt idx="4">
                  <c:v>0.01</c:v>
                </c:pt>
              </c:numCache>
            </c:numRef>
          </c:val>
          <c:extLst>
            <c:ext xmlns:c16="http://schemas.microsoft.com/office/drawing/2014/chart" uri="{C3380CC4-5D6E-409C-BE32-E72D297353CC}">
              <c16:uniqueId val="{00000000-1F83-48AF-B30C-1A8F38904C8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1F83-48AF-B30C-1A8F38904C8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53.43</c:v>
                </c:pt>
                <c:pt idx="2">
                  <c:v>54.75</c:v>
                </c:pt>
                <c:pt idx="3">
                  <c:v>52.43</c:v>
                </c:pt>
                <c:pt idx="4">
                  <c:v>51.81</c:v>
                </c:pt>
              </c:numCache>
            </c:numRef>
          </c:val>
          <c:extLst>
            <c:ext xmlns:c16="http://schemas.microsoft.com/office/drawing/2014/chart" uri="{C3380CC4-5D6E-409C-BE32-E72D297353CC}">
              <c16:uniqueId val="{00000000-DADE-4FF5-9D91-7C651C71C22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DADE-4FF5-9D91-7C651C71C22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96.13</c:v>
                </c:pt>
                <c:pt idx="2">
                  <c:v>96.39</c:v>
                </c:pt>
                <c:pt idx="3">
                  <c:v>96.73</c:v>
                </c:pt>
                <c:pt idx="4">
                  <c:v>97.03</c:v>
                </c:pt>
              </c:numCache>
            </c:numRef>
          </c:val>
          <c:extLst>
            <c:ext xmlns:c16="http://schemas.microsoft.com/office/drawing/2014/chart" uri="{C3380CC4-5D6E-409C-BE32-E72D297353CC}">
              <c16:uniqueId val="{00000000-0DDC-4024-8C62-B4C60E839F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0DDC-4024-8C62-B4C60E839F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123.39</c:v>
                </c:pt>
                <c:pt idx="2">
                  <c:v>125.89</c:v>
                </c:pt>
                <c:pt idx="3">
                  <c:v>126.3</c:v>
                </c:pt>
                <c:pt idx="4">
                  <c:v>131.08000000000001</c:v>
                </c:pt>
              </c:numCache>
            </c:numRef>
          </c:val>
          <c:extLst>
            <c:ext xmlns:c16="http://schemas.microsoft.com/office/drawing/2014/chart" uri="{C3380CC4-5D6E-409C-BE32-E72D297353CC}">
              <c16:uniqueId val="{00000000-EB54-41C0-831E-B52D8471CC4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EB54-41C0-831E-B52D8471CC4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53.63</c:v>
                </c:pt>
                <c:pt idx="2">
                  <c:v>54.85</c:v>
                </c:pt>
                <c:pt idx="3">
                  <c:v>56.16</c:v>
                </c:pt>
                <c:pt idx="4">
                  <c:v>57.79</c:v>
                </c:pt>
              </c:numCache>
            </c:numRef>
          </c:val>
          <c:extLst>
            <c:ext xmlns:c16="http://schemas.microsoft.com/office/drawing/2014/chart" uri="{C3380CC4-5D6E-409C-BE32-E72D297353CC}">
              <c16:uniqueId val="{00000000-D6C2-4937-97F2-8B2D4DB67B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D6C2-4937-97F2-8B2D4DB67B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DEA-421E-AFFF-5B3295A4F4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EDEA-421E-AFFF-5B3295A4F4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0BD-4F03-9F16-9EB2BC4BE5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D0BD-4F03-9F16-9EB2BC4BE5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15.9</c:v>
                </c:pt>
                <c:pt idx="2">
                  <c:v>9.77</c:v>
                </c:pt>
                <c:pt idx="3">
                  <c:v>13</c:v>
                </c:pt>
                <c:pt idx="4">
                  <c:v>34.630000000000003</c:v>
                </c:pt>
              </c:numCache>
            </c:numRef>
          </c:val>
          <c:extLst>
            <c:ext xmlns:c16="http://schemas.microsoft.com/office/drawing/2014/chart" uri="{C3380CC4-5D6E-409C-BE32-E72D297353CC}">
              <c16:uniqueId val="{00000000-123F-497A-AA95-AD559EA72EA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123F-497A-AA95-AD559EA72EA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806</c:v>
                </c:pt>
                <c:pt idx="2">
                  <c:v>749.3</c:v>
                </c:pt>
                <c:pt idx="3">
                  <c:v>701.22</c:v>
                </c:pt>
                <c:pt idx="4">
                  <c:v>1109</c:v>
                </c:pt>
              </c:numCache>
            </c:numRef>
          </c:val>
          <c:extLst>
            <c:ext xmlns:c16="http://schemas.microsoft.com/office/drawing/2014/chart" uri="{C3380CC4-5D6E-409C-BE32-E72D297353CC}">
              <c16:uniqueId val="{00000000-308C-4FF7-8552-E014D9A7647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308C-4FF7-8552-E014D9A7647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101.18</c:v>
                </c:pt>
                <c:pt idx="2">
                  <c:v>93.17</c:v>
                </c:pt>
                <c:pt idx="3">
                  <c:v>93.91</c:v>
                </c:pt>
                <c:pt idx="4">
                  <c:v>95.12</c:v>
                </c:pt>
              </c:numCache>
            </c:numRef>
          </c:val>
          <c:extLst>
            <c:ext xmlns:c16="http://schemas.microsoft.com/office/drawing/2014/chart" uri="{C3380CC4-5D6E-409C-BE32-E72D297353CC}">
              <c16:uniqueId val="{00000000-80D6-431E-A0EA-F1F2DCEB6E5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80D6-431E-A0EA-F1F2DCEB6E5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137.54</c:v>
                </c:pt>
                <c:pt idx="2">
                  <c:v>150</c:v>
                </c:pt>
                <c:pt idx="3">
                  <c:v>150</c:v>
                </c:pt>
                <c:pt idx="4">
                  <c:v>147.49</c:v>
                </c:pt>
              </c:numCache>
            </c:numRef>
          </c:val>
          <c:extLst>
            <c:ext xmlns:c16="http://schemas.microsoft.com/office/drawing/2014/chart" uri="{C3380CC4-5D6E-409C-BE32-E72D297353CC}">
              <c16:uniqueId val="{00000000-B909-4050-8F86-836A4C6D298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B909-4050-8F86-836A4C6D298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真岡市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非設置</v>
      </c>
      <c r="AE8" s="40"/>
      <c r="AF8" s="40"/>
      <c r="AG8" s="40"/>
      <c r="AH8" s="40"/>
      <c r="AI8" s="40"/>
      <c r="AJ8" s="40"/>
      <c r="AK8" s="3"/>
      <c r="AL8" s="41">
        <f>データ!S6</f>
        <v>79002</v>
      </c>
      <c r="AM8" s="41"/>
      <c r="AN8" s="41"/>
      <c r="AO8" s="41"/>
      <c r="AP8" s="41"/>
      <c r="AQ8" s="41"/>
      <c r="AR8" s="41"/>
      <c r="AS8" s="41"/>
      <c r="AT8" s="34">
        <f>データ!T6</f>
        <v>167.34</v>
      </c>
      <c r="AU8" s="34"/>
      <c r="AV8" s="34"/>
      <c r="AW8" s="34"/>
      <c r="AX8" s="34"/>
      <c r="AY8" s="34"/>
      <c r="AZ8" s="34"/>
      <c r="BA8" s="34"/>
      <c r="BB8" s="34">
        <f>データ!U6</f>
        <v>472.1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61.43</v>
      </c>
      <c r="J10" s="34"/>
      <c r="K10" s="34"/>
      <c r="L10" s="34"/>
      <c r="M10" s="34"/>
      <c r="N10" s="34"/>
      <c r="O10" s="34"/>
      <c r="P10" s="34">
        <f>データ!P6</f>
        <v>62.55</v>
      </c>
      <c r="Q10" s="34"/>
      <c r="R10" s="34"/>
      <c r="S10" s="34"/>
      <c r="T10" s="34"/>
      <c r="U10" s="34"/>
      <c r="V10" s="34"/>
      <c r="W10" s="34">
        <f>データ!Q6</f>
        <v>86.76</v>
      </c>
      <c r="X10" s="34"/>
      <c r="Y10" s="34"/>
      <c r="Z10" s="34"/>
      <c r="AA10" s="34"/>
      <c r="AB10" s="34"/>
      <c r="AC10" s="34"/>
      <c r="AD10" s="41">
        <f>データ!R6</f>
        <v>2750</v>
      </c>
      <c r="AE10" s="41"/>
      <c r="AF10" s="41"/>
      <c r="AG10" s="41"/>
      <c r="AH10" s="41"/>
      <c r="AI10" s="41"/>
      <c r="AJ10" s="41"/>
      <c r="AK10" s="2"/>
      <c r="AL10" s="41">
        <f>データ!V6</f>
        <v>49146</v>
      </c>
      <c r="AM10" s="41"/>
      <c r="AN10" s="41"/>
      <c r="AO10" s="41"/>
      <c r="AP10" s="41"/>
      <c r="AQ10" s="41"/>
      <c r="AR10" s="41"/>
      <c r="AS10" s="41"/>
      <c r="AT10" s="34">
        <f>データ!W6</f>
        <v>12.72</v>
      </c>
      <c r="AU10" s="34"/>
      <c r="AV10" s="34"/>
      <c r="AW10" s="34"/>
      <c r="AX10" s="34"/>
      <c r="AY10" s="34"/>
      <c r="AZ10" s="34"/>
      <c r="BA10" s="34"/>
      <c r="BB10" s="34">
        <f>データ!X6</f>
        <v>3863.68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5f7/J/pQxZAB3zMOULfh0D3nYsiHahXnFSJrMxRKvfg9Zd0QuG0vgCUaSHCP0L4dfbBiqdt5C7lSSVsV5YRupg==" saltValue="RNZ+okZVi5uSqMsFcPTZH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92096</v>
      </c>
      <c r="D6" s="19">
        <f t="shared" si="3"/>
        <v>46</v>
      </c>
      <c r="E6" s="19">
        <f t="shared" si="3"/>
        <v>17</v>
      </c>
      <c r="F6" s="19">
        <f t="shared" si="3"/>
        <v>1</v>
      </c>
      <c r="G6" s="19">
        <f t="shared" si="3"/>
        <v>0</v>
      </c>
      <c r="H6" s="19" t="str">
        <f t="shared" si="3"/>
        <v>栃木県　真岡市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61.43</v>
      </c>
      <c r="P6" s="20">
        <f t="shared" si="3"/>
        <v>62.55</v>
      </c>
      <c r="Q6" s="20">
        <f t="shared" si="3"/>
        <v>86.76</v>
      </c>
      <c r="R6" s="20">
        <f t="shared" si="3"/>
        <v>2750</v>
      </c>
      <c r="S6" s="20">
        <f t="shared" si="3"/>
        <v>79002</v>
      </c>
      <c r="T6" s="20">
        <f t="shared" si="3"/>
        <v>167.34</v>
      </c>
      <c r="U6" s="20">
        <f t="shared" si="3"/>
        <v>472.1</v>
      </c>
      <c r="V6" s="20">
        <f t="shared" si="3"/>
        <v>49146</v>
      </c>
      <c r="W6" s="20">
        <f t="shared" si="3"/>
        <v>12.72</v>
      </c>
      <c r="X6" s="20">
        <f t="shared" si="3"/>
        <v>3863.68</v>
      </c>
      <c r="Y6" s="21" t="str">
        <f>IF(Y7="",NA(),Y7)</f>
        <v>-</v>
      </c>
      <c r="Z6" s="21">
        <f t="shared" ref="Z6:AH6" si="4">IF(Z7="",NA(),Z7)</f>
        <v>123.39</v>
      </c>
      <c r="AA6" s="21">
        <f t="shared" si="4"/>
        <v>125.89</v>
      </c>
      <c r="AB6" s="21">
        <f t="shared" si="4"/>
        <v>126.3</v>
      </c>
      <c r="AC6" s="21">
        <f t="shared" si="4"/>
        <v>131.08000000000001</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15.9</v>
      </c>
      <c r="AW6" s="21">
        <f t="shared" si="6"/>
        <v>9.77</v>
      </c>
      <c r="AX6" s="21">
        <f t="shared" si="6"/>
        <v>13</v>
      </c>
      <c r="AY6" s="21">
        <f t="shared" si="6"/>
        <v>34.630000000000003</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806</v>
      </c>
      <c r="BH6" s="21">
        <f t="shared" si="7"/>
        <v>749.3</v>
      </c>
      <c r="BI6" s="21">
        <f t="shared" si="7"/>
        <v>701.22</v>
      </c>
      <c r="BJ6" s="21">
        <f t="shared" si="7"/>
        <v>1109</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101.18</v>
      </c>
      <c r="BS6" s="21">
        <f t="shared" si="8"/>
        <v>93.17</v>
      </c>
      <c r="BT6" s="21">
        <f t="shared" si="8"/>
        <v>93.91</v>
      </c>
      <c r="BU6" s="21">
        <f t="shared" si="8"/>
        <v>95.12</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137.54</v>
      </c>
      <c r="CD6" s="21">
        <f t="shared" si="9"/>
        <v>150</v>
      </c>
      <c r="CE6" s="21">
        <f t="shared" si="9"/>
        <v>150</v>
      </c>
      <c r="CF6" s="21">
        <f t="shared" si="9"/>
        <v>147.49</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f t="shared" ref="CN6:CV6" si="10">IF(CN7="",NA(),CN7)</f>
        <v>53.43</v>
      </c>
      <c r="CO6" s="21">
        <f t="shared" si="10"/>
        <v>54.75</v>
      </c>
      <c r="CP6" s="21">
        <f t="shared" si="10"/>
        <v>52.43</v>
      </c>
      <c r="CQ6" s="21">
        <f t="shared" si="10"/>
        <v>51.81</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96.13</v>
      </c>
      <c r="CZ6" s="21">
        <f t="shared" si="11"/>
        <v>96.39</v>
      </c>
      <c r="DA6" s="21">
        <f t="shared" si="11"/>
        <v>96.73</v>
      </c>
      <c r="DB6" s="21">
        <f t="shared" si="11"/>
        <v>97.03</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53.63</v>
      </c>
      <c r="DK6" s="21">
        <f t="shared" si="12"/>
        <v>54.85</v>
      </c>
      <c r="DL6" s="21">
        <f t="shared" si="12"/>
        <v>56.16</v>
      </c>
      <c r="DM6" s="21">
        <f t="shared" si="12"/>
        <v>57.79</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1">
        <f t="shared" ref="EF6:EN6" si="14">IF(EF7="",NA(),EF7)</f>
        <v>0.01</v>
      </c>
      <c r="EG6" s="21">
        <f t="shared" si="14"/>
        <v>0.01</v>
      </c>
      <c r="EH6" s="21">
        <f t="shared" si="14"/>
        <v>0.01</v>
      </c>
      <c r="EI6" s="21">
        <f t="shared" si="14"/>
        <v>0.01</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92096</v>
      </c>
      <c r="D7" s="23">
        <v>46</v>
      </c>
      <c r="E7" s="23">
        <v>17</v>
      </c>
      <c r="F7" s="23">
        <v>1</v>
      </c>
      <c r="G7" s="23">
        <v>0</v>
      </c>
      <c r="H7" s="23" t="s">
        <v>96</v>
      </c>
      <c r="I7" s="23" t="s">
        <v>97</v>
      </c>
      <c r="J7" s="23" t="s">
        <v>98</v>
      </c>
      <c r="K7" s="23" t="s">
        <v>99</v>
      </c>
      <c r="L7" s="23" t="s">
        <v>100</v>
      </c>
      <c r="M7" s="23" t="s">
        <v>101</v>
      </c>
      <c r="N7" s="24" t="s">
        <v>102</v>
      </c>
      <c r="O7" s="24">
        <v>61.43</v>
      </c>
      <c r="P7" s="24">
        <v>62.55</v>
      </c>
      <c r="Q7" s="24">
        <v>86.76</v>
      </c>
      <c r="R7" s="24">
        <v>2750</v>
      </c>
      <c r="S7" s="24">
        <v>79002</v>
      </c>
      <c r="T7" s="24">
        <v>167.34</v>
      </c>
      <c r="U7" s="24">
        <v>472.1</v>
      </c>
      <c r="V7" s="24">
        <v>49146</v>
      </c>
      <c r="W7" s="24">
        <v>12.72</v>
      </c>
      <c r="X7" s="24">
        <v>3863.68</v>
      </c>
      <c r="Y7" s="24" t="s">
        <v>102</v>
      </c>
      <c r="Z7" s="24">
        <v>123.39</v>
      </c>
      <c r="AA7" s="24">
        <v>125.89</v>
      </c>
      <c r="AB7" s="24">
        <v>126.3</v>
      </c>
      <c r="AC7" s="24">
        <v>131.08000000000001</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15.9</v>
      </c>
      <c r="AW7" s="24">
        <v>9.77</v>
      </c>
      <c r="AX7" s="24">
        <v>13</v>
      </c>
      <c r="AY7" s="24">
        <v>34.630000000000003</v>
      </c>
      <c r="AZ7" s="24" t="s">
        <v>102</v>
      </c>
      <c r="BA7" s="24">
        <v>67.930000000000007</v>
      </c>
      <c r="BB7" s="24">
        <v>68.53</v>
      </c>
      <c r="BC7" s="24">
        <v>69.180000000000007</v>
      </c>
      <c r="BD7" s="24">
        <v>76.319999999999993</v>
      </c>
      <c r="BE7" s="24">
        <v>78.430000000000007</v>
      </c>
      <c r="BF7" s="24" t="s">
        <v>102</v>
      </c>
      <c r="BG7" s="24">
        <v>806</v>
      </c>
      <c r="BH7" s="24">
        <v>749.3</v>
      </c>
      <c r="BI7" s="24">
        <v>701.22</v>
      </c>
      <c r="BJ7" s="24">
        <v>1109</v>
      </c>
      <c r="BK7" s="24" t="s">
        <v>102</v>
      </c>
      <c r="BL7" s="24">
        <v>857.88</v>
      </c>
      <c r="BM7" s="24">
        <v>825.1</v>
      </c>
      <c r="BN7" s="24">
        <v>789.87</v>
      </c>
      <c r="BO7" s="24">
        <v>749.43</v>
      </c>
      <c r="BP7" s="24">
        <v>630.82000000000005</v>
      </c>
      <c r="BQ7" s="24" t="s">
        <v>102</v>
      </c>
      <c r="BR7" s="24">
        <v>101.18</v>
      </c>
      <c r="BS7" s="24">
        <v>93.17</v>
      </c>
      <c r="BT7" s="24">
        <v>93.91</v>
      </c>
      <c r="BU7" s="24">
        <v>95.12</v>
      </c>
      <c r="BV7" s="24" t="s">
        <v>102</v>
      </c>
      <c r="BW7" s="24">
        <v>94.97</v>
      </c>
      <c r="BX7" s="24">
        <v>97.07</v>
      </c>
      <c r="BY7" s="24">
        <v>98.06</v>
      </c>
      <c r="BZ7" s="24">
        <v>98.46</v>
      </c>
      <c r="CA7" s="24">
        <v>97.81</v>
      </c>
      <c r="CB7" s="24" t="s">
        <v>102</v>
      </c>
      <c r="CC7" s="24">
        <v>137.54</v>
      </c>
      <c r="CD7" s="24">
        <v>150</v>
      </c>
      <c r="CE7" s="24">
        <v>150</v>
      </c>
      <c r="CF7" s="24">
        <v>147.49</v>
      </c>
      <c r="CG7" s="24" t="s">
        <v>102</v>
      </c>
      <c r="CH7" s="24">
        <v>159.49</v>
      </c>
      <c r="CI7" s="24">
        <v>157.81</v>
      </c>
      <c r="CJ7" s="24">
        <v>157.37</v>
      </c>
      <c r="CK7" s="24">
        <v>157.44999999999999</v>
      </c>
      <c r="CL7" s="24">
        <v>138.75</v>
      </c>
      <c r="CM7" s="24" t="s">
        <v>102</v>
      </c>
      <c r="CN7" s="24">
        <v>53.43</v>
      </c>
      <c r="CO7" s="24">
        <v>54.75</v>
      </c>
      <c r="CP7" s="24">
        <v>52.43</v>
      </c>
      <c r="CQ7" s="24">
        <v>51.81</v>
      </c>
      <c r="CR7" s="24" t="s">
        <v>102</v>
      </c>
      <c r="CS7" s="24">
        <v>65.28</v>
      </c>
      <c r="CT7" s="24">
        <v>64.92</v>
      </c>
      <c r="CU7" s="24">
        <v>64.14</v>
      </c>
      <c r="CV7" s="24">
        <v>63.71</v>
      </c>
      <c r="CW7" s="24">
        <v>58.94</v>
      </c>
      <c r="CX7" s="24" t="s">
        <v>102</v>
      </c>
      <c r="CY7" s="24">
        <v>96.13</v>
      </c>
      <c r="CZ7" s="24">
        <v>96.39</v>
      </c>
      <c r="DA7" s="24">
        <v>96.73</v>
      </c>
      <c r="DB7" s="24">
        <v>97.03</v>
      </c>
      <c r="DC7" s="24" t="s">
        <v>102</v>
      </c>
      <c r="DD7" s="24">
        <v>92.72</v>
      </c>
      <c r="DE7" s="24">
        <v>92.88</v>
      </c>
      <c r="DF7" s="24">
        <v>92.9</v>
      </c>
      <c r="DG7" s="24">
        <v>92.89</v>
      </c>
      <c r="DH7" s="24">
        <v>95.91</v>
      </c>
      <c r="DI7" s="24" t="s">
        <v>102</v>
      </c>
      <c r="DJ7" s="24">
        <v>53.63</v>
      </c>
      <c r="DK7" s="24">
        <v>54.85</v>
      </c>
      <c r="DL7" s="24">
        <v>56.16</v>
      </c>
      <c r="DM7" s="24">
        <v>57.79</v>
      </c>
      <c r="DN7" s="24" t="s">
        <v>102</v>
      </c>
      <c r="DO7" s="24">
        <v>23.79</v>
      </c>
      <c r="DP7" s="24">
        <v>25.66</v>
      </c>
      <c r="DQ7" s="24">
        <v>27.46</v>
      </c>
      <c r="DR7" s="24">
        <v>29.93</v>
      </c>
      <c r="DS7" s="24">
        <v>41.09</v>
      </c>
      <c r="DT7" s="24" t="s">
        <v>102</v>
      </c>
      <c r="DU7" s="24">
        <v>0</v>
      </c>
      <c r="DV7" s="24">
        <v>0</v>
      </c>
      <c r="DW7" s="24">
        <v>0</v>
      </c>
      <c r="DX7" s="24">
        <v>0</v>
      </c>
      <c r="DY7" s="24" t="s">
        <v>102</v>
      </c>
      <c r="DZ7" s="24">
        <v>1.22</v>
      </c>
      <c r="EA7" s="24">
        <v>1.61</v>
      </c>
      <c r="EB7" s="24">
        <v>2.08</v>
      </c>
      <c r="EC7" s="24">
        <v>2.74</v>
      </c>
      <c r="ED7" s="24">
        <v>8.68</v>
      </c>
      <c r="EE7" s="24" t="s">
        <v>102</v>
      </c>
      <c r="EF7" s="24">
        <v>0.01</v>
      </c>
      <c r="EG7" s="24">
        <v>0.01</v>
      </c>
      <c r="EH7" s="24">
        <v>0.01</v>
      </c>
      <c r="EI7" s="24">
        <v>0.01</v>
      </c>
      <c r="EJ7" s="24" t="s">
        <v>102</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cp:lastPrinted>2025-03-03T07:02:04Z</cp:lastPrinted>
  <dcterms:created xsi:type="dcterms:W3CDTF">2025-01-24T06:59:18Z</dcterms:created>
  <dcterms:modified xsi:type="dcterms:W3CDTF">2025-03-04T09:15:06Z</dcterms:modified>
  <cp:category/>
</cp:coreProperties>
</file>