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B0AD5774-103E-48EF-920B-FB0B23A0FF92}" xr6:coauthVersionLast="47" xr6:coauthVersionMax="47" xr10:uidLastSave="{00000000-0000-0000-0000-000000000000}"/>
  <workbookProtection workbookAlgorithmName="SHA-512" workbookHashValue="5jU6EvbZZslFMCmtvo2PpZwtHDCWi/yehF+K7tfusO3wlvnrYG8MFfHVe+oysL99NybAAvIKTQX73CgJBQBvCQ==" workbookSaltValue="yA71SRcu01YswrGC0aJVr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E85" i="4"/>
  <c r="AL10" i="4"/>
  <c r="W10" i="4"/>
  <c r="B10" i="4"/>
  <c r="BB8" i="4"/>
  <c r="AT8" i="4"/>
  <c r="AD8" i="4"/>
  <c r="W8" i="4"/>
  <c r="I8" i="4"/>
  <c r="B8"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<sst xmlns="http://schemas.openxmlformats.org/spreadsheetml/2006/main" count="299" uniqueCount="118">
  <si>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</si>
  <si>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</si>
  <si>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</si>
  <si>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</si>
  <si>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</si>
  <si>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</si>
  <si>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</si>
  <si>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</si>
  <si>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</si>
  <si>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</si>
  <si>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</si>
  <si>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</si>
  <si>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</si>
  <si>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</si>
  <si>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</si>
  <si>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</si>
  <si>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</si>
  <si>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</si>
  <si>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</si>
  <si>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</si>
  <si>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</si>
  <si>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</si>
  <si>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</si>
  <si>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</si>
  <si>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</si>
  <si>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</si>
  <si>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</si>
  <si>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</si>
  <si>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</si>
  <si>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</si>
  <si>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</si>
  <si>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</si>
  <si>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</si>
  <si>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</si>
  <si>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</si>
  <si>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</si>
  <si>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</si>
  <si>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</si>
  <si>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</si>
  <si>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</si>
  <si>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</si>
  <si>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</si>
  <si>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</si>
  <si>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</si>
  <si>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</si>
  <si>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</si>
  <si>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</si>
  <si>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</si>
  <si>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</si>
  <si>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</si>
  <si>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</si>
  <si>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</si>
  <si>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</si>
  <si>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</si>
  <si>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</si>
  <si>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</si>
  <si>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</si>
  <si>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</si>
  <si>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</si>
  <si>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</si>
  <si>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</si>
  <si>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</si>
  <si>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</si>
  <si>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</si>
  <si>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</si>
  <si>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</si>
  <si>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</si>
  <si>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</si>
  <si>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</si>
  <si>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</si>
  <si>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</si>
  <si>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</si>
  <si>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</si>
  <si>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</si>
  <si>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</si>
  <si>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</si>
  <si>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</si>
  <si>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</si>
  <si>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</si>
  <si>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</si>
  <si>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</si>
  <si>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</si>
  <si>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</si>
  <si>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</si>
  <si>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</si>
  <si>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</si>
  <si>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</si>
  <si>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</si>
  <si>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</si>
  <si>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</si>
  <si>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</si>
  <si>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</si>
  <si>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</si>
  <si>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</si>
  <si>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</si>
  <si>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</si>
  <si>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</si>
  <si>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</si>
  <si>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</si>
  <si>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</si>
  <si>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</si>
  <si>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</si>
  <si>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</si>
  <si>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</si>
  <si>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</si>
  <si>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</si>
  <si>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</si>
  <si>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</si>
  <si>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</si>
  <si>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</si>
  <si>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</si>
  <si>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</si>
  <si>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</si>
  <si>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</si>
  <si>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</si>
  <si>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令和２年度より、地方公営企業法を適用したため、令和元年度以前のデータはありません。
　①経常収支比率は、100％を上回り、類似団体平均値を上回る状況でありますが、使用料収入で経費全額を賄えず、繰入金に依存している状況で、基準外繰入金をいかに減らしていくかが今後の課題であります。
　②累積欠損金は、発生していません。
　③流動比率は、類似団体平均値を下回る状況でありますが、企業債償還の完了が進んでいるため、今後上昇していくと思われます。
　④企業債残高対事業規模比率は、事業が概ね完了し、企業債残高が減少傾向にあるため、下降していくと思われます。
　⑤経費回収率は、100％未満であり、使用料で汚水処理費を賄えていない状況でありますので、経費削減や使用料の見直しが検討課題であります。
　⑥汚水処理原価は、類似団体平均値を下回る状況でありますが、経費回収率が100％未満でありますので、更なる経費削減が必要となります。
　⑦施設利用率は、流域下水道に接続しているため、ありません。
　⑧水洗化率は、類似団体平均値を上回る状況でありますが、使用料収入の確保に向けて今後も普及啓発等により、向上を図る必要があります。</t>
    <rPh sb="0" eb="2">
      <t>レイワ</t>
    </rPh>
    <rPh sb="3" eb="5">
      <t>ネンド</t>
    </rPh>
    <rPh sb="24" eb="26">
      <t>レイワ</t>
    </rPh>
    <rPh sb="26" eb="27">
      <t>ガン</t>
    </rPh>
    <rPh sb="44" eb="46">
      <t>ケイジョウ</t>
    </rPh>
    <rPh sb="57" eb="58">
      <t>ウエ</t>
    </rPh>
    <rPh sb="61" eb="63">
      <t>ルイジ</t>
    </rPh>
    <rPh sb="63" eb="65">
      <t>ダンタイ</t>
    </rPh>
    <rPh sb="65" eb="68">
      <t>ヘイキンチ</t>
    </rPh>
    <rPh sb="70" eb="72">
      <t>ウワマワ</t>
    </rPh>
    <rPh sb="73" eb="75">
      <t>ジョウキョウ</t>
    </rPh>
    <rPh sb="84" eb="86">
      <t>シュウニュウ</t>
    </rPh>
    <rPh sb="92" eb="93">
      <t>マカナ</t>
    </rPh>
    <rPh sb="96" eb="98">
      <t>クリイレ</t>
    </rPh>
    <rPh sb="100" eb="102">
      <t>イゾン</t>
    </rPh>
    <rPh sb="106" eb="108">
      <t>ジョウキョウ</t>
    </rPh>
    <rPh sb="110" eb="112">
      <t>キジュン</t>
    </rPh>
    <rPh sb="112" eb="113">
      <t>ガイ</t>
    </rPh>
    <rPh sb="113" eb="115">
      <t>クリイレ</t>
    </rPh>
    <rPh sb="115" eb="116">
      <t>キン</t>
    </rPh>
    <rPh sb="120" eb="121">
      <t>ヘ</t>
    </rPh>
    <rPh sb="128" eb="130">
      <t>コンゴ</t>
    </rPh>
    <rPh sb="131" eb="133">
      <t>カダイ</t>
    </rPh>
    <rPh sb="142" eb="144">
      <t>ルイセキ</t>
    </rPh>
    <rPh sb="144" eb="146">
      <t>ケッソン</t>
    </rPh>
    <rPh sb="146" eb="147">
      <t>キン</t>
    </rPh>
    <rPh sb="149" eb="151">
      <t>ハッセイ</t>
    </rPh>
    <rPh sb="161" eb="163">
      <t>リュウドウ</t>
    </rPh>
    <rPh sb="163" eb="165">
      <t>ヒリツ</t>
    </rPh>
    <rPh sb="167" eb="169">
      <t>ルイジ</t>
    </rPh>
    <rPh sb="169" eb="171">
      <t>ダンタイ</t>
    </rPh>
    <rPh sb="171" eb="174">
      <t>ヘイキンチ</t>
    </rPh>
    <rPh sb="175" eb="177">
      <t>シタマワ</t>
    </rPh>
    <rPh sb="178" eb="180">
      <t>ジョウキョウ</t>
    </rPh>
    <rPh sb="187" eb="189">
      <t>キギョウ</t>
    </rPh>
    <rPh sb="189" eb="190">
      <t>サイ</t>
    </rPh>
    <rPh sb="197" eb="198">
      <t>スス</t>
    </rPh>
    <rPh sb="204" eb="206">
      <t>コンゴ</t>
    </rPh>
    <rPh sb="213" eb="214">
      <t>オモ</t>
    </rPh>
    <rPh sb="222" eb="224">
      <t>キギョウ</t>
    </rPh>
    <rPh sb="224" eb="225">
      <t>サイ</t>
    </rPh>
    <rPh sb="225" eb="227">
      <t>ザンダカ</t>
    </rPh>
    <rPh sb="227" eb="228">
      <t>タイ</t>
    </rPh>
    <rPh sb="228" eb="230">
      <t>ジギョウ</t>
    </rPh>
    <rPh sb="230" eb="232">
      <t>キボ</t>
    </rPh>
    <rPh sb="232" eb="234">
      <t>ヒリツ</t>
    </rPh>
    <rPh sb="236" eb="238">
      <t>ジギョウ</t>
    </rPh>
    <rPh sb="240" eb="241">
      <t>オオム</t>
    </rPh>
    <rPh sb="245" eb="247">
      <t>キギョウ</t>
    </rPh>
    <rPh sb="247" eb="248">
      <t>サイ</t>
    </rPh>
    <rPh sb="248" eb="250">
      <t>ザンダカ</t>
    </rPh>
    <rPh sb="251" eb="253">
      <t>ゲンショウ</t>
    </rPh>
    <rPh sb="253" eb="255">
      <t>ケイコウ</t>
    </rPh>
    <rPh sb="262" eb="264">
      <t>カコウ</t>
    </rPh>
    <rPh sb="268" eb="269">
      <t>オモ</t>
    </rPh>
    <rPh sb="277" eb="279">
      <t>ケイヒ</t>
    </rPh>
    <rPh sb="279" eb="281">
      <t>カイシュウ</t>
    </rPh>
    <rPh sb="281" eb="282">
      <t>リツ</t>
    </rPh>
    <rPh sb="289" eb="291">
      <t>ミマン</t>
    </rPh>
    <rPh sb="295" eb="298">
      <t>シヨウリョウ</t>
    </rPh>
    <rPh sb="299" eb="301">
      <t>オスイ</t>
    </rPh>
    <rPh sb="301" eb="303">
      <t>ショリ</t>
    </rPh>
    <rPh sb="303" eb="304">
      <t>ヒ</t>
    </rPh>
    <rPh sb="305" eb="306">
      <t>マカナ</t>
    </rPh>
    <rPh sb="311" eb="313">
      <t>ジョウキョウ</t>
    </rPh>
    <rPh sb="321" eb="323">
      <t>ケイヒ</t>
    </rPh>
    <rPh sb="323" eb="325">
      <t>サクゲン</t>
    </rPh>
    <rPh sb="326" eb="329">
      <t>シヨウリョウ</t>
    </rPh>
    <rPh sb="330" eb="332">
      <t>ミナオ</t>
    </rPh>
    <rPh sb="334" eb="336">
      <t>ケントウ</t>
    </rPh>
    <rPh sb="336" eb="338">
      <t>カダイ</t>
    </rPh>
    <rPh sb="359" eb="362">
      <t>ヘイキンチ</t>
    </rPh>
    <rPh sb="375" eb="377">
      <t>ケイヒ</t>
    </rPh>
    <rPh sb="377" eb="379">
      <t>カイシュウ</t>
    </rPh>
    <rPh sb="379" eb="380">
      <t>リツ</t>
    </rPh>
    <rPh sb="384" eb="387">
      <t>パーセントミマン</t>
    </rPh>
    <rPh sb="395" eb="396">
      <t>サラ</t>
    </rPh>
    <rPh sb="398" eb="400">
      <t>ケイヒ</t>
    </rPh>
    <rPh sb="400" eb="402">
      <t>サクゲン</t>
    </rPh>
    <rPh sb="403" eb="405">
      <t>ヒツヨウ</t>
    </rPh>
    <rPh sb="455" eb="458">
      <t>ヘイキンチ</t>
    </rPh>
    <rPh sb="458" eb="460">
      <t>ウワマワ</t>
    </rPh>
    <rPh sb="461" eb="463">
      <t>ジョウキョウ</t>
    </rPh>
    <rPh sb="471" eb="474">
      <t>シヨウリョウ</t>
    </rPh>
    <rPh sb="474" eb="476">
      <t>シュウニュウ</t>
    </rPh>
    <rPh sb="477" eb="479">
      <t>カクホ</t>
    </rPh>
    <rPh sb="480" eb="481">
      <t>ム</t>
    </rPh>
    <rPh sb="483" eb="485">
      <t>コンゴ</t>
    </rPh>
    <rPh sb="486" eb="488">
      <t>フキュウ</t>
    </rPh>
    <rPh sb="488" eb="490">
      <t>ケイハツ</t>
    </rPh>
    <rPh sb="490" eb="491">
      <t>トウ</t>
    </rPh>
    <rPh sb="495" eb="497">
      <t>コウジョウ</t>
    </rPh>
    <rPh sb="498" eb="499">
      <t>ハカ</t>
    </rPh>
    <rPh sb="500" eb="502">
      <t>ヒツヨウ</t>
    </rPh>
    <phoneticPr fontId="16"/>
  </si>
  <si>
    <t>　令和２年度より、地方公営企業法を適用したため、令和元年度以前のデータはありません。
　①有形固定資産減価償却率は、公営企業会計に移行して間もないため、類似団体平均値を下回る状況であります。
　②管渠老朽化率は、昭和５８年に供用開始し、耐用年数に至った管渠はありません。令和１５年度から耐用年数を超える管渠が出てきます。
　③管渠改善率は、老朽化による更新は行っていません。今後、老朽化に伴い改善率は上昇すると思われます。</t>
    <rPh sb="24" eb="26">
      <t>レイワ</t>
    </rPh>
    <rPh sb="26" eb="27">
      <t>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カンキョ</t>
    </rPh>
    <rPh sb="100" eb="103">
      <t>ロウキュウカ</t>
    </rPh>
    <rPh sb="103" eb="104">
      <t>リツ</t>
    </rPh>
    <rPh sb="106" eb="108">
      <t>ショウワ</t>
    </rPh>
    <rPh sb="110" eb="111">
      <t>ネン</t>
    </rPh>
    <rPh sb="112" eb="114">
      <t>キョウヨウ</t>
    </rPh>
    <rPh sb="114" eb="116">
      <t>カイシ</t>
    </rPh>
    <rPh sb="118" eb="120">
      <t>タイヨウ</t>
    </rPh>
    <rPh sb="120" eb="122">
      <t>ネンスウ</t>
    </rPh>
    <rPh sb="123" eb="124">
      <t>イタ</t>
    </rPh>
    <rPh sb="126" eb="128">
      <t>カンキョ</t>
    </rPh>
    <rPh sb="135" eb="137">
      <t>レイワ</t>
    </rPh>
    <phoneticPr fontId="16"/>
  </si>
  <si>
    <t>　本市の公共下水道事業は、概ね事業が完了し、今後は維持管理が主体となり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あり、節水機器の普及や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コウキョウ</t>
    </rPh>
    <rPh sb="6" eb="9">
      <t>ゲスイドウ</t>
    </rPh>
    <rPh sb="9" eb="11">
      <t>ジギョウ</t>
    </rPh>
    <rPh sb="13" eb="14">
      <t>オオム</t>
    </rPh>
    <rPh sb="15" eb="17">
      <t>ジギョウ</t>
    </rPh>
    <rPh sb="18" eb="20">
      <t>カンリョウ</t>
    </rPh>
    <rPh sb="22" eb="24">
      <t>コンゴ</t>
    </rPh>
    <rPh sb="25" eb="27">
      <t>イジ</t>
    </rPh>
    <rPh sb="27" eb="29">
      <t>カンリ</t>
    </rPh>
    <rPh sb="30" eb="32">
      <t>シュタイ</t>
    </rPh>
    <rPh sb="39" eb="41">
      <t>レイワ</t>
    </rPh>
    <rPh sb="42" eb="44">
      <t>ネンド</t>
    </rPh>
    <rPh sb="46" eb="48">
      <t>チホウ</t>
    </rPh>
    <rPh sb="48" eb="50">
      <t>コウエイ</t>
    </rPh>
    <rPh sb="50" eb="52">
      <t>キギョウ</t>
    </rPh>
    <rPh sb="52" eb="53">
      <t>ホウ</t>
    </rPh>
    <rPh sb="54" eb="56">
      <t>テキヨウ</t>
    </rPh>
    <rPh sb="58" eb="62">
      <t>キギョウカイケイ</t>
    </rPh>
    <rPh sb="76" eb="77">
      <t>カカ</t>
    </rPh>
    <rPh sb="78" eb="80">
      <t>ヒヨウ</t>
    </rPh>
    <rPh sb="91" eb="92">
      <t>オモ</t>
    </rPh>
    <rPh sb="93" eb="96">
      <t>シヨウリョウ</t>
    </rPh>
    <rPh sb="97" eb="98">
      <t>マカナ</t>
    </rPh>
    <rPh sb="115" eb="117">
      <t>ゲンジョウ</t>
    </rPh>
    <rPh sb="120" eb="124">
      <t>イッパンカイケイ</t>
    </rPh>
    <rPh sb="127" eb="129">
      <t>クリイレ</t>
    </rPh>
    <rPh sb="129" eb="130">
      <t>キン</t>
    </rPh>
    <rPh sb="134" eb="136">
      <t>ジギョウ</t>
    </rPh>
    <rPh sb="137" eb="139">
      <t>ウンエイ</t>
    </rPh>
    <rPh sb="143" eb="145">
      <t>ジョウタイ</t>
    </rPh>
    <rPh sb="149" eb="151">
      <t>セッスイ</t>
    </rPh>
    <rPh sb="151" eb="153">
      <t>キキ</t>
    </rPh>
    <rPh sb="154" eb="156">
      <t>フキュウ</t>
    </rPh>
    <rPh sb="157" eb="159">
      <t>ジンコウ</t>
    </rPh>
    <rPh sb="159" eb="161">
      <t>ゲンショウ</t>
    </rPh>
    <rPh sb="164" eb="167">
      <t>シヨウリョウ</t>
    </rPh>
    <rPh sb="168" eb="170">
      <t>ゾウシュウ</t>
    </rPh>
    <rPh sb="171" eb="173">
      <t>ミコ</t>
    </rPh>
    <rPh sb="177" eb="178">
      <t>ムズカ</t>
    </rPh>
    <rPh sb="183" eb="185">
      <t>ケイヒ</t>
    </rPh>
    <rPh sb="186" eb="188">
      <t>サクゲン</t>
    </rPh>
    <rPh sb="189" eb="191">
      <t>セッキョク</t>
    </rPh>
    <rPh sb="191" eb="192">
      <t>テキ</t>
    </rPh>
    <rPh sb="193" eb="194">
      <t>ト</t>
    </rPh>
    <rPh sb="195" eb="196">
      <t>ク</t>
    </rPh>
    <rPh sb="200" eb="203">
      <t>シヨウリョウ</t>
    </rPh>
    <rPh sb="203" eb="205">
      <t>カイテイ</t>
    </rPh>
    <rPh sb="206" eb="208">
      <t>ケントウ</t>
    </rPh>
    <rPh sb="221" eb="223">
      <t>ショウライ</t>
    </rPh>
    <rPh sb="224" eb="226">
      <t>カンキョ</t>
    </rPh>
    <rPh sb="226" eb="228">
      <t>コウシン</t>
    </rPh>
    <rPh sb="229" eb="230">
      <t>ム</t>
    </rPh>
    <rPh sb="233" eb="235">
      <t>ザイゲン</t>
    </rPh>
    <rPh sb="236" eb="238">
      <t>カクホ</t>
    </rPh>
    <rPh sb="251" eb="253">
      <t>アンテイ</t>
    </rPh>
    <rPh sb="253" eb="254">
      <t>テキ</t>
    </rPh>
    <rPh sb="255" eb="258">
      <t>ジゾクテキ</t>
    </rPh>
    <rPh sb="259" eb="261">
      <t>テイキョウ</t>
    </rPh>
    <rPh sb="267" eb="269">
      <t>ケイエイ</t>
    </rPh>
    <rPh sb="269" eb="271">
      <t>キバン</t>
    </rPh>
    <rPh sb="272" eb="274">
      <t>キョウカ</t>
    </rPh>
    <rPh sb="275" eb="27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</si>
</sst>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58D-40A4-8428-F4D63A6E91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E58D-40A4-8428-F4D63A6E91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73-4666-B531-6BDA3A08D87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A73-4666-B531-6BDA3A08D87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98.93</c:v>
                </c:pt>
                <c:pt idx="4">
                  <c:v>98.94</c:v>
                </c:pt>
              </c:numCache>
            </c:numRef>
          </c:val>
          <c:extLst>
            <c:ext xmlns:c16="http://schemas.microsoft.com/office/drawing/2014/chart" uri="{C3380CC4-5D6E-409C-BE32-E72D297353CC}">
              <c16:uniqueId val="{00000000-0A32-42E7-A1EC-C8532B7960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0A32-42E7-A1EC-C8532B7960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120.94</c:v>
                </c:pt>
                <c:pt idx="4">
                  <c:v>119.98</c:v>
                </c:pt>
              </c:numCache>
            </c:numRef>
          </c:val>
          <c:extLst>
            <c:ext xmlns:c16="http://schemas.microsoft.com/office/drawing/2014/chart" uri="{C3380CC4-5D6E-409C-BE32-E72D297353CC}">
              <c16:uniqueId val="{00000000-CE75-4ED5-BA14-25C8E4CDC1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CE75-4ED5-BA14-25C8E4CDC1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3.38</c:v>
                </c:pt>
                <c:pt idx="4">
                  <c:v>6.67</c:v>
                </c:pt>
              </c:numCache>
            </c:numRef>
          </c:val>
          <c:extLst>
            <c:ext xmlns:c16="http://schemas.microsoft.com/office/drawing/2014/chart" uri="{C3380CC4-5D6E-409C-BE32-E72D297353CC}">
              <c16:uniqueId val="{00000000-D315-493B-BE96-D18B01345D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D315-493B-BE96-D18B01345D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7C-4FA5-9E12-E07CE47CB0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07C-4FA5-9E12-E07CE47CB0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50-4C43-8F04-9E2096F0FD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F550-4C43-8F04-9E2096F0FD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57.34</c:v>
                </c:pt>
                <c:pt idx="4">
                  <c:v>60.08</c:v>
                </c:pt>
              </c:numCache>
            </c:numRef>
          </c:val>
          <c:extLst>
            <c:ext xmlns:c16="http://schemas.microsoft.com/office/drawing/2014/chart" uri="{C3380CC4-5D6E-409C-BE32-E72D297353CC}">
              <c16:uniqueId val="{00000000-6EA5-4469-8F50-452100CB14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6EA5-4469-8F50-452100CB14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243.42</c:v>
                </c:pt>
                <c:pt idx="4">
                  <c:v>228.63</c:v>
                </c:pt>
              </c:numCache>
            </c:numRef>
          </c:val>
          <c:extLst>
            <c:ext xmlns:c16="http://schemas.microsoft.com/office/drawing/2014/chart" uri="{C3380CC4-5D6E-409C-BE32-E72D297353CC}">
              <c16:uniqueId val="{00000000-A0D0-4636-9E69-E0A94DCA9C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A0D0-4636-9E69-E0A94DCA9C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95.15</c:v>
                </c:pt>
                <c:pt idx="4">
                  <c:v>95.28</c:v>
                </c:pt>
              </c:numCache>
            </c:numRef>
          </c:val>
          <c:extLst>
            <c:ext xmlns:c16="http://schemas.microsoft.com/office/drawing/2014/chart" uri="{C3380CC4-5D6E-409C-BE32-E72D297353CC}">
              <c16:uniqueId val="{00000000-7B21-494A-8264-CA7A2E8569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7B21-494A-8264-CA7A2E8569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31B9-4907-8F35-08C8672978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31B9-4907-8F35-08C8672978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U35" sqref="U34:U3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栃木県　大田原市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76" t="s">
        <v>9</v>
      </c>
      <c r="BM7" s="77"/>
      <c r="BN7" s="77"/>
      <c r="BO7" s="77"/>
      <c r="BP7" s="77"/>
      <c r="BQ7" s="77"/>
      <c r="BR7" s="77"/>
      <c r="BS7" s="77"/>
      <c r="BT7" s="77"/>
      <c r="BU7" s="77"/>
      <c r="BV7" s="77"/>
      <c r="BW7" s="77"/>
      <c r="BX7" s="77"/>
      <c r="BY7" s="78"/>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53">
        <f>データ!S6</f>
        <v>70194</v>
      </c>
      <c r="AM8" s="53"/>
      <c r="AN8" s="53"/>
      <c r="AO8" s="53"/>
      <c r="AP8" s="53"/>
      <c r="AQ8" s="53"/>
      <c r="AR8" s="53"/>
      <c r="AS8" s="53"/>
      <c r="AT8" s="52">
        <f>データ!T6</f>
        <v>354.36</v>
      </c>
      <c r="AU8" s="52"/>
      <c r="AV8" s="52"/>
      <c r="AW8" s="52"/>
      <c r="AX8" s="52"/>
      <c r="AY8" s="52"/>
      <c r="AZ8" s="52"/>
      <c r="BA8" s="52"/>
      <c r="BB8" s="52">
        <f>データ!U6</f>
        <v>198.09</v>
      </c>
      <c r="BC8" s="52"/>
      <c r="BD8" s="52"/>
      <c r="BE8" s="52"/>
      <c r="BF8" s="52"/>
      <c r="BG8" s="52"/>
      <c r="BH8" s="52"/>
      <c r="BI8" s="52"/>
      <c r="BJ8" s="3"/>
      <c r="BK8" s="3"/>
      <c r="BL8" s="68" t="s">
        <v>10</v>
      </c>
      <c r="BM8" s="69"/>
      <c r="BN8" s="70" t="s">
        <v>11</v>
      </c>
      <c r="BO8" s="70"/>
      <c r="BP8" s="70"/>
      <c r="BQ8" s="70"/>
      <c r="BR8" s="70"/>
      <c r="BS8" s="70"/>
      <c r="BT8" s="70"/>
      <c r="BU8" s="70"/>
      <c r="BV8" s="70"/>
      <c r="BW8" s="70"/>
      <c r="BX8" s="70"/>
      <c r="BY8" s="71"/>
    </row>
    <row r="9" spans="1:78" ht="18.75" customHeight="1" x14ac:dyDescent="0.2">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57" t="s">
        <v>21</v>
      </c>
      <c r="BO9" s="57"/>
      <c r="BP9" s="57"/>
      <c r="BQ9" s="57"/>
      <c r="BR9" s="57"/>
      <c r="BS9" s="57"/>
      <c r="BT9" s="57"/>
      <c r="BU9" s="57"/>
      <c r="BV9" s="57"/>
      <c r="BW9" s="57"/>
      <c r="BX9" s="57"/>
      <c r="BY9" s="58"/>
    </row>
    <row r="10" spans="1:78" ht="18.75" customHeight="1" x14ac:dyDescent="0.2">
      <c r="A10" s="2"/>
      <c r="B10" s="52" t="str">
        <f>データ!N6</f>
        <v>-</v>
      </c>
      <c r="C10" s="52"/>
      <c r="D10" s="52"/>
      <c r="E10" s="52"/>
      <c r="F10" s="52"/>
      <c r="G10" s="52"/>
      <c r="H10" s="52"/>
      <c r="I10" s="52">
        <f>データ!O6</f>
        <v>72.150000000000006</v>
      </c>
      <c r="J10" s="52"/>
      <c r="K10" s="52"/>
      <c r="L10" s="52"/>
      <c r="M10" s="52"/>
      <c r="N10" s="52"/>
      <c r="O10" s="52"/>
      <c r="P10" s="52">
        <f>データ!P6</f>
        <v>45.98</v>
      </c>
      <c r="Q10" s="52"/>
      <c r="R10" s="52"/>
      <c r="S10" s="52"/>
      <c r="T10" s="52"/>
      <c r="U10" s="52"/>
      <c r="V10" s="52"/>
      <c r="W10" s="52">
        <f>データ!Q6</f>
        <v>69.599999999999994</v>
      </c>
      <c r="X10" s="52"/>
      <c r="Y10" s="52"/>
      <c r="Z10" s="52"/>
      <c r="AA10" s="52"/>
      <c r="AB10" s="52"/>
      <c r="AC10" s="52"/>
      <c r="AD10" s="53">
        <f>データ!R6</f>
        <v>2750</v>
      </c>
      <c r="AE10" s="53"/>
      <c r="AF10" s="53"/>
      <c r="AG10" s="53"/>
      <c r="AH10" s="53"/>
      <c r="AI10" s="53"/>
      <c r="AJ10" s="53"/>
      <c r="AK10" s="2"/>
      <c r="AL10" s="53">
        <f>データ!V6</f>
        <v>32126</v>
      </c>
      <c r="AM10" s="53"/>
      <c r="AN10" s="53"/>
      <c r="AO10" s="53"/>
      <c r="AP10" s="53"/>
      <c r="AQ10" s="53"/>
      <c r="AR10" s="53"/>
      <c r="AS10" s="53"/>
      <c r="AT10" s="52">
        <f>データ!W6</f>
        <v>12.14</v>
      </c>
      <c r="AU10" s="52"/>
      <c r="AV10" s="52"/>
      <c r="AW10" s="52"/>
      <c r="AX10" s="52"/>
      <c r="AY10" s="52"/>
      <c r="AZ10" s="52"/>
      <c r="BA10" s="52"/>
      <c r="BB10" s="52">
        <f>データ!X6</f>
        <v>2646.29</v>
      </c>
      <c r="BC10" s="52"/>
      <c r="BD10" s="52"/>
      <c r="BE10" s="52"/>
      <c r="BF10" s="52"/>
      <c r="BG10" s="52"/>
      <c r="BH10" s="52"/>
      <c r="BI10" s="52"/>
      <c r="BJ10" s="2"/>
      <c r="BK10" s="2"/>
      <c r="BL10" s="59" t="s">
        <v>22</v>
      </c>
      <c r="BM10" s="60"/>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9" t="s">
        <v>26</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117</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2">
      <c r="C83" s="51" t="s">
        <v>30</v>
      </c>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5MU25utD2t3gNCdCYwqpb616Ns3/Kaa5veJ9pgSte8idI8cozNRGTYA7qOpjXLFq11ktxZk6yVcXTGaDFqyPg==" saltValue="pHXJdpAPxL8eDy8ZFCfv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92100</v>
      </c>
      <c r="D6" s="19">
        <f t="shared" si="3"/>
        <v>46</v>
      </c>
      <c r="E6" s="19">
        <f t="shared" si="3"/>
        <v>17</v>
      </c>
      <c r="F6" s="19">
        <f t="shared" si="3"/>
        <v>1</v>
      </c>
      <c r="G6" s="19">
        <f t="shared" si="3"/>
        <v>0</v>
      </c>
      <c r="H6" s="19" t="str">
        <f t="shared" si="3"/>
        <v>栃木県　大田原市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72.150000000000006</v>
      </c>
      <c r="P6" s="20">
        <f t="shared" si="3"/>
        <v>45.98</v>
      </c>
      <c r="Q6" s="20">
        <f t="shared" si="3"/>
        <v>69.599999999999994</v>
      </c>
      <c r="R6" s="20">
        <f t="shared" si="3"/>
        <v>2750</v>
      </c>
      <c r="S6" s="20">
        <f t="shared" si="3"/>
        <v>70194</v>
      </c>
      <c r="T6" s="20">
        <f t="shared" si="3"/>
        <v>354.36</v>
      </c>
      <c r="U6" s="20">
        <f t="shared" si="3"/>
        <v>198.09</v>
      </c>
      <c r="V6" s="20">
        <f t="shared" si="3"/>
        <v>32126</v>
      </c>
      <c r="W6" s="20">
        <f t="shared" si="3"/>
        <v>12.14</v>
      </c>
      <c r="X6" s="20">
        <f t="shared" si="3"/>
        <v>2646.29</v>
      </c>
      <c r="Y6" s="21" t="str">
        <f>IF(Y7="",NA(),Y7)</f>
        <v>-</v>
      </c>
      <c r="Z6" s="21" t="str">
        <f t="shared" ref="Z6:AH6" si="4">IF(Z7="",NA(),Z7)</f>
        <v>-</v>
      </c>
      <c r="AA6" s="21" t="str">
        <f t="shared" si="4"/>
        <v>-</v>
      </c>
      <c r="AB6" s="21">
        <f t="shared" si="4"/>
        <v>120.94</v>
      </c>
      <c r="AC6" s="21">
        <f t="shared" si="4"/>
        <v>119.98</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57.34</v>
      </c>
      <c r="AY6" s="21">
        <f t="shared" si="6"/>
        <v>60.08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243.42</v>
      </c>
      <c r="BJ6" s="21">
        <f t="shared" si="7"/>
        <v>228.63</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95.15</v>
      </c>
      <c r="BU6" s="21">
        <f t="shared" si="8"/>
        <v>95.28</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98.93</v>
      </c>
      <c r="DB6" s="21">
        <f t="shared" si="11"/>
        <v>98.94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3.38</v>
      </c>
      <c r="DM6" s="21">
        <f t="shared" si="12"/>
        <v>6.67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92100</v>
      </c>
      <c r="D7" s="23">
        <v>46</v>
      </c>
      <c r="E7" s="23">
        <v>17</v>
      </c>
      <c r="F7" s="23">
        <v>1</v>
      </c>
      <c r="G7" s="23">
        <v>0</v>
      </c>
      <c r="H7" s="23" t="s">
        <v>96</v>
      </c>
      <c r="I7" s="23" t="s">
        <v>97</v>
      </c>
      <c r="J7" s="23" t="s">
        <v>98</v>
      </c>
      <c r="K7" s="23" t="s">
        <v>99</v>
      </c>
      <c r="L7" s="23" t="s">
        <v>100</v>
      </c>
      <c r="M7" s="23" t="s">
        <v>101</v>
      </c>
      <c r="N7" s="24" t="s">
        <v>102</v>
      </c>
      <c r="O7" s="24">
        <v>72.150000000000006</v>
      </c>
      <c r="P7" s="24">
        <v>45.98</v>
      </c>
      <c r="Q7" s="24">
        <v>69.599999999999994</v>
      </c>
      <c r="R7" s="24">
        <v>2750</v>
      </c>
      <c r="S7" s="24">
        <v>70194</v>
      </c>
      <c r="T7" s="24">
        <v>354.36</v>
      </c>
      <c r="U7" s="24">
        <v>198.09</v>
      </c>
      <c r="V7" s="24">
        <v>32126</v>
      </c>
      <c r="W7" s="24">
        <v>12.14</v>
      </c>
      <c r="X7" s="24">
        <v>2646.29</v>
      </c>
      <c r="Y7" s="24" t="s">
        <v>102</v>
      </c>
      <c r="Z7" s="24" t="s">
        <v>102</v>
      </c>
      <c r="AA7" s="24" t="s">
        <v>102</v>
      </c>
      <c r="AB7" s="24">
        <v>120.94</v>
      </c>
      <c r="AC7" s="24">
        <v>119.98</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57.34</v>
      </c>
      <c r="AY7" s="24">
        <v>60.08</v>
      </c>
      <c r="AZ7" s="24" t="s">
        <v>102</v>
      </c>
      <c r="BA7" s="24" t="s">
        <v>102</v>
      </c>
      <c r="BB7" s="24" t="s">
        <v>102</v>
      </c>
      <c r="BC7" s="24">
        <v>67.930000000000007</v>
      </c>
      <c r="BD7" s="24">
        <v>68.53</v>
      </c>
      <c r="BE7" s="24">
        <v>71.39</v>
      </c>
      <c r="BF7" s="24" t="s">
        <v>102</v>
      </c>
      <c r="BG7" s="24" t="s">
        <v>102</v>
      </c>
      <c r="BH7" s="24" t="s">
        <v>102</v>
      </c>
      <c r="BI7" s="24">
        <v>243.42</v>
      </c>
      <c r="BJ7" s="24">
        <v>228.63</v>
      </c>
      <c r="BK7" s="24" t="s">
        <v>102</v>
      </c>
      <c r="BL7" s="24" t="s">
        <v>102</v>
      </c>
      <c r="BM7" s="24" t="s">
        <v>102</v>
      </c>
      <c r="BN7" s="24">
        <v>857.88</v>
      </c>
      <c r="BO7" s="24">
        <v>825.1</v>
      </c>
      <c r="BP7" s="24">
        <v>669.11</v>
      </c>
      <c r="BQ7" s="24" t="s">
        <v>102</v>
      </c>
      <c r="BR7" s="24" t="s">
        <v>102</v>
      </c>
      <c r="BS7" s="24" t="s">
        <v>102</v>
      </c>
      <c r="BT7" s="24">
        <v>95.15</v>
      </c>
      <c r="BU7" s="24">
        <v>95.28</v>
      </c>
      <c r="BV7" s="24" t="s">
        <v>102</v>
      </c>
      <c r="BW7" s="24" t="s">
        <v>102</v>
      </c>
      <c r="BX7" s="24" t="s">
        <v>102</v>
      </c>
      <c r="BY7" s="24">
        <v>94.97</v>
      </c>
      <c r="BZ7" s="24">
        <v>97.07</v>
      </c>
      <c r="CA7" s="24">
        <v>99.73</v>
      </c>
      <c r="CB7" s="24" t="s">
        <v>102</v>
      </c>
      <c r="CC7" s="24" t="s">
        <v>102</v>
      </c>
      <c r="CD7" s="24" t="s">
        <v>102</v>
      </c>
      <c r="CE7" s="24">
        <v>150</v>
      </c>
      <c r="CF7" s="24">
        <v>150</v>
      </c>
      <c r="CG7" s="24" t="s">
        <v>102</v>
      </c>
      <c r="CH7" s="24" t="s">
        <v>102</v>
      </c>
      <c r="CI7" s="24" t="s">
        <v>102</v>
      </c>
      <c r="CJ7" s="24">
        <v>159.49</v>
      </c>
      <c r="CK7" s="24">
        <v>157.81</v>
      </c>
      <c r="CL7" s="24">
        <v>134.97999999999999</v>
      </c>
      <c r="CM7" s="24" t="s">
        <v>102</v>
      </c>
      <c r="CN7" s="24" t="s">
        <v>102</v>
      </c>
      <c r="CO7" s="24" t="s">
        <v>102</v>
      </c>
      <c r="CP7" s="24" t="s">
        <v>102</v>
      </c>
      <c r="CQ7" s="24" t="s">
        <v>102</v>
      </c>
      <c r="CR7" s="24" t="s">
        <v>102</v>
      </c>
      <c r="CS7" s="24" t="s">
        <v>102</v>
      </c>
      <c r="CT7" s="24" t="s">
        <v>102</v>
      </c>
      <c r="CU7" s="24">
        <v>65.28</v>
      </c>
      <c r="CV7" s="24">
        <v>64.92</v>
      </c>
      <c r="CW7" s="24">
        <v>59.99</v>
      </c>
      <c r="CX7" s="24" t="s">
        <v>102</v>
      </c>
      <c r="CY7" s="24" t="s">
        <v>102</v>
      </c>
      <c r="CZ7" s="24" t="s">
        <v>102</v>
      </c>
      <c r="DA7" s="24">
        <v>98.93</v>
      </c>
      <c r="DB7" s="24">
        <v>98.94</v>
      </c>
      <c r="DC7" s="24" t="s">
        <v>102</v>
      </c>
      <c r="DD7" s="24" t="s">
        <v>102</v>
      </c>
      <c r="DE7" s="24" t="s">
        <v>102</v>
      </c>
      <c r="DF7" s="24">
        <v>92.72</v>
      </c>
      <c r="DG7" s="24">
        <v>92.88</v>
      </c>
      <c r="DH7" s="24">
        <v>95.72</v>
      </c>
      <c r="DI7" s="24" t="s">
        <v>102</v>
      </c>
      <c r="DJ7" s="24" t="s">
        <v>102</v>
      </c>
      <c r="DK7" s="24" t="s">
        <v>102</v>
      </c>
      <c r="DL7" s="24">
        <v>3.38</v>
      </c>
      <c r="DM7" s="24">
        <v>6.67</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2023-01-19T01:14:30Z</cp:lastPrinted>
  <dcterms:created xsi:type="dcterms:W3CDTF">2023-01-12T23:27:51Z</dcterms:created>
  <dcterms:modified xsi:type="dcterms:W3CDTF">2023-01-31T04:29:47Z</dcterms:modified>
  <cp:category/>
</cp:coreProperties>
</file>