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28281\Desktop\経営比較分析表（公表用）\04特環\"/>
    </mc:Choice>
  </mc:AlternateContent>
  <workbookProtection workbookPassword="8649" lockStructure="1"/>
  <bookViews>
    <workbookView xWindow="-15" yWindow="-15" windowWidth="13200" windowHeight="1198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<sst xmlns="http://schemas.openxmlformats.org/spreadsheetml/2006/main" count="221" uniqueCount="111">
  <si>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</si>
  <si>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</si>
  <si>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</si>
  <si>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</si>
  <si>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</si>
  <si>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</si>
  <si>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</si>
  <si>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</si>
  <si>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</si>
  <si>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</si>
  <si>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</si>
  <si>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</si>
  <si>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</si>
  <si>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</si>
  <si>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</si>
  <si>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</si>
  <si>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</si>
  <si>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</si>
  <si>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</si>
  <si>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</si>
  <si>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</si>
  <si>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</si>
  <si>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</si>
  <si>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</si>
  <si>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</si>
  <si>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</si>
  <si>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</si>
  <si>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</si>
  <si>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</si>
  <si>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</si>
  <si>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</si>
  <si>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</si>
  <si>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</si>
  <si>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</si>
  <si>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</si>
  <si>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</si>
  <si>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</si>
  <si>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</si>
  <si>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</si>
  <si>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</si>
  <si>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</si>
  <si>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</si>
  <si>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</si>
  <si>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</si>
  <si>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</si>
  <si>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</si>
  <si>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</si>
  <si>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</si>
  <si>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</si>
  <si>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</si>
  <si>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</si>
  <si>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</si>
  <si>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</si>
  <si>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</si>
  <si>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</si>
  <si>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</si>
  <si>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</si>
  <si>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</si>
  <si>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</si>
  <si>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</si>
  <si>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</si>
  <si>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</si>
  <si>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</si>
  <si>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</si>
  <si>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</si>
  <si>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</si>
  <si>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</si>
  <si>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</si>
  <si>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</si>
  <si>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</si>
  <si>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</si>
  <si>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</si>
  <si>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</si>
  <si>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</si>
  <si>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</si>
  <si>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</si>
  <si>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</si>
  <si>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</si>
  <si>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</si>
  <si>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</si>
  <si>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</si>
  <si>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</si>
  <si>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</si>
  <si>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</si>
  <si>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</si>
  <si>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</si>
  <si>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</si>
  <si>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</si>
  <si>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</si>
  <si>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</si>
  <si>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</si>
  <si>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</si>
  <si>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</si>
  <si>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</si>
  <si>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</si>
  <si>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</si>
  <si>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大田原市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</si>
  <si>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</si>
  <si>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</si>
  <si>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</si>
  <si>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</si>
  <si>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</si>
  <si>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</si>
  <si>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</si>
  <si>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</si>
  <si>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</si>
  <si>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</si>
  <si>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</si>
  <si>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①収益的収支比率については、平成27年4月の使用料改定によりほぼ100％となり良好な状態です。
④企業債残高対事業規模比率は、使用料収入に対する債務残高の比率を示しており、下水道整備を継続しておりますので債務残高はほぼ横ばいです。平成27年度は使用料増収により前年度と比べ債務比率は下がっています。
⑤経費回収率については、100％に達しておりませんが、平成27年4月の使用料改定により改善されてきております。
⑥汚水処理原価は、類似団体平均値を下回っておりますので、比較的効率的に汚水処理されています。
⑦施設利用率は汚水処理場に関する指標です。市単独の黒羽地区の処理場は処理能力に余裕があるため、今後農業集落排水事業との統合などを検討する予定です。
⑧水洗化率は、下水道区域内の接続率です。類似団体平均値を下回っておりますが、人口減少や高齢化の地区を含んでおりますので、改善が見込めないのが実情です。</t>
    <rPh sb="1" eb="4">
      <t>シュウエキテキ</t>
    </rPh>
    <rPh sb="4" eb="6">
      <t>シュウシ</t>
    </rPh>
    <rPh sb="6" eb="8">
      <t>ヒリツ</t>
    </rPh>
    <rPh sb="14" eb="16">
      <t>ヘイセイ</t>
    </rPh>
    <rPh sb="18" eb="19">
      <t>ネン</t>
    </rPh>
    <rPh sb="20" eb="21">
      <t>ガツ</t>
    </rPh>
    <rPh sb="22" eb="25">
      <t>シヨウリョウ</t>
    </rPh>
    <rPh sb="25" eb="27">
      <t>カイテイ</t>
    </rPh>
    <rPh sb="39" eb="41">
      <t>リョウコウ</t>
    </rPh>
    <rPh sb="42" eb="44">
      <t>ジョウタイ</t>
    </rPh>
    <rPh sb="49" eb="51">
      <t>キギョウ</t>
    </rPh>
    <rPh sb="51" eb="52">
      <t>サイ</t>
    </rPh>
    <rPh sb="52" eb="54">
      <t>ザンダカ</t>
    </rPh>
    <rPh sb="54" eb="55">
      <t>タイ</t>
    </rPh>
    <rPh sb="55" eb="57">
      <t>ジギョウ</t>
    </rPh>
    <rPh sb="57" eb="59">
      <t>キボ</t>
    </rPh>
    <rPh sb="59" eb="61">
      <t>ヒリツ</t>
    </rPh>
    <rPh sb="63" eb="66">
      <t>シヨウリョウ</t>
    </rPh>
    <rPh sb="66" eb="68">
      <t>シュウニュウ</t>
    </rPh>
    <rPh sb="69" eb="70">
      <t>タイ</t>
    </rPh>
    <rPh sb="72" eb="74">
      <t>サイム</t>
    </rPh>
    <rPh sb="74" eb="76">
      <t>ザンダカ</t>
    </rPh>
    <rPh sb="77" eb="79">
      <t>ヒリツ</t>
    </rPh>
    <rPh sb="80" eb="81">
      <t>シメ</t>
    </rPh>
    <rPh sb="86" eb="89">
      <t>ゲスイドウ</t>
    </rPh>
    <rPh sb="89" eb="91">
      <t>セイビ</t>
    </rPh>
    <rPh sb="92" eb="94">
      <t>ケイゾク</t>
    </rPh>
    <rPh sb="102" eb="104">
      <t>サイム</t>
    </rPh>
    <rPh sb="104" eb="106">
      <t>ザンダカ</t>
    </rPh>
    <rPh sb="109" eb="110">
      <t>ヨコ</t>
    </rPh>
    <rPh sb="115" eb="117">
      <t>ヘイセイ</t>
    </rPh>
    <rPh sb="119" eb="121">
      <t>ネンド</t>
    </rPh>
    <rPh sb="122" eb="125">
      <t>シヨウリョウ</t>
    </rPh>
    <rPh sb="125" eb="127">
      <t>ゾウシュウ</t>
    </rPh>
    <rPh sb="130" eb="133">
      <t>ゼンネンド</t>
    </rPh>
    <rPh sb="134" eb="135">
      <t>クラ</t>
    </rPh>
    <rPh sb="136" eb="138">
      <t>サイム</t>
    </rPh>
    <rPh sb="138" eb="140">
      <t>ヒリツ</t>
    </rPh>
    <rPh sb="141" eb="142">
      <t>サ</t>
    </rPh>
    <rPh sb="151" eb="153">
      <t>ケイヒ</t>
    </rPh>
    <rPh sb="153" eb="155">
      <t>カイシュウ</t>
    </rPh>
    <rPh sb="155" eb="156">
      <t>リツ</t>
    </rPh>
    <rPh sb="167" eb="168">
      <t>タッ</t>
    </rPh>
    <rPh sb="207" eb="209">
      <t>オスイ</t>
    </rPh>
    <rPh sb="209" eb="211">
      <t>ショリ</t>
    </rPh>
    <rPh sb="211" eb="213">
      <t>ゲンカ</t>
    </rPh>
    <rPh sb="215" eb="217">
      <t>ルイジ</t>
    </rPh>
    <rPh sb="217" eb="219">
      <t>ダンタイ</t>
    </rPh>
    <rPh sb="219" eb="222">
      <t>ヘイキンチ</t>
    </rPh>
    <rPh sb="223" eb="225">
      <t>シタマワ</t>
    </rPh>
    <rPh sb="234" eb="237">
      <t>ヒカクテキ</t>
    </rPh>
    <rPh sb="237" eb="239">
      <t>コウリツ</t>
    </rPh>
    <rPh sb="239" eb="240">
      <t>テキ</t>
    </rPh>
    <rPh sb="241" eb="243">
      <t>オスイ</t>
    </rPh>
    <rPh sb="243" eb="245">
      <t>ショリ</t>
    </rPh>
    <rPh sb="254" eb="256">
      <t>シセツ</t>
    </rPh>
    <rPh sb="256" eb="258">
      <t>リヨウ</t>
    </rPh>
    <rPh sb="258" eb="259">
      <t>リツ</t>
    </rPh>
    <rPh sb="260" eb="262">
      <t>オスイ</t>
    </rPh>
    <rPh sb="262" eb="264">
      <t>ショリ</t>
    </rPh>
    <rPh sb="264" eb="265">
      <t>ジョウ</t>
    </rPh>
    <rPh sb="266" eb="267">
      <t>カン</t>
    </rPh>
    <rPh sb="269" eb="271">
      <t>シヒョウ</t>
    </rPh>
    <rPh sb="274" eb="275">
      <t>シ</t>
    </rPh>
    <rPh sb="275" eb="277">
      <t>タンドク</t>
    </rPh>
    <rPh sb="278" eb="280">
      <t>クロバネ</t>
    </rPh>
    <rPh sb="280" eb="282">
      <t>チク</t>
    </rPh>
    <rPh sb="283" eb="286">
      <t>ショリジョウ</t>
    </rPh>
    <rPh sb="287" eb="289">
      <t>ショリ</t>
    </rPh>
    <rPh sb="289" eb="291">
      <t>ノウリョク</t>
    </rPh>
    <rPh sb="292" eb="294">
      <t>ヨユウ</t>
    </rPh>
    <rPh sb="300" eb="302">
      <t>コンゴ</t>
    </rPh>
    <rPh sb="302" eb="304">
      <t>ノウギョウ</t>
    </rPh>
    <rPh sb="304" eb="306">
      <t>シュウラク</t>
    </rPh>
    <rPh sb="306" eb="308">
      <t>ハイスイ</t>
    </rPh>
    <rPh sb="308" eb="310">
      <t>ジギョウ</t>
    </rPh>
    <rPh sb="312" eb="314">
      <t>トウゴウ</t>
    </rPh>
    <rPh sb="317" eb="319">
      <t>ケントウ</t>
    </rPh>
    <rPh sb="321" eb="323">
      <t>ヨテイ</t>
    </rPh>
    <rPh sb="328" eb="330">
      <t>スイセン</t>
    </rPh>
    <rPh sb="330" eb="331">
      <t>カ</t>
    </rPh>
    <rPh sb="331" eb="332">
      <t>リツ</t>
    </rPh>
    <rPh sb="334" eb="337">
      <t>ゲスイドウ</t>
    </rPh>
    <rPh sb="337" eb="339">
      <t>クイキ</t>
    </rPh>
    <rPh sb="339" eb="340">
      <t>ナイ</t>
    </rPh>
    <rPh sb="341" eb="343">
      <t>セツゾク</t>
    </rPh>
    <rPh sb="343" eb="344">
      <t>リツ</t>
    </rPh>
    <rPh sb="347" eb="349">
      <t>ルイジ</t>
    </rPh>
    <rPh sb="349" eb="351">
      <t>ダンタイ</t>
    </rPh>
    <rPh sb="351" eb="353">
      <t>ヘイキン</t>
    </rPh>
    <rPh sb="353" eb="354">
      <t>チ</t>
    </rPh>
    <rPh sb="355" eb="357">
      <t>シタマワ</t>
    </rPh>
    <rPh sb="365" eb="367">
      <t>ジンコウ</t>
    </rPh>
    <rPh sb="367" eb="369">
      <t>ゲンショウ</t>
    </rPh>
    <rPh sb="370" eb="373">
      <t>コウレイカ</t>
    </rPh>
    <rPh sb="374" eb="376">
      <t>チク</t>
    </rPh>
    <rPh sb="377" eb="378">
      <t>フク</t>
    </rPh>
    <rPh sb="387" eb="389">
      <t>カイゼン</t>
    </rPh>
    <rPh sb="390" eb="392">
      <t>ミコ</t>
    </rPh>
    <rPh sb="397" eb="399">
      <t>ジツジョウ</t>
    </rPh>
    <phoneticPr fontId="4"/>
  </si>
  <si>
    <t>　特定環境保全公共下水道は、平成4年から開始しておりますので、耐用年数を経過した下水道管は無く、老朽化による修繕の実績はありません。
　また、黒羽処理区にあります汚水処理場は平成14年供用開始から約15年経過し、耐用年数が短い設備から交換を行っています。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4" eb="16">
      <t>ｈ</t>
    </rPh>
    <rPh sb="17" eb="18">
      <t>ネン</t>
    </rPh>
    <rPh sb="20" eb="22">
      <t>カイシ</t>
    </rPh>
    <rPh sb="31" eb="33">
      <t>タイヨウ</t>
    </rPh>
    <rPh sb="33" eb="35">
      <t>ネンスウ</t>
    </rPh>
    <rPh sb="36" eb="38">
      <t>ケイカ</t>
    </rPh>
    <rPh sb="71" eb="73">
      <t>クロバネ</t>
    </rPh>
    <rPh sb="73" eb="75">
      <t>ショリ</t>
    </rPh>
    <rPh sb="75" eb="76">
      <t>ク</t>
    </rPh>
    <rPh sb="81" eb="83">
      <t>オスイ</t>
    </rPh>
    <rPh sb="83" eb="85">
      <t>ショリ</t>
    </rPh>
    <rPh sb="85" eb="86">
      <t>ジョウ</t>
    </rPh>
    <rPh sb="87" eb="89">
      <t>ｈ</t>
    </rPh>
    <rPh sb="91" eb="92">
      <t>ネン</t>
    </rPh>
    <rPh sb="92" eb="94">
      <t>キョウヨウ</t>
    </rPh>
    <rPh sb="94" eb="96">
      <t>カイシ</t>
    </rPh>
    <rPh sb="98" eb="99">
      <t>ヤク</t>
    </rPh>
    <rPh sb="101" eb="102">
      <t>ネン</t>
    </rPh>
    <rPh sb="102" eb="104">
      <t>ケイカ</t>
    </rPh>
    <rPh sb="106" eb="108">
      <t>タイヨウ</t>
    </rPh>
    <rPh sb="108" eb="110">
      <t>ネンスウ</t>
    </rPh>
    <rPh sb="111" eb="112">
      <t>ミジカ</t>
    </rPh>
    <rPh sb="113" eb="115">
      <t>セツビ</t>
    </rPh>
    <rPh sb="117" eb="119">
      <t>コウカン</t>
    </rPh>
    <rPh sb="120" eb="121">
      <t>オコナ</t>
    </rPh>
    <phoneticPr fontId="4"/>
  </si>
  <si>
    <t>　この事業の経営状況としましては、収益的収支比率、経費回収率ともに平成27年度の使用料改定により改善されており良好な状態と言えます。</t>
    <rPh sb="3" eb="5">
      <t>ジギョウ</t>
    </rPh>
    <rPh sb="6" eb="8">
      <t>ケイエイ</t>
    </rPh>
    <rPh sb="8" eb="10">
      <t>ジョウキョウ</t>
    </rPh>
    <rPh sb="33" eb="35">
      <t>ヘイセイ</t>
    </rPh>
    <rPh sb="37" eb="39">
      <t>ネンド</t>
    </rPh>
    <rPh sb="40" eb="43">
      <t>シヨウリョウ</t>
    </rPh>
    <rPh sb="43" eb="45">
      <t>カイテイ</t>
    </rPh>
    <rPh sb="48" eb="50">
      <t>カイゼン</t>
    </rPh>
    <rPh sb="55" eb="57">
      <t>リョウコウ</t>
    </rPh>
    <rPh sb="58" eb="60">
      <t>ジョウタイ</t>
    </rPh>
    <rPh sb="61" eb="62">
      <t>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</si>
</sst>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10056"/>
        <c:axId val="113692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10056"/>
        <c:axId val="113692232"/>
      </c:lineChart>
      <c:dateAx>
        <c:axId val="113710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692232"/>
        <c:crosses val="autoZero"/>
        <c:auto val="1"/>
        <c:lblOffset val="100"/>
        <c:baseTimeUnit val="years"/>
      </c:dateAx>
      <c:valAx>
        <c:axId val="113692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710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99.65</c:v>
                </c:pt>
                <c:pt idx="1">
                  <c:v>106.3</c:v>
                </c:pt>
                <c:pt idx="2">
                  <c:v>103.75</c:v>
                </c:pt>
                <c:pt idx="3">
                  <c:v>114.75</c:v>
                </c:pt>
                <c:pt idx="4">
                  <c:v>81.7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583016"/>
        <c:axId val="153583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41.59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83016"/>
        <c:axId val="153583408"/>
      </c:lineChart>
      <c:dateAx>
        <c:axId val="153583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583408"/>
        <c:crosses val="autoZero"/>
        <c:auto val="1"/>
        <c:lblOffset val="100"/>
        <c:baseTimeUnit val="years"/>
      </c:dateAx>
      <c:valAx>
        <c:axId val="153583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583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68.91</c:v>
                </c:pt>
                <c:pt idx="1">
                  <c:v>64.19</c:v>
                </c:pt>
                <c:pt idx="2">
                  <c:v>66.7</c:v>
                </c:pt>
                <c:pt idx="3">
                  <c:v>66.64</c:v>
                </c:pt>
                <c:pt idx="4">
                  <c:v>66.64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584584"/>
        <c:axId val="15358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84584"/>
        <c:axId val="153584976"/>
      </c:lineChart>
      <c:dateAx>
        <c:axId val="153584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584976"/>
        <c:crosses val="autoZero"/>
        <c:auto val="1"/>
        <c:lblOffset val="100"/>
        <c:baseTimeUnit val="years"/>
      </c:dateAx>
      <c:valAx>
        <c:axId val="153584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584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93.02</c:v>
                </c:pt>
                <c:pt idx="1">
                  <c:v>94.04</c:v>
                </c:pt>
                <c:pt idx="2">
                  <c:v>77.069999999999993</c:v>
                </c:pt>
                <c:pt idx="3">
                  <c:v>89.11</c:v>
                </c:pt>
                <c:pt idx="4">
                  <c:v>99.69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296464"/>
        <c:axId val="153296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96464"/>
        <c:axId val="153296848"/>
      </c:lineChart>
      <c:dateAx>
        <c:axId val="15329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296848"/>
        <c:crosses val="autoZero"/>
        <c:auto val="1"/>
        <c:lblOffset val="100"/>
        <c:baseTimeUnit val="years"/>
      </c:dateAx>
      <c:valAx>
        <c:axId val="153296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296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37112"/>
        <c:axId val="153341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37112"/>
        <c:axId val="153341592"/>
      </c:lineChart>
      <c:dateAx>
        <c:axId val="153337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341592"/>
        <c:crosses val="autoZero"/>
        <c:auto val="1"/>
        <c:lblOffset val="100"/>
        <c:baseTimeUnit val="years"/>
      </c:dateAx>
      <c:valAx>
        <c:axId val="153341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337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91800"/>
        <c:axId val="153393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91800"/>
        <c:axId val="153393208"/>
      </c:lineChart>
      <c:dateAx>
        <c:axId val="153391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393208"/>
        <c:crosses val="autoZero"/>
        <c:auto val="1"/>
        <c:lblOffset val="100"/>
        <c:baseTimeUnit val="years"/>
      </c:dateAx>
      <c:valAx>
        <c:axId val="153393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391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400064"/>
        <c:axId val="153400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00064"/>
        <c:axId val="153400456"/>
      </c:lineChart>
      <c:dateAx>
        <c:axId val="153400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400456"/>
        <c:crosses val="autoZero"/>
        <c:auto val="1"/>
        <c:lblOffset val="100"/>
        <c:baseTimeUnit val="years"/>
      </c:dateAx>
      <c:valAx>
        <c:axId val="153400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400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464792"/>
        <c:axId val="15346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64792"/>
        <c:axId val="153465184"/>
      </c:lineChart>
      <c:dateAx>
        <c:axId val="153464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465184"/>
        <c:crosses val="autoZero"/>
        <c:auto val="1"/>
        <c:lblOffset val="100"/>
        <c:baseTimeUnit val="years"/>
      </c:dateAx>
      <c:valAx>
        <c:axId val="15346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464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1472.57</c:v>
                </c:pt>
                <c:pt idx="1">
                  <c:v>479.3</c:v>
                </c:pt>
                <c:pt idx="2">
                  <c:v>217.9</c:v>
                </c:pt>
                <c:pt idx="3">
                  <c:v>1799.88</c:v>
                </c:pt>
                <c:pt idx="4">
                  <c:v>821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464400"/>
        <c:axId val="153466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1764.87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64400"/>
        <c:axId val="153466360"/>
      </c:lineChart>
      <c:dateAx>
        <c:axId val="15346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466360"/>
        <c:crosses val="autoZero"/>
        <c:auto val="1"/>
        <c:lblOffset val="100"/>
        <c:baseTimeUnit val="years"/>
      </c:dateAx>
      <c:valAx>
        <c:axId val="153466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46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84.3</c:v>
                </c:pt>
                <c:pt idx="1">
                  <c:v>81.12</c:v>
                </c:pt>
                <c:pt idx="2">
                  <c:v>67.69</c:v>
                </c:pt>
                <c:pt idx="3">
                  <c:v>67.19</c:v>
                </c:pt>
                <c:pt idx="4">
                  <c:v>92.05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467536"/>
        <c:axId val="153467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60.75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67536"/>
        <c:axId val="153467928"/>
      </c:lineChart>
      <c:dateAx>
        <c:axId val="15346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467928"/>
        <c:crosses val="autoZero"/>
        <c:auto val="1"/>
        <c:lblOffset val="100"/>
        <c:baseTimeUnit val="years"/>
      </c:dateAx>
      <c:valAx>
        <c:axId val="153467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46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154.21</c:v>
                </c:pt>
                <c:pt idx="2">
                  <c:v>185.45</c:v>
                </c:pt>
                <c:pt idx="3">
                  <c:v>187.39</c:v>
                </c:pt>
                <c:pt idx="4">
                  <c:v>161.80000000000001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98888"/>
        <c:axId val="15339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256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98888"/>
        <c:axId val="153398496"/>
      </c:lineChart>
      <c:dateAx>
        <c:axId val="153398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398496"/>
        <c:crosses val="autoZero"/>
        <c:auto val="1"/>
        <c:lblOffset val="100"/>
        <c:baseTimeUnit val="years"/>
      </c:dateAx>
      <c:valAx>
        <c:axId val="15339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398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栃木県　大田原市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72892</v>
      </c>
      <c r="AM8" s="64"/>
      <c r="AN8" s="64"/>
      <c r="AO8" s="64"/>
      <c r="AP8" s="64"/>
      <c r="AQ8" s="64"/>
      <c r="AR8" s="64"/>
      <c r="AS8" s="64"/>
      <c r="AT8" s="63">
        <f>データ!S6</f>
        <v>354.36</v>
      </c>
      <c r="AU8" s="63"/>
      <c r="AV8" s="63"/>
      <c r="AW8" s="63"/>
      <c r="AX8" s="63"/>
      <c r="AY8" s="63"/>
      <c r="AZ8" s="63"/>
      <c r="BA8" s="63"/>
      <c r="BB8" s="63">
        <f>データ!T6</f>
        <v>205.7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10.91</v>
      </c>
      <c r="Q10" s="63"/>
      <c r="R10" s="63"/>
      <c r="S10" s="63"/>
      <c r="T10" s="63"/>
      <c r="U10" s="63"/>
      <c r="V10" s="63"/>
      <c r="W10" s="63">
        <f>データ!P6</f>
        <v>83.05</v>
      </c>
      <c r="X10" s="63"/>
      <c r="Y10" s="63"/>
      <c r="Z10" s="63"/>
      <c r="AA10" s="63"/>
      <c r="AB10" s="63"/>
      <c r="AC10" s="63"/>
      <c r="AD10" s="64">
        <f>データ!Q6</f>
        <v>2700</v>
      </c>
      <c r="AE10" s="64"/>
      <c r="AF10" s="64"/>
      <c r="AG10" s="64"/>
      <c r="AH10" s="64"/>
      <c r="AI10" s="64"/>
      <c r="AJ10" s="64"/>
      <c r="AK10" s="2"/>
      <c r="AL10" s="64">
        <f>データ!U6</f>
        <v>7919</v>
      </c>
      <c r="AM10" s="64"/>
      <c r="AN10" s="64"/>
      <c r="AO10" s="64"/>
      <c r="AP10" s="64"/>
      <c r="AQ10" s="64"/>
      <c r="AR10" s="64"/>
      <c r="AS10" s="64"/>
      <c r="AT10" s="63">
        <f>データ!V6</f>
        <v>3.03</v>
      </c>
      <c r="AU10" s="63"/>
      <c r="AV10" s="63"/>
      <c r="AW10" s="63"/>
      <c r="AX10" s="63"/>
      <c r="AY10" s="63"/>
      <c r="AZ10" s="63"/>
      <c r="BA10" s="63"/>
      <c r="BB10" s="63">
        <f>データ!W6</f>
        <v>2613.5300000000002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92100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栃木県　大田原市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10.91</v>
      </c>
      <c r="P6" s="32">
        <f t="shared" si="3"/>
        <v>83.05</v>
      </c>
      <c r="Q6" s="32">
        <f t="shared" si="3"/>
        <v>2700</v>
      </c>
      <c r="R6" s="32">
        <f t="shared" si="3"/>
        <v>72892</v>
      </c>
      <c r="S6" s="32">
        <f t="shared" si="3"/>
        <v>354.36</v>
      </c>
      <c r="T6" s="32">
        <f t="shared" si="3"/>
        <v>205.7</v>
      </c>
      <c r="U6" s="32">
        <f t="shared" si="3"/>
        <v>7919</v>
      </c>
      <c r="V6" s="32">
        <f t="shared" si="3"/>
        <v>3.03</v>
      </c>
      <c r="W6" s="32">
        <f t="shared" si="3"/>
        <v>2613.5300000000002</v>
      </c>
      <c r="X6" s="33">
        <f>IF(X7="",NA(),X7)</f>
        <v>93.02</v>
      </c>
      <c r="Y6" s="33">
        <f t="shared" ref="Y6:AG6" si="4">IF(Y7="",NA(),Y7)</f>
        <v>94.04</v>
      </c>
      <c r="Z6" s="33">
        <f t="shared" si="4"/>
        <v>77.069999999999993</v>
      </c>
      <c r="AA6" s="33">
        <f t="shared" si="4"/>
        <v>89.11</v>
      </c>
      <c r="AB6" s="33">
        <f t="shared" si="4"/>
        <v>99.69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1472.57</v>
      </c>
      <c r="BF6" s="33">
        <f t="shared" ref="BF6:BN6" si="7">IF(BF7="",NA(),BF7)</f>
        <v>479.3</v>
      </c>
      <c r="BG6" s="33">
        <f t="shared" si="7"/>
        <v>217.9</v>
      </c>
      <c r="BH6" s="33">
        <f t="shared" si="7"/>
        <v>1799.88</v>
      </c>
      <c r="BI6" s="33">
        <f t="shared" si="7"/>
        <v>821</v>
      </c>
      <c r="BJ6" s="33">
        <f t="shared" si="7"/>
        <v>1764.87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84.3</v>
      </c>
      <c r="BQ6" s="33">
        <f t="shared" ref="BQ6:BY6" si="8">IF(BQ7="",NA(),BQ7)</f>
        <v>81.12</v>
      </c>
      <c r="BR6" s="33">
        <f t="shared" si="8"/>
        <v>67.69</v>
      </c>
      <c r="BS6" s="33">
        <f t="shared" si="8"/>
        <v>67.19</v>
      </c>
      <c r="BT6" s="33">
        <f t="shared" si="8"/>
        <v>92.05</v>
      </c>
      <c r="BU6" s="33">
        <f t="shared" si="8"/>
        <v>60.75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150</v>
      </c>
      <c r="CB6" s="33">
        <f t="shared" ref="CB6:CJ6" si="9">IF(CB7="",NA(),CB7)</f>
        <v>154.21</v>
      </c>
      <c r="CC6" s="33">
        <f t="shared" si="9"/>
        <v>185.45</v>
      </c>
      <c r="CD6" s="33">
        <f t="shared" si="9"/>
        <v>187.39</v>
      </c>
      <c r="CE6" s="33">
        <f t="shared" si="9"/>
        <v>161.80000000000001</v>
      </c>
      <c r="CF6" s="33">
        <f t="shared" si="9"/>
        <v>256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99.65</v>
      </c>
      <c r="CM6" s="33">
        <f t="shared" ref="CM6:CU6" si="10">IF(CM7="",NA(),CM7)</f>
        <v>106.3</v>
      </c>
      <c r="CN6" s="33">
        <f t="shared" si="10"/>
        <v>103.75</v>
      </c>
      <c r="CO6" s="33">
        <f t="shared" si="10"/>
        <v>114.75</v>
      </c>
      <c r="CP6" s="33">
        <f t="shared" si="10"/>
        <v>81.7</v>
      </c>
      <c r="CQ6" s="33">
        <f t="shared" si="10"/>
        <v>41.59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68.91</v>
      </c>
      <c r="CX6" s="33">
        <f t="shared" ref="CX6:DF6" si="11">IF(CX7="",NA(),CX7)</f>
        <v>64.19</v>
      </c>
      <c r="CY6" s="33">
        <f t="shared" si="11"/>
        <v>66.7</v>
      </c>
      <c r="CZ6" s="33">
        <f t="shared" si="11"/>
        <v>66.64</v>
      </c>
      <c r="DA6" s="33">
        <f t="shared" si="11"/>
        <v>66.64</v>
      </c>
      <c r="DB6" s="33">
        <f t="shared" si="11"/>
        <v>80.47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92100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10.91</v>
      </c>
      <c r="P7" s="36">
        <v>83.05</v>
      </c>
      <c r="Q7" s="36">
        <v>2700</v>
      </c>
      <c r="R7" s="36">
        <v>72892</v>
      </c>
      <c r="S7" s="36">
        <v>354.36</v>
      </c>
      <c r="T7" s="36">
        <v>205.7</v>
      </c>
      <c r="U7" s="36">
        <v>7919</v>
      </c>
      <c r="V7" s="36">
        <v>3.03</v>
      </c>
      <c r="W7" s="36">
        <v>2613.5300000000002</v>
      </c>
      <c r="X7" s="36">
        <v>93.02</v>
      </c>
      <c r="Y7" s="36">
        <v>94.04</v>
      </c>
      <c r="Z7" s="36">
        <v>77.069999999999993</v>
      </c>
      <c r="AA7" s="36">
        <v>89.11</v>
      </c>
      <c r="AB7" s="36">
        <v>99.69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1472.57</v>
      </c>
      <c r="BF7" s="36">
        <v>479.3</v>
      </c>
      <c r="BG7" s="36">
        <v>217.9</v>
      </c>
      <c r="BH7" s="36">
        <v>1799.88</v>
      </c>
      <c r="BI7" s="36">
        <v>821</v>
      </c>
      <c r="BJ7" s="36">
        <v>1764.87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84.3</v>
      </c>
      <c r="BQ7" s="36">
        <v>81.12</v>
      </c>
      <c r="BR7" s="36">
        <v>67.69</v>
      </c>
      <c r="BS7" s="36">
        <v>67.19</v>
      </c>
      <c r="BT7" s="36">
        <v>92.05</v>
      </c>
      <c r="BU7" s="36">
        <v>60.75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150</v>
      </c>
      <c r="CB7" s="36">
        <v>154.21</v>
      </c>
      <c r="CC7" s="36">
        <v>185.45</v>
      </c>
      <c r="CD7" s="36">
        <v>187.39</v>
      </c>
      <c r="CE7" s="36">
        <v>161.80000000000001</v>
      </c>
      <c r="CF7" s="36">
        <v>256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99.65</v>
      </c>
      <c r="CM7" s="36">
        <v>106.3</v>
      </c>
      <c r="CN7" s="36">
        <v>103.75</v>
      </c>
      <c r="CO7" s="36">
        <v>114.75</v>
      </c>
      <c r="CP7" s="36">
        <v>81.7</v>
      </c>
      <c r="CQ7" s="36">
        <v>41.59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68.91</v>
      </c>
      <c r="CX7" s="36">
        <v>64.19</v>
      </c>
      <c r="CY7" s="36">
        <v>66.7</v>
      </c>
      <c r="CZ7" s="36">
        <v>66.64</v>
      </c>
      <c r="DA7" s="36">
        <v>66.64</v>
      </c>
      <c r="DB7" s="36">
        <v>80.47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栃木県</cp:lastModifiedBy>
  <cp:lastPrinted>2017-02-13T08:01:24Z</cp:lastPrinted>
  <dcterms:created xsi:type="dcterms:W3CDTF">2017-02-08T02:59:38Z</dcterms:created>
  <dcterms:modified xsi:type="dcterms:W3CDTF">2017-02-17T05:07:44Z</dcterms:modified>
  <cp:category/>
</cp:coreProperties>
</file>