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5下水（特環）未（宇）\"/>
    </mc:Choice>
  </mc:AlternateContent>
  <workbookProtection workbookAlgorithmName="SHA-512" workbookHashValue="smaJu+920MIp04JV79G0/KFglSkhiS3JF22EkJoYNrsm6VptNxD+n1KMnxkVopbmAIeAwYFwS9YW7aXDInZHyQ==" workbookSaltValue="dP1GtYq2dtwahBzjha1qeA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P10" i="4"/>
  <c r="AT8" i="4"/>
  <c r="AL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<sst xmlns="http://schemas.openxmlformats.org/spreadsheetml/2006/main" count="240" uniqueCount="126">
  <si>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</si>
  <si>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</si>
  <si>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</si>
  <si>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</si>
  <si>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</si>
  <si>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</si>
  <si>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</si>
  <si>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</si>
  <si>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</si>
  <si>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</si>
  <si>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</si>
  <si>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</si>
  <si>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</si>
  <si>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</si>
  <si>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</si>
  <si>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</si>
  <si>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</si>
  <si>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</si>
  <si>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</si>
  <si>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</si>
  <si>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</si>
  <si>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</si>
  <si>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</si>
  <si>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</si>
  <si>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</si>
  <si>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</si>
  <si>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</si>
  <si>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</si>
  <si>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</si>
  <si>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</si>
  <si>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</si>
  <si>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</si>
  <si>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</si>
  <si>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</si>
  <si>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</si>
  <si>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</si>
  <si>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</si>
  <si>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</si>
  <si>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</si>
  <si>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</si>
  <si>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</si>
  <si>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</si>
  <si>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</si>
  <si>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</si>
  <si>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</si>
  <si>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</si>
  <si>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</si>
  <si>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</si>
  <si>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</si>
  <si>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</si>
  <si>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</si>
  <si>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</si>
  <si>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</si>
  <si>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</si>
  <si>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</si>
  <si>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</si>
  <si>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</si>
  <si>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</si>
  <si>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</si>
  <si>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</si>
  <si>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</si>
  <si>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</si>
  <si>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</si>
  <si>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</si>
  <si>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</si>
  <si>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</si>
  <si>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</si>
  <si>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</si>
  <si>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</si>
  <si>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</si>
  <si>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</si>
  <si>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</si>
  <si>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</si>
  <si>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</si>
  <si>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</si>
  <si>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</si>
  <si>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</si>
  <si>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</si>
  <si>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</si>
  <si>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</si>
  <si>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</si>
  <si>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</si>
  <si>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</si>
  <si>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</si>
  <si>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</si>
  <si>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</si>
  <si>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</si>
  <si>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</si>
  <si>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</si>
  <si>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</si>
  <si>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</si>
  <si>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</si>
  <si>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</si>
  <si>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</si>
  <si>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</si>
  <si>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</si>
  <si>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</si>
  <si>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</si>
  <si>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</si>
  <si>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</si>
  <si>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</si>
  <si>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</si>
  <si>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</si>
  <si>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</si>
  <si>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</si>
  <si>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</si>
  <si>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</si>
  <si>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</si>
  <si>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</si>
  <si>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</si>
  <si>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大田原市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</si>
  <si>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</si>
  <si>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</si>
  <si>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</si>
  <si>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</si>
  <si>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</si>
  <si>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</si>
  <si>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</si>
  <si>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</si>
  <si>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</si>
  <si>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</si>
  <si>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</si>
  <si>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①収益的収支比率については、使用料収入以外の収入もありますが、100％を越えており良好な状態です。
④企業債残高対事業規模比率は、使用料収入に対する債務残高の比率を示しています。下水道整備は継続しており、維持管理費用は使用料収入で賄えておらず、平成28年度につきましては、債務は一般会計負担分のみとなります。
⑤経費回収率については、100％に達しておりませんが、下水道整備を継続しており、今後、使用料の増収が見込め、改善されると考えます。
⑥汚水処理原価は、類似団体平均値を下回っておりますので、比較的効率的に汚水処理されています。
⑦施設利用率は汚水処理場に関する指標です。市単独の黒羽地区の処理場は処理能力に余裕があるため、今後農業集落排水事業との統合などを検討する予定です。
⑧水洗化率は、下水道区域内の接続率です。類似団体平均値を下回っておりますが、人口減少や高齢化の地区を含んでおりますので、改善が見込めないのが実情です。</t>
    <rPh sb="1" eb="4">
      <t>シュウエキテキ</t>
    </rPh>
    <rPh sb="4" eb="6">
      <t>シュウシ</t>
    </rPh>
    <rPh sb="6" eb="8">
      <t>ヒリツ</t>
    </rPh>
    <rPh sb="17" eb="19">
      <t>シュウニュウ</t>
    </rPh>
    <rPh sb="19" eb="21">
      <t>イガイ</t>
    </rPh>
    <rPh sb="22" eb="24">
      <t>シュウニュウ</t>
    </rPh>
    <rPh sb="36" eb="37">
      <t>コ</t>
    </rPh>
    <rPh sb="41" eb="43">
      <t>リョウコウ</t>
    </rPh>
    <rPh sb="44" eb="46">
      <t>ジョウタイ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5" eb="68">
      <t>シヨウリョウ</t>
    </rPh>
    <rPh sb="68" eb="70">
      <t>シュウニュウ</t>
    </rPh>
    <rPh sb="71" eb="72">
      <t>タイ</t>
    </rPh>
    <rPh sb="74" eb="76">
      <t>サイム</t>
    </rPh>
    <rPh sb="76" eb="78">
      <t>ザンダカ</t>
    </rPh>
    <rPh sb="79" eb="81">
      <t>ヒリツ</t>
    </rPh>
    <rPh sb="82" eb="83">
      <t>シメ</t>
    </rPh>
    <rPh sb="89" eb="91">
      <t>ゲスイ</t>
    </rPh>
    <rPh sb="91" eb="92">
      <t>ドウ</t>
    </rPh>
    <rPh sb="92" eb="94">
      <t>セイビ</t>
    </rPh>
    <rPh sb="95" eb="97">
      <t>ケイゾク</t>
    </rPh>
    <rPh sb="102" eb="104">
      <t>イジ</t>
    </rPh>
    <rPh sb="104" eb="106">
      <t>カンリ</t>
    </rPh>
    <rPh sb="106" eb="108">
      <t>ヒヨウ</t>
    </rPh>
    <rPh sb="109" eb="112">
      <t>シヨウリョウ</t>
    </rPh>
    <rPh sb="112" eb="114">
      <t>シュウニュウ</t>
    </rPh>
    <rPh sb="115" eb="116">
      <t>マカナ</t>
    </rPh>
    <rPh sb="122" eb="124">
      <t>ヘイセイ</t>
    </rPh>
    <rPh sb="126" eb="128">
      <t>ネンド</t>
    </rPh>
    <rPh sb="136" eb="138">
      <t>サイム</t>
    </rPh>
    <rPh sb="139" eb="141">
      <t>イッパン</t>
    </rPh>
    <rPh sb="141" eb="143">
      <t>カイケイ</t>
    </rPh>
    <rPh sb="143" eb="146">
      <t>フタンブン</t>
    </rPh>
    <rPh sb="156" eb="158">
      <t>ケイヒ</t>
    </rPh>
    <rPh sb="158" eb="160">
      <t>カイシュウ</t>
    </rPh>
    <rPh sb="160" eb="161">
      <t>リツ</t>
    </rPh>
    <rPh sb="172" eb="173">
      <t>タッ</t>
    </rPh>
    <rPh sb="182" eb="184">
      <t>ゲスイ</t>
    </rPh>
    <rPh sb="184" eb="185">
      <t>ドウ</t>
    </rPh>
    <rPh sb="185" eb="187">
      <t>セイビ</t>
    </rPh>
    <rPh sb="188" eb="190">
      <t>ケイゾク</t>
    </rPh>
    <rPh sb="195" eb="197">
      <t>コンゴ</t>
    </rPh>
    <rPh sb="198" eb="201">
      <t>シヨウリョウ</t>
    </rPh>
    <rPh sb="202" eb="204">
      <t>ゾウシュウ</t>
    </rPh>
    <rPh sb="205" eb="207">
      <t>ミコ</t>
    </rPh>
    <rPh sb="209" eb="211">
      <t>カイゼン</t>
    </rPh>
    <rPh sb="215" eb="216">
      <t>カンガ</t>
    </rPh>
    <rPh sb="222" eb="224">
      <t>オスイ</t>
    </rPh>
    <rPh sb="224" eb="226">
      <t>ショリ</t>
    </rPh>
    <rPh sb="226" eb="228">
      <t>ゲンカ</t>
    </rPh>
    <rPh sb="230" eb="232">
      <t>ルイジ</t>
    </rPh>
    <rPh sb="232" eb="234">
      <t>ダンタイ</t>
    </rPh>
    <rPh sb="234" eb="237">
      <t>ヘイキンチ</t>
    </rPh>
    <rPh sb="238" eb="240">
      <t>シタマワ</t>
    </rPh>
    <rPh sb="249" eb="252">
      <t>ヒカクテキ</t>
    </rPh>
    <rPh sb="252" eb="254">
      <t>コウリツ</t>
    </rPh>
    <rPh sb="254" eb="255">
      <t>テキ</t>
    </rPh>
    <rPh sb="256" eb="258">
      <t>オスイ</t>
    </rPh>
    <rPh sb="258" eb="260">
      <t>ショリ</t>
    </rPh>
    <rPh sb="269" eb="271">
      <t>シセツ</t>
    </rPh>
    <rPh sb="271" eb="273">
      <t>リヨウ</t>
    </rPh>
    <rPh sb="273" eb="274">
      <t>リツ</t>
    </rPh>
    <rPh sb="275" eb="277">
      <t>オスイ</t>
    </rPh>
    <rPh sb="277" eb="279">
      <t>ショリ</t>
    </rPh>
    <rPh sb="279" eb="280">
      <t>ジョウ</t>
    </rPh>
    <rPh sb="281" eb="282">
      <t>カン</t>
    </rPh>
    <rPh sb="284" eb="286">
      <t>シヒョウ</t>
    </rPh>
    <rPh sb="289" eb="290">
      <t>シ</t>
    </rPh>
    <rPh sb="290" eb="292">
      <t>タンドク</t>
    </rPh>
    <rPh sb="293" eb="295">
      <t>クロバネ</t>
    </rPh>
    <rPh sb="295" eb="297">
      <t>チク</t>
    </rPh>
    <rPh sb="298" eb="301">
      <t>ショリジョウ</t>
    </rPh>
    <rPh sb="302" eb="304">
      <t>ショリ</t>
    </rPh>
    <rPh sb="304" eb="306">
      <t>ノウリョク</t>
    </rPh>
    <rPh sb="307" eb="309">
      <t>ヨユウ</t>
    </rPh>
    <rPh sb="315" eb="317">
      <t>コンゴ</t>
    </rPh>
    <rPh sb="317" eb="319">
      <t>ノウギョウ</t>
    </rPh>
    <rPh sb="319" eb="321">
      <t>シュウラク</t>
    </rPh>
    <rPh sb="321" eb="323">
      <t>ハイスイ</t>
    </rPh>
    <rPh sb="323" eb="325">
      <t>ジギョウ</t>
    </rPh>
    <rPh sb="327" eb="329">
      <t>トウゴウ</t>
    </rPh>
    <rPh sb="332" eb="334">
      <t>ケントウ</t>
    </rPh>
    <rPh sb="336" eb="338">
      <t>ヨテイ</t>
    </rPh>
    <rPh sb="343" eb="345">
      <t>スイセン</t>
    </rPh>
    <rPh sb="345" eb="346">
      <t>カ</t>
    </rPh>
    <rPh sb="346" eb="347">
      <t>リツ</t>
    </rPh>
    <rPh sb="349" eb="352">
      <t>ゲスイドウ</t>
    </rPh>
    <rPh sb="352" eb="354">
      <t>クイキ</t>
    </rPh>
    <rPh sb="354" eb="355">
      <t>ナイ</t>
    </rPh>
    <rPh sb="356" eb="358">
      <t>セツゾク</t>
    </rPh>
    <rPh sb="358" eb="359">
      <t>リツ</t>
    </rPh>
    <rPh sb="362" eb="364">
      <t>ルイジ</t>
    </rPh>
    <rPh sb="364" eb="366">
      <t>ダンタイ</t>
    </rPh>
    <rPh sb="366" eb="368">
      <t>ヘイキン</t>
    </rPh>
    <rPh sb="368" eb="369">
      <t>チ</t>
    </rPh>
    <rPh sb="370" eb="372">
      <t>シタマワ</t>
    </rPh>
    <rPh sb="380" eb="382">
      <t>ジンコウ</t>
    </rPh>
    <rPh sb="382" eb="384">
      <t>ゲンショウ</t>
    </rPh>
    <rPh sb="385" eb="388">
      <t>コウレイカ</t>
    </rPh>
    <rPh sb="389" eb="391">
      <t>チク</t>
    </rPh>
    <rPh sb="392" eb="393">
      <t>フク</t>
    </rPh>
    <rPh sb="402" eb="404">
      <t>カイゼン</t>
    </rPh>
    <rPh sb="405" eb="407">
      <t>ミコ</t>
    </rPh>
    <rPh sb="412" eb="414">
      <t>ジツジョウ</t>
    </rPh>
    <phoneticPr fontId="7"/>
  </si>
  <si>
    <t>非設置</t>
    <rPh sb="0" eb="1">
      <t>ヒ</t>
    </rPh>
    <rPh sb="1" eb="3">
      <t>セッチ</t>
    </rPh>
    <phoneticPr fontId="4"/>
  </si>
  <si>
    <t>　この事業の経営状況としましては、収益的収支比率、経費回収率ともに良好な状態ですが、地方債の償還については、一般会計からの繰入金に依存している状況です。
　今後、収益の確保、汚水処理費の削減などに取り組み、経営健全化に努めます。</t>
    <rPh sb="3" eb="5">
      <t>ジギョウ</t>
    </rPh>
    <rPh sb="6" eb="8">
      <t>ケイエイ</t>
    </rPh>
    <rPh sb="8" eb="10">
      <t>ジョウキョウ</t>
    </rPh>
    <rPh sb="42" eb="45">
      <t>チホウサイ</t>
    </rPh>
    <rPh sb="46" eb="48">
      <t>ショウカン</t>
    </rPh>
    <rPh sb="54" eb="56">
      <t>イッパン</t>
    </rPh>
    <rPh sb="56" eb="58">
      <t>カイケイ</t>
    </rPh>
    <rPh sb="61" eb="63">
      <t>クリイレ</t>
    </rPh>
    <rPh sb="63" eb="64">
      <t>キン</t>
    </rPh>
    <rPh sb="65" eb="67">
      <t>イゾン</t>
    </rPh>
    <rPh sb="71" eb="73">
      <t>ジョウキョウ</t>
    </rPh>
    <phoneticPr fontId="7"/>
  </si>
  <si>
    <t>　特定環境保全公共下水道は、平成6年から開始しておりますので、耐用年数を経過した下水道管は無く、老朽化による修繕の実績はありません。
　また、黒羽処理区にあります汚水処理場は平成14年供用開始から約15年経過し、耐用年数が短い設備から交換を行っています。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ｈ</t>
    </rPh>
    <rPh sb="17" eb="18">
      <t>ネン</t>
    </rPh>
    <rPh sb="20" eb="22">
      <t>カイシ</t>
    </rPh>
    <rPh sb="31" eb="33">
      <t>タイヨウ</t>
    </rPh>
    <rPh sb="33" eb="35">
      <t>ネンスウ</t>
    </rPh>
    <rPh sb="36" eb="38">
      <t>ケイカ</t>
    </rPh>
    <rPh sb="71" eb="73">
      <t>クロバネ</t>
    </rPh>
    <rPh sb="73" eb="75">
      <t>ショリ</t>
    </rPh>
    <rPh sb="75" eb="76">
      <t>ク</t>
    </rPh>
    <rPh sb="81" eb="83">
      <t>オスイ</t>
    </rPh>
    <rPh sb="83" eb="85">
      <t>ショリ</t>
    </rPh>
    <rPh sb="85" eb="86">
      <t>ジョウ</t>
    </rPh>
    <rPh sb="87" eb="89">
      <t>ｈ</t>
    </rPh>
    <rPh sb="91" eb="92">
      <t>ネン</t>
    </rPh>
    <rPh sb="92" eb="94">
      <t>キョウヨウ</t>
    </rPh>
    <rPh sb="94" eb="96">
      <t>カイシ</t>
    </rPh>
    <rPh sb="98" eb="99">
      <t>ヤク</t>
    </rPh>
    <rPh sb="101" eb="102">
      <t>ネン</t>
    </rPh>
    <rPh sb="102" eb="104">
      <t>ケイカ</t>
    </rPh>
    <rPh sb="106" eb="108">
      <t>タイヨウ</t>
    </rPh>
    <rPh sb="108" eb="110">
      <t>ネンスウ</t>
    </rPh>
    <rPh sb="111" eb="112">
      <t>ミジカ</t>
    </rPh>
    <rPh sb="113" eb="115">
      <t>セツビ</t>
    </rPh>
    <rPh sb="117" eb="119">
      <t>コウカン</t>
    </rPh>
    <rPh sb="120" eb="121">
      <t>オコナ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</si>
</sst>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60416"/>
        <c:axId val="33636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60416"/>
        <c:axId val="336360808"/>
      </c:lineChart>
      <c:dateAx>
        <c:axId val="3363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60808"/>
        <c:crosses val="autoZero"/>
        <c:auto val="1"/>
        <c:lblOffset val="100"/>
        <c:baseTimeUnit val="years"/>
      </c:dateAx>
      <c:valAx>
        <c:axId val="33636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3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106.3</c:v>
                </c:pt>
                <c:pt idx="1">
                  <c:v>103.75</c:v>
                </c:pt>
                <c:pt idx="2">
                  <c:v>114.75</c:v>
                </c:pt>
                <c:pt idx="3">
                  <c:v>81.7</c:v>
                </c:pt>
                <c:pt idx="4">
                  <c:v>88.45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55952"/>
        <c:axId val="33715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55952"/>
        <c:axId val="337156344"/>
      </c:lineChart>
      <c:dateAx>
        <c:axId val="33715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156344"/>
        <c:crosses val="autoZero"/>
        <c:auto val="1"/>
        <c:lblOffset val="100"/>
        <c:baseTimeUnit val="years"/>
      </c:dateAx>
      <c:valAx>
        <c:axId val="33715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15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64.19</c:v>
                </c:pt>
                <c:pt idx="1">
                  <c:v>66.7</c:v>
                </c:pt>
                <c:pt idx="2">
                  <c:v>66.64</c:v>
                </c:pt>
                <c:pt idx="3">
                  <c:v>66.64</c:v>
                </c:pt>
                <c:pt idx="4">
                  <c:v>66.88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768080"/>
        <c:axId val="33776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68080"/>
        <c:axId val="337768472"/>
      </c:lineChart>
      <c:dateAx>
        <c:axId val="33776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768472"/>
        <c:crosses val="autoZero"/>
        <c:auto val="1"/>
        <c:lblOffset val="100"/>
        <c:baseTimeUnit val="years"/>
      </c:dateAx>
      <c:valAx>
        <c:axId val="33776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76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94.04</c:v>
                </c:pt>
                <c:pt idx="1">
                  <c:v>77.069999999999993</c:v>
                </c:pt>
                <c:pt idx="2">
                  <c:v>89.11</c:v>
                </c:pt>
                <c:pt idx="3">
                  <c:v>99.69</c:v>
                </c:pt>
                <c:pt idx="4">
                  <c:v>102.45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61984"/>
        <c:axId val="33636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61984"/>
        <c:axId val="336362376"/>
      </c:lineChart>
      <c:dateAx>
        <c:axId val="33636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62376"/>
        <c:crosses val="autoZero"/>
        <c:auto val="1"/>
        <c:lblOffset val="100"/>
        <c:baseTimeUnit val="years"/>
      </c:dateAx>
      <c:valAx>
        <c:axId val="33636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36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63552"/>
        <c:axId val="33636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63552"/>
        <c:axId val="336363944"/>
      </c:lineChart>
      <c:dateAx>
        <c:axId val="33636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63944"/>
        <c:crosses val="autoZero"/>
        <c:auto val="1"/>
        <c:lblOffset val="100"/>
        <c:baseTimeUnit val="years"/>
      </c:dateAx>
      <c:valAx>
        <c:axId val="33636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36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88880"/>
        <c:axId val="33698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88880"/>
        <c:axId val="336989272"/>
      </c:lineChart>
      <c:dateAx>
        <c:axId val="33698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89272"/>
        <c:crosses val="autoZero"/>
        <c:auto val="1"/>
        <c:lblOffset val="100"/>
        <c:baseTimeUnit val="years"/>
      </c:dateAx>
      <c:valAx>
        <c:axId val="33698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8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17824"/>
        <c:axId val="33701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17824"/>
        <c:axId val="337018216"/>
      </c:lineChart>
      <c:dateAx>
        <c:axId val="33701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18216"/>
        <c:crosses val="autoZero"/>
        <c:auto val="1"/>
        <c:lblOffset val="100"/>
        <c:baseTimeUnit val="years"/>
      </c:dateAx>
      <c:valAx>
        <c:axId val="33701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1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19392"/>
        <c:axId val="33701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19392"/>
        <c:axId val="337019784"/>
      </c:lineChart>
      <c:dateAx>
        <c:axId val="33701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19784"/>
        <c:crosses val="autoZero"/>
        <c:auto val="1"/>
        <c:lblOffset val="100"/>
        <c:baseTimeUnit val="years"/>
      </c:dateAx>
      <c:valAx>
        <c:axId val="33701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1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479.3</c:v>
                </c:pt>
                <c:pt idx="1">
                  <c:v>217.9</c:v>
                </c:pt>
                <c:pt idx="2">
                  <c:v>1799.88</c:v>
                </c:pt>
                <c:pt idx="3">
                  <c:v>821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20960"/>
        <c:axId val="33715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20960"/>
        <c:axId val="337153600"/>
      </c:lineChart>
      <c:dateAx>
        <c:axId val="33702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153600"/>
        <c:crosses val="autoZero"/>
        <c:auto val="1"/>
        <c:lblOffset val="100"/>
        <c:baseTimeUnit val="years"/>
      </c:dateAx>
      <c:valAx>
        <c:axId val="33715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2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81.12</c:v>
                </c:pt>
                <c:pt idx="1">
                  <c:v>67.69</c:v>
                </c:pt>
                <c:pt idx="2">
                  <c:v>67.19</c:v>
                </c:pt>
                <c:pt idx="3">
                  <c:v>92.05</c:v>
                </c:pt>
                <c:pt idx="4">
                  <c:v>86.87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17432"/>
        <c:axId val="33715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17432"/>
        <c:axId val="337154776"/>
      </c:lineChart>
      <c:dateAx>
        <c:axId val="33701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154776"/>
        <c:crosses val="autoZero"/>
        <c:auto val="1"/>
        <c:lblOffset val="100"/>
        <c:baseTimeUnit val="years"/>
      </c:dateAx>
      <c:valAx>
        <c:axId val="33715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1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154.21</c:v>
                </c:pt>
                <c:pt idx="1">
                  <c:v>185.45</c:v>
                </c:pt>
                <c:pt idx="2">
                  <c:v>187.39</c:v>
                </c:pt>
                <c:pt idx="3">
                  <c:v>161.80000000000001</c:v>
                </c:pt>
                <c:pt idx="4">
                  <c:v>170.62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1624"/>
        <c:axId val="3369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1624"/>
        <c:axId val="336991232"/>
      </c:lineChart>
      <c:dateAx>
        <c:axId val="336991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91232"/>
        <c:crosses val="autoZero"/>
        <c:auto val="1"/>
        <c:lblOffset val="100"/>
        <c:baseTimeUnit val="years"/>
      </c:dateAx>
      <c:valAx>
        <c:axId val="33699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1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栃木県　大田原市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72441</v>
      </c>
      <c r="AM8" s="50"/>
      <c r="AN8" s="50"/>
      <c r="AO8" s="50"/>
      <c r="AP8" s="50"/>
      <c r="AQ8" s="50"/>
      <c r="AR8" s="50"/>
      <c r="AS8" s="50"/>
      <c r="AT8" s="45">
        <f>データ!T6</f>
        <v>354.36</v>
      </c>
      <c r="AU8" s="45"/>
      <c r="AV8" s="45"/>
      <c r="AW8" s="45"/>
      <c r="AX8" s="45"/>
      <c r="AY8" s="45"/>
      <c r="AZ8" s="45"/>
      <c r="BA8" s="45"/>
      <c r="BB8" s="45">
        <f>データ!U6</f>
        <v>204.43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11.1</v>
      </c>
      <c r="Q10" s="45"/>
      <c r="R10" s="45"/>
      <c r="S10" s="45"/>
      <c r="T10" s="45"/>
      <c r="U10" s="45"/>
      <c r="V10" s="45"/>
      <c r="W10" s="45">
        <f>データ!Q6</f>
        <v>80.06</v>
      </c>
      <c r="X10" s="45"/>
      <c r="Y10" s="45"/>
      <c r="Z10" s="45"/>
      <c r="AA10" s="45"/>
      <c r="AB10" s="45"/>
      <c r="AC10" s="45"/>
      <c r="AD10" s="50">
        <f>データ!R6</f>
        <v>2700</v>
      </c>
      <c r="AE10" s="50"/>
      <c r="AF10" s="50"/>
      <c r="AG10" s="50"/>
      <c r="AH10" s="50"/>
      <c r="AI10" s="50"/>
      <c r="AJ10" s="50"/>
      <c r="AK10" s="2"/>
      <c r="AL10" s="50">
        <f>データ!V6</f>
        <v>8010</v>
      </c>
      <c r="AM10" s="50"/>
      <c r="AN10" s="50"/>
      <c r="AO10" s="50"/>
      <c r="AP10" s="50"/>
      <c r="AQ10" s="50"/>
      <c r="AR10" s="50"/>
      <c r="AS10" s="50"/>
      <c r="AT10" s="45">
        <f>データ!W6</f>
        <v>3.72</v>
      </c>
      <c r="AU10" s="45"/>
      <c r="AV10" s="45"/>
      <c r="AW10" s="45"/>
      <c r="AX10" s="45"/>
      <c r="AY10" s="45"/>
      <c r="AZ10" s="45"/>
      <c r="BA10" s="45"/>
      <c r="BB10" s="45">
        <f>データ!X6</f>
        <v>2153.23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125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algorithmName="SHA-512" hashValue="iGf3OltA0cX3UlavIy+lLTh6T4UDssLtZKU7i6q9oSfz0Z/Ms68QlopJGMoMDLE6JYeJKclN4158LJozWacouQ==" saltValue="Kvl5oDc53HgabDnJBsP7B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DW1" workbookViewId="0">
      <selection activeCell="EI6" sqref="EI6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92100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大田原市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11.1</v>
      </c>
      <c r="Q6" s="34">
        <f t="shared" si="3"/>
        <v>80.06</v>
      </c>
      <c r="R6" s="34">
        <f t="shared" si="3"/>
        <v>2700</v>
      </c>
      <c r="S6" s="34">
        <f t="shared" si="3"/>
        <v>72441</v>
      </c>
      <c r="T6" s="34">
        <f t="shared" si="3"/>
        <v>354.36</v>
      </c>
      <c r="U6" s="34">
        <f t="shared" si="3"/>
        <v>204.43</v>
      </c>
      <c r="V6" s="34">
        <f t="shared" si="3"/>
        <v>8010</v>
      </c>
      <c r="W6" s="34">
        <f t="shared" si="3"/>
        <v>3.72</v>
      </c>
      <c r="X6" s="34">
        <f t="shared" si="3"/>
        <v>2153.23</v>
      </c>
      <c r="Y6" s="35">
        <f>IF(Y7="",NA(),Y7)</f>
        <v>94.04</v>
      </c>
      <c r="Z6" s="35">
        <f t="shared" ref="Z6:AH6" si="4">IF(Z7="",NA(),Z7)</f>
        <v>77.069999999999993</v>
      </c>
      <c r="AA6" s="35">
        <f t="shared" si="4"/>
        <v>89.11</v>
      </c>
      <c r="AB6" s="35">
        <f t="shared" si="4"/>
        <v>99.69</v>
      </c>
      <c r="AC6" s="35">
        <f t="shared" si="4"/>
        <v>102.45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479.3</v>
      </c>
      <c r="BG6" s="35">
        <f t="shared" ref="BG6:BO6" si="7">IF(BG7="",NA(),BG7)</f>
        <v>217.9</v>
      </c>
      <c r="BH6" s="35">
        <f t="shared" si="7"/>
        <v>1799.88</v>
      </c>
      <c r="BI6" s="35">
        <f t="shared" si="7"/>
        <v>821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81.12</v>
      </c>
      <c r="BR6" s="35">
        <f t="shared" ref="BR6:BZ6" si="8">IF(BR7="",NA(),BR7)</f>
        <v>67.69</v>
      </c>
      <c r="BS6" s="35">
        <f t="shared" si="8"/>
        <v>67.19</v>
      </c>
      <c r="BT6" s="35">
        <f t="shared" si="8"/>
        <v>92.05</v>
      </c>
      <c r="BU6" s="35">
        <f t="shared" si="8"/>
        <v>86.87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154.21</v>
      </c>
      <c r="CC6" s="35">
        <f t="shared" ref="CC6:CK6" si="9">IF(CC7="",NA(),CC7)</f>
        <v>185.45</v>
      </c>
      <c r="CD6" s="35">
        <f t="shared" si="9"/>
        <v>187.39</v>
      </c>
      <c r="CE6" s="35">
        <f t="shared" si="9"/>
        <v>161.80000000000001</v>
      </c>
      <c r="CF6" s="35">
        <f t="shared" si="9"/>
        <v>170.62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106.3</v>
      </c>
      <c r="CN6" s="35">
        <f t="shared" ref="CN6:CV6" si="10">IF(CN7="",NA(),CN7)</f>
        <v>103.75</v>
      </c>
      <c r="CO6" s="35">
        <f t="shared" si="10"/>
        <v>114.75</v>
      </c>
      <c r="CP6" s="35">
        <f t="shared" si="10"/>
        <v>81.7</v>
      </c>
      <c r="CQ6" s="35">
        <f t="shared" si="10"/>
        <v>88.45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64.19</v>
      </c>
      <c r="CY6" s="35">
        <f t="shared" ref="CY6:DG6" si="11">IF(CY7="",NA(),CY7)</f>
        <v>66.7</v>
      </c>
      <c r="CZ6" s="35">
        <f t="shared" si="11"/>
        <v>66.64</v>
      </c>
      <c r="DA6" s="35">
        <f t="shared" si="11"/>
        <v>66.64</v>
      </c>
      <c r="DB6" s="35">
        <f t="shared" si="11"/>
        <v>66.88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92100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11.1</v>
      </c>
      <c r="Q7" s="38">
        <v>80.06</v>
      </c>
      <c r="R7" s="38">
        <v>2700</v>
      </c>
      <c r="S7" s="38">
        <v>72441</v>
      </c>
      <c r="T7" s="38">
        <v>354.36</v>
      </c>
      <c r="U7" s="38">
        <v>204.43</v>
      </c>
      <c r="V7" s="38">
        <v>8010</v>
      </c>
      <c r="W7" s="38">
        <v>3.72</v>
      </c>
      <c r="X7" s="38">
        <v>2153.23</v>
      </c>
      <c r="Y7" s="38">
        <v>94.04</v>
      </c>
      <c r="Z7" s="38">
        <v>77.069999999999993</v>
      </c>
      <c r="AA7" s="38">
        <v>89.11</v>
      </c>
      <c r="AB7" s="38">
        <v>99.69</v>
      </c>
      <c r="AC7" s="38">
        <v>102.45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479.3</v>
      </c>
      <c r="BG7" s="38">
        <v>217.9</v>
      </c>
      <c r="BH7" s="38">
        <v>1799.88</v>
      </c>
      <c r="BI7" s="38">
        <v>821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81.12</v>
      </c>
      <c r="BR7" s="38">
        <v>67.69</v>
      </c>
      <c r="BS7" s="38">
        <v>67.19</v>
      </c>
      <c r="BT7" s="38">
        <v>92.05</v>
      </c>
      <c r="BU7" s="38">
        <v>86.87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154.21</v>
      </c>
      <c r="CC7" s="38">
        <v>185.45</v>
      </c>
      <c r="CD7" s="38">
        <v>187.39</v>
      </c>
      <c r="CE7" s="38">
        <v>161.80000000000001</v>
      </c>
      <c r="CF7" s="38">
        <v>170.62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106.3</v>
      </c>
      <c r="CN7" s="38">
        <v>103.75</v>
      </c>
      <c r="CO7" s="38">
        <v>114.75</v>
      </c>
      <c r="CP7" s="38">
        <v>81.7</v>
      </c>
      <c r="CQ7" s="38">
        <v>88.45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64.19</v>
      </c>
      <c r="CY7" s="38">
        <v>66.7</v>
      </c>
      <c r="CZ7" s="38">
        <v>66.64</v>
      </c>
      <c r="DA7" s="38">
        <v>66.64</v>
      </c>
      <c r="DB7" s="38">
        <v>66.88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2018-02-20T06:57:40Z</cp:lastPrinted>
  <dcterms:created xsi:type="dcterms:W3CDTF">2017-12-25T02:17:45Z</dcterms:created>
  <dcterms:modified xsi:type="dcterms:W3CDTF">2018-02-20T06:57:41Z</dcterms:modified>
  <cp:category/>
</cp:coreProperties>
</file>