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7 下水道（小規模・特地）\"/>
    </mc:Choice>
  </mc:AlternateContent>
  <xr:revisionPtr revIDLastSave="0" documentId="13_ncr:1_{74150E5D-78B4-4A7A-B7AF-A534241AB3D2}" xr6:coauthVersionLast="47" xr6:coauthVersionMax="47" xr10:uidLastSave="{00000000-0000-0000-0000-000000000000}"/>
  <workbookProtection workbookAlgorithmName="SHA-512" workbookHashValue="sUcr1+VG0INvAOg6hmzQRaR4ddvvgJOoj4XdAqHe2LsjSo7jNbsogxKKXUtR1k2XdNXIUbDdvzaK3ewr+ahMTA==" workbookSaltValue="I8kkAkN6lDkzRZAwl7af8g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G85" i="4"/>
  <c r="BB10" i="4"/>
  <c r="AT10" i="4"/>
  <c r="AL10" i="4"/>
  <c r="AD10" i="4"/>
  <c r="P10" i="4"/>
  <c r="I8" i="4"/>
  <c r="B8" i="4"/>
  <c r="B6" i="4"/>
</calcChain>
</file>

<file path=xl/sharedStrings.xml><?xml version="1.0" encoding="utf-8"?>
<sst xmlns="http://schemas.openxmlformats.org/spreadsheetml/2006/main" count="271" uniqueCount="117">
  <si>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</si>
  <si>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</si>
  <si>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</si>
  <si>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</si>
  <si>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</si>
  <si>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</si>
  <si>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</si>
  <si>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</si>
  <si>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</si>
  <si>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</si>
  <si>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</si>
  <si>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</si>
  <si>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</si>
  <si>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</si>
  <si>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</si>
  <si>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</si>
  <si>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</si>
  <si>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</si>
  <si>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</si>
  <si>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</si>
  <si>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</si>
  <si>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</si>
  <si>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</si>
  <si>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</si>
  <si>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</si>
  <si>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</si>
  <si>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</si>
  <si>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</si>
  <si>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</si>
  <si>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</si>
  <si>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</si>
  <si>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</si>
  <si>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</si>
  <si>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</si>
  <si>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</si>
  <si>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</si>
  <si>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</si>
  <si>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</si>
  <si>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</si>
  <si>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</si>
  <si>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</si>
  <si>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</si>
  <si>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</si>
  <si>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</si>
  <si>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</si>
  <si>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</si>
  <si>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</si>
  <si>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</si>
  <si>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</si>
  <si>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</si>
  <si>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</si>
  <si>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</si>
  <si>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</si>
  <si>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</si>
  <si>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</si>
  <si>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</si>
  <si>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</si>
  <si>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</si>
  <si>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</si>
  <si>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</si>
  <si>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</si>
  <si>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</si>
  <si>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</si>
  <si>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</si>
  <si>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</si>
  <si>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</si>
  <si>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</si>
  <si>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</si>
  <si>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</si>
  <si>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</si>
  <si>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</si>
  <si>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</si>
  <si>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</si>
  <si>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</si>
  <si>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</si>
  <si>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</si>
  <si>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</si>
  <si>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</si>
  <si>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</si>
  <si>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</si>
  <si>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</si>
  <si>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</si>
  <si>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</si>
  <si>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</si>
  <si>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</si>
  <si>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</si>
  <si>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</si>
  <si>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</si>
  <si>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</si>
  <si>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</si>
  <si>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</si>
  <si>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</si>
  <si>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</si>
  <si>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</si>
  <si>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</si>
  <si>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</si>
  <si>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</si>
  <si>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</si>
  <si>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</si>
  <si>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</si>
  <si>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</si>
  <si>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</si>
  <si>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</si>
  <si>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</si>
  <si>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</si>
  <si>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</si>
  <si>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</si>
  <si>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</si>
  <si>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</si>
  <si>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</si>
  <si>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</si>
  <si>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</si>
  <si>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</si>
  <si>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</si>
  <si>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令和２年度より、地方公営企業法を適用したため、令和元年度のデータはありません。
　①経常収支比率は、100％を上回り、類似団体平均値を上回る状況ですが、使用料収入で経費全額を賄えず、繰入金に依存している状況で、基準外繰入金をいかに減らしていくかが今後の課題であります。
　②累積欠損金は、発生していません。
　③流動比率は、類似団体平均値を下回る状況であり、使用料が定額制で、企業債の償還金が増加していくことから、今後下降していくと思われます。
　④企業債残高対事業規模比率は、使用料が定額制で、企業債の償還金が増加していくことから、今後上昇していくと思われます。
　⑤経費回収率は、100％未満であり、使用料で汚水処理費を賄えていない状況ですので、経費削減や使用料の見直しが検討課題であります。
　⑥汚水処理原価は、類似団体平均値を下回る状況ですが、経費回収率が100％未満ですので、更なる経費削減が必要となります。
　⑦施設利用率は、施設処理能力に見合う処理水量が無いため、類似団体平均値を下回っています。
　⑧水洗化率は、この事業では現在処理区域内人口に対して、合併処理浄化槽が全戸に設置されているため、100％となっております。</t>
    <rPh sb="0" eb="2">
      <t>レイワ</t>
    </rPh>
    <rPh sb="3" eb="5">
      <t>ネンド</t>
    </rPh>
    <rPh sb="24" eb="27">
      <t>レイワガン</t>
    </rPh>
    <rPh sb="42" eb="44">
      <t>ケイジョウ</t>
    </rPh>
    <rPh sb="55" eb="56">
      <t>ウエ</t>
    </rPh>
    <rPh sb="59" eb="61">
      <t>ルイジ</t>
    </rPh>
    <rPh sb="61" eb="63">
      <t>ダンタイ</t>
    </rPh>
    <rPh sb="63" eb="66">
      <t>ヘイキンチ</t>
    </rPh>
    <rPh sb="68" eb="70">
      <t>ウワマワ</t>
    </rPh>
    <rPh sb="71" eb="73">
      <t>ジョウキョウ</t>
    </rPh>
    <rPh sb="79" eb="81">
      <t>シュウニュウ</t>
    </rPh>
    <rPh sb="87" eb="88">
      <t>マカナ</t>
    </rPh>
    <rPh sb="91" eb="93">
      <t>クリイレ</t>
    </rPh>
    <rPh sb="95" eb="97">
      <t>イゾン</t>
    </rPh>
    <rPh sb="101" eb="103">
      <t>ジョウキョウ</t>
    </rPh>
    <rPh sb="105" eb="107">
      <t>キジュン</t>
    </rPh>
    <rPh sb="107" eb="108">
      <t>ガイ</t>
    </rPh>
    <rPh sb="108" eb="110">
      <t>クリイレ</t>
    </rPh>
    <rPh sb="110" eb="111">
      <t>キン</t>
    </rPh>
    <rPh sb="115" eb="116">
      <t>ヘ</t>
    </rPh>
    <rPh sb="123" eb="125">
      <t>コンゴ</t>
    </rPh>
    <rPh sb="126" eb="128">
      <t>カダイ</t>
    </rPh>
    <rPh sb="137" eb="139">
      <t>ルイセキ</t>
    </rPh>
    <rPh sb="139" eb="141">
      <t>ケッソン</t>
    </rPh>
    <rPh sb="141" eb="142">
      <t>キン</t>
    </rPh>
    <rPh sb="144" eb="146">
      <t>ハッセイ</t>
    </rPh>
    <rPh sb="156" eb="158">
      <t>リュウドウ</t>
    </rPh>
    <rPh sb="158" eb="160">
      <t>ヒリツ</t>
    </rPh>
    <rPh sb="164" eb="166">
      <t>ダンタイ</t>
    </rPh>
    <rPh sb="166" eb="169">
      <t>ヘイキンチ</t>
    </rPh>
    <rPh sb="170" eb="172">
      <t>シタマワ</t>
    </rPh>
    <rPh sb="173" eb="175">
      <t>ジョウキョウ</t>
    </rPh>
    <rPh sb="190" eb="191">
      <t>サイ</t>
    </rPh>
    <rPh sb="192" eb="194">
      <t>ショウカン</t>
    </rPh>
    <rPh sb="195" eb="196">
      <t>キン</t>
    </rPh>
    <rPh sb="197" eb="199">
      <t>ゾウカ</t>
    </rPh>
    <rPh sb="207" eb="209">
      <t>コンゴ</t>
    </rPh>
    <rPh sb="210" eb="212">
      <t>カコウ</t>
    </rPh>
    <rPh sb="216" eb="217">
      <t>オモ</t>
    </rPh>
    <rPh sb="225" eb="227">
      <t>キギョウ</t>
    </rPh>
    <rPh sb="227" eb="228">
      <t>サイ</t>
    </rPh>
    <rPh sb="228" eb="230">
      <t>ザンダカ</t>
    </rPh>
    <rPh sb="230" eb="231">
      <t>タイ</t>
    </rPh>
    <rPh sb="231" eb="233">
      <t>ジギョウ</t>
    </rPh>
    <rPh sb="233" eb="235">
      <t>キボ</t>
    </rPh>
    <rPh sb="235" eb="237">
      <t>ヒリツ</t>
    </rPh>
    <rPh sb="268" eb="270">
      <t>コンゴ</t>
    </rPh>
    <rPh sb="270" eb="272">
      <t>ジョウショウ</t>
    </rPh>
    <rPh sb="276" eb="277">
      <t>オモ</t>
    </rPh>
    <rPh sb="285" eb="287">
      <t>ケイヒ</t>
    </rPh>
    <rPh sb="287" eb="289">
      <t>カイシュウ</t>
    </rPh>
    <rPh sb="289" eb="290">
      <t>リツ</t>
    </rPh>
    <rPh sb="297" eb="299">
      <t>ミマン</t>
    </rPh>
    <rPh sb="303" eb="306">
      <t>シヨウリョウ</t>
    </rPh>
    <rPh sb="307" eb="309">
      <t>オスイ</t>
    </rPh>
    <rPh sb="309" eb="311">
      <t>ショリ</t>
    </rPh>
    <rPh sb="311" eb="312">
      <t>ヒ</t>
    </rPh>
    <rPh sb="313" eb="314">
      <t>マカナ</t>
    </rPh>
    <rPh sb="319" eb="321">
      <t>ジョウキョウ</t>
    </rPh>
    <rPh sb="326" eb="328">
      <t>ケイヒ</t>
    </rPh>
    <rPh sb="328" eb="330">
      <t>サクゲン</t>
    </rPh>
    <rPh sb="331" eb="334">
      <t>シヨウリョウ</t>
    </rPh>
    <rPh sb="335" eb="337">
      <t>ミナオ</t>
    </rPh>
    <rPh sb="339" eb="341">
      <t>ケントウ</t>
    </rPh>
    <rPh sb="341" eb="343">
      <t>カダイ</t>
    </rPh>
    <rPh sb="364" eb="367">
      <t>ヘイキンチ</t>
    </rPh>
    <rPh sb="368" eb="369">
      <t>シタ</t>
    </rPh>
    <rPh sb="377" eb="379">
      <t>ケイヒ</t>
    </rPh>
    <rPh sb="379" eb="381">
      <t>カイシュウ</t>
    </rPh>
    <rPh sb="381" eb="382">
      <t>リツ</t>
    </rPh>
    <rPh sb="386" eb="389">
      <t>パーセントミマン</t>
    </rPh>
    <rPh sb="394" eb="395">
      <t>サラ</t>
    </rPh>
    <rPh sb="397" eb="399">
      <t>ケイヒ</t>
    </rPh>
    <rPh sb="399" eb="401">
      <t>サクゲン</t>
    </rPh>
    <rPh sb="402" eb="404">
      <t>ヒツヨウ</t>
    </rPh>
    <rPh sb="420" eb="422">
      <t>シセツ</t>
    </rPh>
    <rPh sb="422" eb="424">
      <t>ショリ</t>
    </rPh>
    <rPh sb="424" eb="426">
      <t>ノウリョク</t>
    </rPh>
    <rPh sb="427" eb="429">
      <t>ミア</t>
    </rPh>
    <rPh sb="435" eb="436">
      <t>ナ</t>
    </rPh>
    <rPh sb="440" eb="444">
      <t>ルイジダンタイ</t>
    </rPh>
    <rPh sb="444" eb="447">
      <t>ヘイキンチ</t>
    </rPh>
    <rPh sb="448" eb="450">
      <t>シタマワ</t>
    </rPh>
    <rPh sb="467" eb="469">
      <t>ジギョウ</t>
    </rPh>
    <rPh sb="471" eb="473">
      <t>ゲンザイ</t>
    </rPh>
    <rPh sb="473" eb="478">
      <t>ショリクイキナイ</t>
    </rPh>
    <rPh sb="478" eb="480">
      <t>ジンコウ</t>
    </rPh>
    <rPh sb="481" eb="482">
      <t>タイ</t>
    </rPh>
    <rPh sb="485" eb="487">
      <t>ガッペイ</t>
    </rPh>
    <rPh sb="487" eb="489">
      <t>ショリ</t>
    </rPh>
    <rPh sb="489" eb="492">
      <t>ジョウカソウ</t>
    </rPh>
    <rPh sb="493" eb="495">
      <t>ゼンコ</t>
    </rPh>
    <rPh sb="496" eb="498">
      <t>セッチ</t>
    </rPh>
    <phoneticPr fontId="16"/>
  </si>
  <si>
    <t>　令和２年度より、地方公営企業法を適用したため、令和元年度のデータはありません。
　①有形固定資産減価償却率は、公営企業会計に移行して間もないため、類似団体平均値を下回る状況であります。
　②管渠老朽化率、③管渠改善率は、合併処理浄化槽のため、該当はありません。
　</t>
    <rPh sb="24" eb="27">
      <t>レイワガン</t>
    </rPh>
    <rPh sb="43" eb="45">
      <t>ユウケイ</t>
    </rPh>
    <rPh sb="45" eb="47">
      <t>コテイ</t>
    </rPh>
    <rPh sb="47" eb="49">
      <t>シサン</t>
    </rPh>
    <rPh sb="49" eb="51">
      <t>ゲンカ</t>
    </rPh>
    <rPh sb="51" eb="53">
      <t>ショウキャク</t>
    </rPh>
    <rPh sb="53" eb="54">
      <t>リツ</t>
    </rPh>
    <rPh sb="56" eb="58">
      <t>コウエイ</t>
    </rPh>
    <rPh sb="58" eb="60">
      <t>キギョウ</t>
    </rPh>
    <rPh sb="60" eb="62">
      <t>カイケイ</t>
    </rPh>
    <rPh sb="63" eb="65">
      <t>イコウ</t>
    </rPh>
    <rPh sb="67" eb="68">
      <t>マ</t>
    </rPh>
    <rPh sb="74" eb="76">
      <t>ルイジ</t>
    </rPh>
    <rPh sb="76" eb="78">
      <t>ダンタイ</t>
    </rPh>
    <rPh sb="78" eb="81">
      <t>ヘイキンチ</t>
    </rPh>
    <rPh sb="82" eb="84">
      <t>シタマワ</t>
    </rPh>
    <rPh sb="85" eb="87">
      <t>ジョウキョウ</t>
    </rPh>
    <rPh sb="96" eb="98">
      <t>カンキョ</t>
    </rPh>
    <rPh sb="98" eb="101">
      <t>ロウキュウカ</t>
    </rPh>
    <rPh sb="101" eb="102">
      <t>リツ</t>
    </rPh>
    <rPh sb="111" eb="113">
      <t>ガッペイ</t>
    </rPh>
    <rPh sb="113" eb="115">
      <t>ショリ</t>
    </rPh>
    <rPh sb="115" eb="118">
      <t>ジョウカソウ</t>
    </rPh>
    <rPh sb="122" eb="124">
      <t>ガイトウ</t>
    </rPh>
    <phoneticPr fontId="16"/>
  </si>
  <si>
    <t>　本市の特定地域生活排水処理事業は、平成１３年から事業を開始し、古い物で設置から約２０年経過します。総合償却による浄化槽の耐用年数は２８年ですので、経年劣化による修繕費用が増加する見込みですが、使用料だけでは賄えておらず、一般会計からの繰入金によって事業を運営している状態です。使用料は定額制となっており、使用料の増収を見込むことは難しいため、使用料改定を検討しなければなりません。
　本事業のサービスを安定的・持続的に提供するために、経営基盤の強化を図ってまいります。</t>
    <rPh sb="1" eb="3">
      <t>ホンシ</t>
    </rPh>
    <rPh sb="4" eb="14">
      <t>トクテイチイキセイカツハイスイショリ</t>
    </rPh>
    <rPh sb="14" eb="16">
      <t>ジギョウ</t>
    </rPh>
    <rPh sb="18" eb="20">
      <t>ヘイセイ</t>
    </rPh>
    <rPh sb="22" eb="23">
      <t>ネン</t>
    </rPh>
    <rPh sb="25" eb="27">
      <t>ジギョウ</t>
    </rPh>
    <rPh sb="28" eb="30">
      <t>カイシ</t>
    </rPh>
    <rPh sb="32" eb="33">
      <t>フル</t>
    </rPh>
    <rPh sb="34" eb="35">
      <t>モノ</t>
    </rPh>
    <rPh sb="36" eb="38">
      <t>セッチ</t>
    </rPh>
    <rPh sb="40" eb="41">
      <t>ヤク</t>
    </rPh>
    <rPh sb="43" eb="44">
      <t>ネン</t>
    </rPh>
    <rPh sb="44" eb="46">
      <t>ケイカ</t>
    </rPh>
    <rPh sb="50" eb="52">
      <t>ソウゴウ</t>
    </rPh>
    <rPh sb="52" eb="54">
      <t>ショウキャク</t>
    </rPh>
    <rPh sb="57" eb="60">
      <t>ジョウカソウ</t>
    </rPh>
    <rPh sb="61" eb="63">
      <t>タイヨウ</t>
    </rPh>
    <rPh sb="63" eb="65">
      <t>ネンスウ</t>
    </rPh>
    <rPh sb="68" eb="69">
      <t>ネン</t>
    </rPh>
    <rPh sb="74" eb="76">
      <t>ケイネン</t>
    </rPh>
    <rPh sb="76" eb="78">
      <t>レッカ</t>
    </rPh>
    <rPh sb="81" eb="83">
      <t>シュウゼン</t>
    </rPh>
    <rPh sb="83" eb="84">
      <t>ヒ</t>
    </rPh>
    <rPh sb="84" eb="85">
      <t>ヨウ</t>
    </rPh>
    <rPh sb="86" eb="88">
      <t>ゾウカ</t>
    </rPh>
    <rPh sb="90" eb="92">
      <t>ミコ</t>
    </rPh>
    <rPh sb="97" eb="100">
      <t>シヨウリョウ</t>
    </rPh>
    <rPh sb="104" eb="105">
      <t>マカナ</t>
    </rPh>
    <rPh sb="111" eb="115">
      <t>イッパンカイケイ</t>
    </rPh>
    <rPh sb="118" eb="120">
      <t>クリイレ</t>
    </rPh>
    <rPh sb="120" eb="121">
      <t>キン</t>
    </rPh>
    <rPh sb="125" eb="127">
      <t>ジギョウ</t>
    </rPh>
    <rPh sb="128" eb="130">
      <t>ウンエイ</t>
    </rPh>
    <rPh sb="134" eb="136">
      <t>ジョウタイ</t>
    </rPh>
    <rPh sb="139" eb="142">
      <t>シヨウリョウ</t>
    </rPh>
    <rPh sb="143" eb="145">
      <t>テイガク</t>
    </rPh>
    <rPh sb="145" eb="146">
      <t>セイ</t>
    </rPh>
    <rPh sb="153" eb="156">
      <t>シヨウリョウ</t>
    </rPh>
    <rPh sb="157" eb="159">
      <t>ゾウシュウ</t>
    </rPh>
    <rPh sb="160" eb="162">
      <t>ミコ</t>
    </rPh>
    <rPh sb="166" eb="167">
      <t>ムズカ</t>
    </rPh>
    <rPh sb="172" eb="175">
      <t>シヨウリョウ</t>
    </rPh>
    <rPh sb="175" eb="177">
      <t>カイテイ</t>
    </rPh>
    <rPh sb="178" eb="180">
      <t>ケントウ</t>
    </rPh>
    <rPh sb="202" eb="204">
      <t>アンテイ</t>
    </rPh>
    <rPh sb="204" eb="205">
      <t>テキ</t>
    </rPh>
    <rPh sb="206" eb="209">
      <t>ジゾクテキ</t>
    </rPh>
    <rPh sb="210" eb="212">
      <t>テイキョウ</t>
    </rPh>
    <rPh sb="218" eb="220">
      <t>ケイエイ</t>
    </rPh>
    <rPh sb="220" eb="222">
      <t>キバン</t>
    </rPh>
    <rPh sb="223" eb="225">
      <t>キョウカ</t>
    </rPh>
    <rPh sb="226" eb="22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</si>
</sst>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D-4D34-829F-701CE4A27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D-4D34-829F-701CE4A27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45.62</c:v>
                </c:pt>
                <c:pt idx="2">
                  <c:v>39.58</c:v>
                </c:pt>
                <c:pt idx="3">
                  <c:v>45.06</c:v>
                </c:pt>
                <c:pt idx="4">
                  <c:v>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9-45A6-A3C7-07295A20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9-45A6-A3C7-07295A20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7-4F4D-9F5E-EFB5BEFA9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7-4F4D-9F5E-EFB5BEFA9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101.44</c:v>
                </c:pt>
                <c:pt idx="2">
                  <c:v>101.74</c:v>
                </c:pt>
                <c:pt idx="3">
                  <c:v>100.98</c:v>
                </c:pt>
                <c:pt idx="4">
                  <c:v>100.96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6-4EC0-84B5-7D7D5C41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99.03</c:v>
                </c:pt>
                <c:pt idx="2">
                  <c:v>100.41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6-4EC0-84B5-7D7D5C41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4.9400000000000004</c:v>
                </c:pt>
                <c:pt idx="2">
                  <c:v>9.98</c:v>
                </c:pt>
                <c:pt idx="3">
                  <c:v>14.57</c:v>
                </c:pt>
                <c:pt idx="4">
                  <c:v>19.54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9-4D5D-B65D-996E8F8E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15.74</c:v>
                </c:pt>
                <c:pt idx="2">
                  <c:v>21.02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9-4D5D-B65D-996E8F8E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A-4F2C-93BE-FC52F1FA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A-4F2C-93BE-FC52F1FA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D-488D-A436-4E55DA1D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74.239999999999995</c:v>
                </c:pt>
                <c:pt idx="2">
                  <c:v>83.92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D-488D-A436-4E55DA1D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98.21</c:v>
                </c:pt>
                <c:pt idx="2">
                  <c:v>95.54</c:v>
                </c:pt>
                <c:pt idx="3">
                  <c:v>104.91</c:v>
                </c:pt>
                <c:pt idx="4">
                  <c:v>112.91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C-47CC-B85D-547ECB36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100.47</c:v>
                </c:pt>
                <c:pt idx="2">
                  <c:v>122.71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C-47CC-B85D-547ECB36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298.31</c:v>
                </c:pt>
                <c:pt idx="2">
                  <c:v>301.17</c:v>
                </c:pt>
                <c:pt idx="3">
                  <c:v>294.39999999999998</c:v>
                </c:pt>
                <c:pt idx="4">
                  <c:v>283.44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A-48DB-8C27-9D999331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A-48DB-8C27-9D999331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82.32</c:v>
                </c:pt>
                <c:pt idx="2">
                  <c:v>75.33</c:v>
                </c:pt>
                <c:pt idx="3">
                  <c:v>70.63</c:v>
                </c:pt>
                <c:pt idx="4">
                  <c:v>77.06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2-48BD-88F4-49ADA5A78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2-48BD-88F4-49ADA5A78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265.22000000000003</c:v>
                </c:pt>
                <c:pt idx="2">
                  <c:v>292.10000000000002</c:v>
                </c:pt>
                <c:pt idx="3">
                  <c:v>320.5</c:v>
                </c:pt>
                <c:pt idx="4">
                  <c:v>297.24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5-4EF2-B873-3F60C3E1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5-4EF2-B873-3F60C3E1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大田原市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特定地域生活排水処理</v>
      </c>
      <c r="Q8" s="34"/>
      <c r="R8" s="34"/>
      <c r="S8" s="34"/>
      <c r="T8" s="34"/>
      <c r="U8" s="34"/>
      <c r="V8" s="34"/>
      <c r="W8" s="34" t="str">
        <f>データ!L6</f>
        <v>K2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68873</v>
      </c>
      <c r="AM8" s="36"/>
      <c r="AN8" s="36"/>
      <c r="AO8" s="36"/>
      <c r="AP8" s="36"/>
      <c r="AQ8" s="36"/>
      <c r="AR8" s="36"/>
      <c r="AS8" s="36"/>
      <c r="AT8" s="37">
        <f>データ!T6</f>
        <v>354.36</v>
      </c>
      <c r="AU8" s="37"/>
      <c r="AV8" s="37"/>
      <c r="AW8" s="37"/>
      <c r="AX8" s="37"/>
      <c r="AY8" s="37"/>
      <c r="AZ8" s="37"/>
      <c r="BA8" s="37"/>
      <c r="BB8" s="37">
        <f>データ!U6</f>
        <v>194.36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34.020000000000003</v>
      </c>
      <c r="J10" s="37"/>
      <c r="K10" s="37"/>
      <c r="L10" s="37"/>
      <c r="M10" s="37"/>
      <c r="N10" s="37"/>
      <c r="O10" s="37"/>
      <c r="P10" s="37">
        <f>データ!P6</f>
        <v>6.75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4125</v>
      </c>
      <c r="AE10" s="36"/>
      <c r="AF10" s="36"/>
      <c r="AG10" s="36"/>
      <c r="AH10" s="36"/>
      <c r="AI10" s="36"/>
      <c r="AJ10" s="36"/>
      <c r="AK10" s="2"/>
      <c r="AL10" s="36">
        <f>データ!V6</f>
        <v>4622</v>
      </c>
      <c r="AM10" s="36"/>
      <c r="AN10" s="36"/>
      <c r="AO10" s="36"/>
      <c r="AP10" s="36"/>
      <c r="AQ10" s="36"/>
      <c r="AR10" s="36"/>
      <c r="AS10" s="36"/>
      <c r="AT10" s="37">
        <f>データ!W6</f>
        <v>164.57</v>
      </c>
      <c r="AU10" s="37"/>
      <c r="AV10" s="37"/>
      <c r="AW10" s="37"/>
      <c r="AX10" s="37"/>
      <c r="AY10" s="37"/>
      <c r="AZ10" s="37"/>
      <c r="BA10" s="37"/>
      <c r="BB10" s="37">
        <f>データ!X6</f>
        <v>28.09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7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7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7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7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7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7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7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7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7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7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7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7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7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7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7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7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7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7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7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7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7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7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7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7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7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7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7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115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7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7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7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7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7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7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7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7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7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7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7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7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7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7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7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116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Wy2dAgN6YnFeggelnUXRmfoC4iUiBuvJr9DizwDTbJ0Z9pCq2JtP8DoN1BQbRJvYwlTRyMyTp7Dv/tjkEizsiQ==" saltValue="QVyCYM+LieSXWO2RfjOLK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92100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栃木県　大田原市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34.020000000000003</v>
      </c>
      <c r="P6" s="20">
        <f t="shared" si="3"/>
        <v>6.75</v>
      </c>
      <c r="Q6" s="20">
        <f t="shared" si="3"/>
        <v>100</v>
      </c>
      <c r="R6" s="20">
        <f t="shared" si="3"/>
        <v>4125</v>
      </c>
      <c r="S6" s="20">
        <f t="shared" si="3"/>
        <v>68873</v>
      </c>
      <c r="T6" s="20">
        <f t="shared" si="3"/>
        <v>354.36</v>
      </c>
      <c r="U6" s="20">
        <f t="shared" si="3"/>
        <v>194.36</v>
      </c>
      <c r="V6" s="20">
        <f t="shared" si="3"/>
        <v>4622</v>
      </c>
      <c r="W6" s="20">
        <f t="shared" si="3"/>
        <v>164.57</v>
      </c>
      <c r="X6" s="20">
        <f t="shared" si="3"/>
        <v>28.09</v>
      </c>
      <c r="Y6" s="21" t="str">
        <f>IF(Y7="",NA(),Y7)</f>
        <v>-</v>
      </c>
      <c r="Z6" s="21">
        <f t="shared" ref="Z6:AH6" si="4">IF(Z7="",NA(),Z7)</f>
        <v>101.44</v>
      </c>
      <c r="AA6" s="21">
        <f t="shared" si="4"/>
        <v>101.74</v>
      </c>
      <c r="AB6" s="21">
        <f t="shared" si="4"/>
        <v>100.98</v>
      </c>
      <c r="AC6" s="21">
        <f t="shared" si="4"/>
        <v>100.96</v>
      </c>
      <c r="AD6" s="21" t="str">
        <f t="shared" si="4"/>
        <v>-</v>
      </c>
      <c r="AE6" s="21">
        <f t="shared" si="4"/>
        <v>99.03</v>
      </c>
      <c r="AF6" s="21">
        <f t="shared" si="4"/>
        <v>100.41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74.239999999999995</v>
      </c>
      <c r="AQ6" s="21">
        <f t="shared" si="5"/>
        <v>83.92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>
        <f t="shared" ref="AV6:BD6" si="6">IF(AV7="",NA(),AV7)</f>
        <v>98.21</v>
      </c>
      <c r="AW6" s="21">
        <f t="shared" si="6"/>
        <v>95.54</v>
      </c>
      <c r="AX6" s="21">
        <f t="shared" si="6"/>
        <v>104.91</v>
      </c>
      <c r="AY6" s="21">
        <f t="shared" si="6"/>
        <v>112.91</v>
      </c>
      <c r="AZ6" s="21" t="str">
        <f t="shared" si="6"/>
        <v>-</v>
      </c>
      <c r="BA6" s="21">
        <f t="shared" si="6"/>
        <v>100.47</v>
      </c>
      <c r="BB6" s="21">
        <f t="shared" si="6"/>
        <v>122.71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1">
        <f t="shared" ref="BG6:BO6" si="7">IF(BG7="",NA(),BG7)</f>
        <v>298.31</v>
      </c>
      <c r="BH6" s="21">
        <f t="shared" si="7"/>
        <v>301.17</v>
      </c>
      <c r="BI6" s="21">
        <f t="shared" si="7"/>
        <v>294.39999999999998</v>
      </c>
      <c r="BJ6" s="21">
        <f t="shared" si="7"/>
        <v>283.44</v>
      </c>
      <c r="BK6" s="21" t="str">
        <f t="shared" si="7"/>
        <v>-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>
        <f t="shared" ref="BR6:BZ6" si="8">IF(BR7="",NA(),BR7)</f>
        <v>82.32</v>
      </c>
      <c r="BS6" s="21">
        <f t="shared" si="8"/>
        <v>75.33</v>
      </c>
      <c r="BT6" s="21">
        <f t="shared" si="8"/>
        <v>70.63</v>
      </c>
      <c r="BU6" s="21">
        <f t="shared" si="8"/>
        <v>77.06</v>
      </c>
      <c r="BV6" s="21" t="str">
        <f t="shared" si="8"/>
        <v>-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>
        <f t="shared" ref="CC6:CK6" si="9">IF(CC7="",NA(),CC7)</f>
        <v>265.22000000000003</v>
      </c>
      <c r="CD6" s="21">
        <f t="shared" si="9"/>
        <v>292.10000000000002</v>
      </c>
      <c r="CE6" s="21">
        <f t="shared" si="9"/>
        <v>320.5</v>
      </c>
      <c r="CF6" s="21">
        <f t="shared" si="9"/>
        <v>297.24</v>
      </c>
      <c r="CG6" s="21" t="str">
        <f t="shared" si="9"/>
        <v>-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>
        <f t="shared" ref="CN6:CV6" si="10">IF(CN7="",NA(),CN7)</f>
        <v>45.62</v>
      </c>
      <c r="CO6" s="21">
        <f t="shared" si="10"/>
        <v>39.58</v>
      </c>
      <c r="CP6" s="21">
        <f t="shared" si="10"/>
        <v>45.06</v>
      </c>
      <c r="CQ6" s="21">
        <f t="shared" si="10"/>
        <v>44.62</v>
      </c>
      <c r="CR6" s="21" t="str">
        <f t="shared" si="10"/>
        <v>-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>
        <f t="shared" ref="DJ6:DR6" si="12">IF(DJ7="",NA(),DJ7)</f>
        <v>4.9400000000000004</v>
      </c>
      <c r="DK6" s="21">
        <f t="shared" si="12"/>
        <v>9.98</v>
      </c>
      <c r="DL6" s="21">
        <f t="shared" si="12"/>
        <v>14.57</v>
      </c>
      <c r="DM6" s="21">
        <f t="shared" si="12"/>
        <v>19.54</v>
      </c>
      <c r="DN6" s="21" t="str">
        <f t="shared" si="12"/>
        <v>-</v>
      </c>
      <c r="DO6" s="21">
        <f t="shared" si="12"/>
        <v>15.74</v>
      </c>
      <c r="DP6" s="21">
        <f t="shared" si="12"/>
        <v>21.02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92100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34.020000000000003</v>
      </c>
      <c r="P7" s="24">
        <v>6.75</v>
      </c>
      <c r="Q7" s="24">
        <v>100</v>
      </c>
      <c r="R7" s="24">
        <v>4125</v>
      </c>
      <c r="S7" s="24">
        <v>68873</v>
      </c>
      <c r="T7" s="24">
        <v>354.36</v>
      </c>
      <c r="U7" s="24">
        <v>194.36</v>
      </c>
      <c r="V7" s="24">
        <v>4622</v>
      </c>
      <c r="W7" s="24">
        <v>164.57</v>
      </c>
      <c r="X7" s="24">
        <v>28.09</v>
      </c>
      <c r="Y7" s="24" t="s">
        <v>102</v>
      </c>
      <c r="Z7" s="24">
        <v>101.44</v>
      </c>
      <c r="AA7" s="24">
        <v>101.74</v>
      </c>
      <c r="AB7" s="24">
        <v>100.98</v>
      </c>
      <c r="AC7" s="24">
        <v>100.96</v>
      </c>
      <c r="AD7" s="24" t="s">
        <v>102</v>
      </c>
      <c r="AE7" s="24">
        <v>99.03</v>
      </c>
      <c r="AF7" s="24">
        <v>100.41</v>
      </c>
      <c r="AG7" s="24">
        <v>100.17</v>
      </c>
      <c r="AH7" s="24">
        <v>96.95</v>
      </c>
      <c r="AI7" s="24">
        <v>96.62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74.239999999999995</v>
      </c>
      <c r="AQ7" s="24">
        <v>83.92</v>
      </c>
      <c r="AR7" s="24">
        <v>89.31</v>
      </c>
      <c r="AS7" s="24">
        <v>91.33</v>
      </c>
      <c r="AT7" s="24">
        <v>111.69</v>
      </c>
      <c r="AU7" s="24" t="s">
        <v>102</v>
      </c>
      <c r="AV7" s="24">
        <v>98.21</v>
      </c>
      <c r="AW7" s="24">
        <v>95.54</v>
      </c>
      <c r="AX7" s="24">
        <v>104.91</v>
      </c>
      <c r="AY7" s="24">
        <v>112.91</v>
      </c>
      <c r="AZ7" s="24" t="s">
        <v>102</v>
      </c>
      <c r="BA7" s="24">
        <v>100.47</v>
      </c>
      <c r="BB7" s="24">
        <v>122.71</v>
      </c>
      <c r="BC7" s="24">
        <v>138.19999999999999</v>
      </c>
      <c r="BD7" s="24">
        <v>126.97</v>
      </c>
      <c r="BE7" s="24">
        <v>111.29</v>
      </c>
      <c r="BF7" s="24" t="s">
        <v>102</v>
      </c>
      <c r="BG7" s="24">
        <v>298.31</v>
      </c>
      <c r="BH7" s="24">
        <v>301.17</v>
      </c>
      <c r="BI7" s="24">
        <v>294.39999999999998</v>
      </c>
      <c r="BJ7" s="24">
        <v>283.44</v>
      </c>
      <c r="BK7" s="24" t="s">
        <v>102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 t="s">
        <v>102</v>
      </c>
      <c r="BR7" s="24">
        <v>82.32</v>
      </c>
      <c r="BS7" s="24">
        <v>75.33</v>
      </c>
      <c r="BT7" s="24">
        <v>70.63</v>
      </c>
      <c r="BU7" s="24">
        <v>77.06</v>
      </c>
      <c r="BV7" s="24" t="s">
        <v>102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 t="s">
        <v>102</v>
      </c>
      <c r="CC7" s="24">
        <v>265.22000000000003</v>
      </c>
      <c r="CD7" s="24">
        <v>292.10000000000002</v>
      </c>
      <c r="CE7" s="24">
        <v>320.5</v>
      </c>
      <c r="CF7" s="24">
        <v>297.24</v>
      </c>
      <c r="CG7" s="24" t="s">
        <v>102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 t="s">
        <v>102</v>
      </c>
      <c r="CN7" s="24">
        <v>45.62</v>
      </c>
      <c r="CO7" s="24">
        <v>39.58</v>
      </c>
      <c r="CP7" s="24">
        <v>45.06</v>
      </c>
      <c r="CQ7" s="24">
        <v>44.62</v>
      </c>
      <c r="CR7" s="24" t="s">
        <v>102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 t="s">
        <v>102</v>
      </c>
      <c r="DJ7" s="24">
        <v>4.9400000000000004</v>
      </c>
      <c r="DK7" s="24">
        <v>9.98</v>
      </c>
      <c r="DL7" s="24">
        <v>14.57</v>
      </c>
      <c r="DM7" s="24">
        <v>19.54</v>
      </c>
      <c r="DN7" s="24" t="s">
        <v>102</v>
      </c>
      <c r="DO7" s="24">
        <v>15.74</v>
      </c>
      <c r="DP7" s="24">
        <v>21.02</v>
      </c>
      <c r="DQ7" s="24">
        <v>24.31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2025-01-24T07:24:00Z</dcterms:created>
  <dcterms:modified xsi:type="dcterms:W3CDTF">2025-02-28T11:45:04Z</dcterms:modified>
  <cp:category/>
</cp:coreProperties>
</file>