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５下水（特環）\"/>
    </mc:Choice>
  </mc:AlternateContent>
  <xr:revisionPtr revIDLastSave="0" documentId="13_ncr:1_{EA924E9A-6261-4A07-A88D-56E0F8463BF9}" xr6:coauthVersionLast="47" xr6:coauthVersionMax="47" xr10:uidLastSave="{00000000-0000-0000-0000-000000000000}"/>
  <workbookProtection workbookAlgorithmName="SHA-512" workbookHashValue="JfkD47j3PxgZyJ1PsgfKkBf5oCt5M/lu2lG72s6xftmzBglRl6qsBmDo1NH1rv0JU/A2DlUq06aSaMqvpsUCUQ==" workbookSaltValue="db6i+BJqpCuzwTH5dsKlpw=="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D10" i="4"/>
  <c r="P10" i="4"/>
  <c r="AT8" i="4"/>
  <c r="AL8" i="4"/>
  <c r="W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<sst xmlns="http://schemas.openxmlformats.org/spreadsheetml/2006/main" count="297" uniqueCount="116">
  <si>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</si>
  <si>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</si>
  <si>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</si>
  <si>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</si>
  <si>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</si>
  <si>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</si>
  <si>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</si>
  <si>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</si>
  <si>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</si>
  <si>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</si>
  <si>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</si>
  <si>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</si>
  <si>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</si>
  <si>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</si>
  <si>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</si>
  <si>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</si>
  <si>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</si>
  <si>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</si>
  <si>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</si>
  <si>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</si>
  <si>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</si>
  <si>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</si>
  <si>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</si>
  <si>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</si>
  <si>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</si>
  <si>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</si>
  <si>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</si>
  <si>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</si>
  <si>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</si>
  <si>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</si>
  <si>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</si>
  <si>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</si>
  <si>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</si>
  <si>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</si>
  <si>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</si>
  <si>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</si>
  <si>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</si>
  <si>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</si>
  <si>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</si>
  <si>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</si>
  <si>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</si>
  <si>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</si>
  <si>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</si>
  <si>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</si>
  <si>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</si>
  <si>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</si>
  <si>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</si>
  <si>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</si>
  <si>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</si>
  <si>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</si>
  <si>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</si>
  <si>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</si>
  <si>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</si>
  <si>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</si>
  <si>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</si>
  <si>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</si>
  <si>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</si>
  <si>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</si>
  <si>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</si>
  <si>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</si>
  <si>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</si>
  <si>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</si>
  <si>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</si>
  <si>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</si>
  <si>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</si>
  <si>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</si>
  <si>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</si>
  <si>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</si>
  <si>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</si>
  <si>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</si>
  <si>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</si>
  <si>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</si>
  <si>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</si>
  <si>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</si>
  <si>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</si>
  <si>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</si>
  <si>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</si>
  <si>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</si>
  <si>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</si>
  <si>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</si>
  <si>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</si>
  <si>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</si>
  <si>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</si>
  <si>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</si>
  <si>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</si>
  <si>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</si>
  <si>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</si>
  <si>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</si>
  <si>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</si>
  <si>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</si>
  <si>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</si>
  <si>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</si>
  <si>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</si>
  <si>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</si>
  <si>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</si>
  <si>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</si>
  <si>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</si>
  <si>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</si>
  <si>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</si>
  <si>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</si>
  <si>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</si>
  <si>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</si>
  <si>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</si>
  <si>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</si>
  <si>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</si>
  <si>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</si>
  <si>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</si>
  <si>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</si>
  <si>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</si>
  <si>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</si>
  <si>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</si>
  <si>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</si>
  <si>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</si>
  <si>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有形固定資産減価償却率は、令和2年度に公営企業会計に移行し、未償却残高を資産の取得価額とし、減価償却累計額が0の状態で開始したため極端に低く、管渠老朽化率も0％となっています。
　供用開始後、約30年が経過し、今後、施設の老朽化がますます進むことが想定されます。令和3年度から運用を開始しているストックマネジメント計画に基づき、施設の更新を実施していきます。</t>
    <phoneticPr fontId="4"/>
  </si>
  <si>
    <t>　令和2年度から地方公営企業法を適用したため、以前のデータはなし。
（1）健全性について
　経常収支比率は、前年度よりも増加し類似団体平均を上回っていますが、経費回収率は前年度よりも増加しているものの依然として100％を下回っており、不足分を一般会計からの繰入金に依存している状況です。
　流動比率が100％を下回っているのは、流動負債が多いためです。前年度よりも増加しており、今後も、企業債償還を着実に進め、流動比率の増加に努めてまいります。
　企業債残高対事業規模比率は、類似団体平均を上回っていますが、前年度よりも減少しており、企業債の償還を着実に進め、企業債残高対事業規模比率の減少に努めてまいります。
　汚水処理原価は、類似団体平均を下回っていますが、今後も経費削減等に努め、効率的な処理が行えるよう取り組んでいきます。
（2）効率性について
　施設利用率が類似団体平均を大幅に下回っているのは、公共下水道と同一の処理場で処理しているためです。
　水洗化率は、前年度よりもわずかに減少し類似団体平均をわずかに下回っています。引続き普及活動等による水洗化促進を行い、さらなる向上を目指していきます。</t>
    <rPh sb="54" eb="57">
      <t>ゼンネンド</t>
    </rPh>
    <rPh sb="60" eb="62">
      <t>ゾウカ</t>
    </rPh>
    <rPh sb="85" eb="88">
      <t>ゼンネンド</t>
    </rPh>
    <rPh sb="91" eb="93">
      <t>ゾウカ</t>
    </rPh>
    <rPh sb="100" eb="102">
      <t>イゼン</t>
    </rPh>
    <rPh sb="176" eb="179">
      <t>ゼンネンド</t>
    </rPh>
    <rPh sb="182" eb="184">
      <t>ゾウカ</t>
    </rPh>
    <rPh sb="436" eb="439">
      <t>ゼンネンド</t>
    </rPh>
    <rPh sb="446" eb="448">
      <t>ゲンショウ</t>
    </rPh>
    <phoneticPr fontId="4"/>
  </si>
  <si>
    <t>　本市の特定環境保全公共下水道事業は、現在使用料の改定中（段階的な軽減措置）ですが、不足分は一般会計からの繰入金で賄っている状況です。
　今後は管渠の新設及び施設の改築・更新を見越した、より適正な施設管理と健全な下水道経営が求められます。
　持続可能な下水道経営に向け、経営戦略に基づき、効率的な投資と財政基盤の強化に取り組んでまいります。</t>
    <rPh sb="109" eb="111">
      <t>ケイエイ</t>
    </rPh>
    <rPh sb="144" eb="147">
      <t>コウリツテキ</t>
    </rPh>
    <rPh sb="148" eb="150">
      <t>トウシ</t>
    </rPh>
    <rPh sb="151" eb="153">
      <t>ザイセイ</t>
    </rPh>
    <rPh sb="153" eb="155">
      <t>キバン</t>
    </rPh>
    <rPh sb="156" eb="158">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</si>
</sst>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71A-454A-ABAB-826C475441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271A-454A-ABAB-826C475441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16.11</c:v>
                </c:pt>
                <c:pt idx="4">
                  <c:v>17.97</c:v>
                </c:pt>
              </c:numCache>
            </c:numRef>
          </c:val>
          <c:extLst>
            <c:ext xmlns:c16="http://schemas.microsoft.com/office/drawing/2014/chart" uri="{C3380CC4-5D6E-409C-BE32-E72D297353CC}">
              <c16:uniqueId val="{00000000-A5B1-4EA3-8718-4D7740356E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A5B1-4EA3-8718-4D7740356E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81.680000000000007</c:v>
                </c:pt>
                <c:pt idx="4">
                  <c:v>80.23</c:v>
                </c:pt>
              </c:numCache>
            </c:numRef>
          </c:val>
          <c:extLst>
            <c:ext xmlns:c16="http://schemas.microsoft.com/office/drawing/2014/chart" uri="{C3380CC4-5D6E-409C-BE32-E72D297353CC}">
              <c16:uniqueId val="{00000000-B4FC-4CE3-9666-B6429E27A9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B4FC-4CE3-9666-B6429E27A9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129.72</c:v>
                </c:pt>
                <c:pt idx="4">
                  <c:v>131.30000000000001</c:v>
                </c:pt>
              </c:numCache>
            </c:numRef>
          </c:val>
          <c:extLst>
            <c:ext xmlns:c16="http://schemas.microsoft.com/office/drawing/2014/chart" uri="{C3380CC4-5D6E-409C-BE32-E72D297353CC}">
              <c16:uniqueId val="{00000000-AFE5-4A5D-9057-C870FA944A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AFE5-4A5D-9057-C870FA944A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2.83</c:v>
                </c:pt>
                <c:pt idx="4">
                  <c:v>5.5</c:v>
                </c:pt>
              </c:numCache>
            </c:numRef>
          </c:val>
          <c:extLst>
            <c:ext xmlns:c16="http://schemas.microsoft.com/office/drawing/2014/chart" uri="{C3380CC4-5D6E-409C-BE32-E72D297353CC}">
              <c16:uniqueId val="{00000000-4306-4FB3-8834-BBB7D5521C3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4306-4FB3-8834-BBB7D5521C3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B40-4B07-BA86-B3800A1AB2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FB40-4B07-BA86-B3800A1AB2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153-4750-89F1-3ADF8D839C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0153-4750-89F1-3ADF8D839C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44.28</c:v>
                </c:pt>
                <c:pt idx="4">
                  <c:v>60.15</c:v>
                </c:pt>
              </c:numCache>
            </c:numRef>
          </c:val>
          <c:extLst>
            <c:ext xmlns:c16="http://schemas.microsoft.com/office/drawing/2014/chart" uri="{C3380CC4-5D6E-409C-BE32-E72D297353CC}">
              <c16:uniqueId val="{00000000-D2CB-407A-9AED-4BB8D2584E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D2CB-407A-9AED-4BB8D2584E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1988.23</c:v>
                </c:pt>
                <c:pt idx="4">
                  <c:v>1832.22</c:v>
                </c:pt>
              </c:numCache>
            </c:numRef>
          </c:val>
          <c:extLst>
            <c:ext xmlns:c16="http://schemas.microsoft.com/office/drawing/2014/chart" uri="{C3380CC4-5D6E-409C-BE32-E72D297353CC}">
              <c16:uniqueId val="{00000000-FBDD-4ED6-B083-93007F1AF9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FBDD-4ED6-B083-93007F1AF9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85.26</c:v>
                </c:pt>
                <c:pt idx="4">
                  <c:v>87.07</c:v>
                </c:pt>
              </c:numCache>
            </c:numRef>
          </c:val>
          <c:extLst>
            <c:ext xmlns:c16="http://schemas.microsoft.com/office/drawing/2014/chart" uri="{C3380CC4-5D6E-409C-BE32-E72D297353CC}">
              <c16:uniqueId val="{00000000-1395-415F-8D40-70A3D4E643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1395-415F-8D40-70A3D4E643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1776-4FCA-9384-1A344DA6AD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1776-4FCA-9384-1A344DA6AD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83" sqref="BL8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那須塩原市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117005</v>
      </c>
      <c r="AM8" s="42"/>
      <c r="AN8" s="42"/>
      <c r="AO8" s="42"/>
      <c r="AP8" s="42"/>
      <c r="AQ8" s="42"/>
      <c r="AR8" s="42"/>
      <c r="AS8" s="42"/>
      <c r="AT8" s="35">
        <f>データ!T6</f>
        <v>592.74</v>
      </c>
      <c r="AU8" s="35"/>
      <c r="AV8" s="35"/>
      <c r="AW8" s="35"/>
      <c r="AX8" s="35"/>
      <c r="AY8" s="35"/>
      <c r="AZ8" s="35"/>
      <c r="BA8" s="35"/>
      <c r="BB8" s="35">
        <f>データ!U6</f>
        <v>197.4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60.19</v>
      </c>
      <c r="J10" s="35"/>
      <c r="K10" s="35"/>
      <c r="L10" s="35"/>
      <c r="M10" s="35"/>
      <c r="N10" s="35"/>
      <c r="O10" s="35"/>
      <c r="P10" s="35">
        <f>データ!P6</f>
        <v>6.17</v>
      </c>
      <c r="Q10" s="35"/>
      <c r="R10" s="35"/>
      <c r="S10" s="35"/>
      <c r="T10" s="35"/>
      <c r="U10" s="35"/>
      <c r="V10" s="35"/>
      <c r="W10" s="35">
        <f>データ!Q6</f>
        <v>76.989999999999995</v>
      </c>
      <c r="X10" s="35"/>
      <c r="Y10" s="35"/>
      <c r="Z10" s="35"/>
      <c r="AA10" s="35"/>
      <c r="AB10" s="35"/>
      <c r="AC10" s="35"/>
      <c r="AD10" s="42">
        <f>データ!R6</f>
        <v>2750</v>
      </c>
      <c r="AE10" s="42"/>
      <c r="AF10" s="42"/>
      <c r="AG10" s="42"/>
      <c r="AH10" s="42"/>
      <c r="AI10" s="42"/>
      <c r="AJ10" s="42"/>
      <c r="AK10" s="2"/>
      <c r="AL10" s="42">
        <f>データ!V6</f>
        <v>7207</v>
      </c>
      <c r="AM10" s="42"/>
      <c r="AN10" s="42"/>
      <c r="AO10" s="42"/>
      <c r="AP10" s="42"/>
      <c r="AQ10" s="42"/>
      <c r="AR10" s="42"/>
      <c r="AS10" s="42"/>
      <c r="AT10" s="35">
        <f>データ!W6</f>
        <v>2.57</v>
      </c>
      <c r="AU10" s="35"/>
      <c r="AV10" s="35"/>
      <c r="AW10" s="35"/>
      <c r="AX10" s="35"/>
      <c r="AY10" s="35"/>
      <c r="AZ10" s="35"/>
      <c r="BA10" s="35"/>
      <c r="BB10" s="35">
        <f>データ!X6</f>
        <v>2804.28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KaLQJYbHoBAvd0p30a4Dey19tDPJm9HwRQGXOx0iAHO4azRrWhY/wYXj13F9uHRyITpjMDjl5TNE9OQ1YXiTg==" saltValue="/cNnO4IfT6QAPJnCGuvB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92134</v>
      </c>
      <c r="D6" s="19">
        <f t="shared" si="3"/>
        <v>46</v>
      </c>
      <c r="E6" s="19">
        <f t="shared" si="3"/>
        <v>17</v>
      </c>
      <c r="F6" s="19">
        <f t="shared" si="3"/>
        <v>4</v>
      </c>
      <c r="G6" s="19">
        <f t="shared" si="3"/>
        <v>0</v>
      </c>
      <c r="H6" s="19" t="str">
        <f t="shared" si="3"/>
        <v>栃木県　那須塩原市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60.19</v>
      </c>
      <c r="P6" s="20">
        <f t="shared" si="3"/>
        <v>6.17</v>
      </c>
      <c r="Q6" s="20">
        <f t="shared" si="3"/>
        <v>76.989999999999995</v>
      </c>
      <c r="R6" s="20">
        <f t="shared" si="3"/>
        <v>2750</v>
      </c>
      <c r="S6" s="20">
        <f t="shared" si="3"/>
        <v>117005</v>
      </c>
      <c r="T6" s="20">
        <f t="shared" si="3"/>
        <v>592.74</v>
      </c>
      <c r="U6" s="20">
        <f t="shared" si="3"/>
        <v>197.4</v>
      </c>
      <c r="V6" s="20">
        <f t="shared" si="3"/>
        <v>7207</v>
      </c>
      <c r="W6" s="20">
        <f t="shared" si="3"/>
        <v>2.57</v>
      </c>
      <c r="X6" s="20">
        <f t="shared" si="3"/>
        <v>2804.28</v>
      </c>
      <c r="Y6" s="21" t="str">
        <f>IF(Y7="",NA(),Y7)</f>
        <v>-</v>
      </c>
      <c r="Z6" s="21" t="str">
        <f t="shared" ref="Z6:AH6" si="4">IF(Z7="",NA(),Z7)</f>
        <v>-</v>
      </c>
      <c r="AA6" s="21" t="str">
        <f t="shared" si="4"/>
        <v>-</v>
      </c>
      <c r="AB6" s="21">
        <f t="shared" si="4"/>
        <v>129.72</v>
      </c>
      <c r="AC6" s="21">
        <f t="shared" si="4"/>
        <v>131.30000000000001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44.28</v>
      </c>
      <c r="AY6" s="21">
        <f t="shared" si="6"/>
        <v>60.15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1988.23</v>
      </c>
      <c r="BJ6" s="21">
        <f t="shared" si="7"/>
        <v>1832.22</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85.26</v>
      </c>
      <c r="BU6" s="21">
        <f t="shared" si="8"/>
        <v>87.07</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16.11</v>
      </c>
      <c r="CQ6" s="21">
        <f t="shared" si="10"/>
        <v>17.97</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81.680000000000007</v>
      </c>
      <c r="DB6" s="21">
        <f t="shared" si="11"/>
        <v>80.23</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2.83</v>
      </c>
      <c r="DM6" s="21">
        <f t="shared" si="12"/>
        <v>5.5</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92134</v>
      </c>
      <c r="D7" s="23">
        <v>46</v>
      </c>
      <c r="E7" s="23">
        <v>17</v>
      </c>
      <c r="F7" s="23">
        <v>4</v>
      </c>
      <c r="G7" s="23">
        <v>0</v>
      </c>
      <c r="H7" s="23" t="s">
        <v>96</v>
      </c>
      <c r="I7" s="23" t="s">
        <v>97</v>
      </c>
      <c r="J7" s="23" t="s">
        <v>98</v>
      </c>
      <c r="K7" s="23" t="s">
        <v>99</v>
      </c>
      <c r="L7" s="23" t="s">
        <v>100</v>
      </c>
      <c r="M7" s="23" t="s">
        <v>101</v>
      </c>
      <c r="N7" s="24" t="s">
        <v>102</v>
      </c>
      <c r="O7" s="24">
        <v>60.19</v>
      </c>
      <c r="P7" s="24">
        <v>6.17</v>
      </c>
      <c r="Q7" s="24">
        <v>76.989999999999995</v>
      </c>
      <c r="R7" s="24">
        <v>2750</v>
      </c>
      <c r="S7" s="24">
        <v>117005</v>
      </c>
      <c r="T7" s="24">
        <v>592.74</v>
      </c>
      <c r="U7" s="24">
        <v>197.4</v>
      </c>
      <c r="V7" s="24">
        <v>7207</v>
      </c>
      <c r="W7" s="24">
        <v>2.57</v>
      </c>
      <c r="X7" s="24">
        <v>2804.28</v>
      </c>
      <c r="Y7" s="24" t="s">
        <v>102</v>
      </c>
      <c r="Z7" s="24" t="s">
        <v>102</v>
      </c>
      <c r="AA7" s="24" t="s">
        <v>102</v>
      </c>
      <c r="AB7" s="24">
        <v>129.72</v>
      </c>
      <c r="AC7" s="24">
        <v>131.30000000000001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44.28</v>
      </c>
      <c r="AY7" s="24">
        <v>60.15</v>
      </c>
      <c r="AZ7" s="24" t="s">
        <v>102</v>
      </c>
      <c r="BA7" s="24" t="s">
        <v>102</v>
      </c>
      <c r="BB7" s="24" t="s">
        <v>102</v>
      </c>
      <c r="BC7" s="24">
        <v>44.24</v>
      </c>
      <c r="BD7" s="24">
        <v>43.07</v>
      </c>
      <c r="BE7" s="24">
        <v>44.07</v>
      </c>
      <c r="BF7" s="24" t="s">
        <v>102</v>
      </c>
      <c r="BG7" s="24" t="s">
        <v>102</v>
      </c>
      <c r="BH7" s="24" t="s">
        <v>102</v>
      </c>
      <c r="BI7" s="24">
        <v>1988.23</v>
      </c>
      <c r="BJ7" s="24">
        <v>1832.22</v>
      </c>
      <c r="BK7" s="24" t="s">
        <v>102</v>
      </c>
      <c r="BL7" s="24" t="s">
        <v>102</v>
      </c>
      <c r="BM7" s="24" t="s">
        <v>102</v>
      </c>
      <c r="BN7" s="24">
        <v>1258.43</v>
      </c>
      <c r="BO7" s="24">
        <v>1163.75</v>
      </c>
      <c r="BP7" s="24">
        <v>1201.79</v>
      </c>
      <c r="BQ7" s="24" t="s">
        <v>102</v>
      </c>
      <c r="BR7" s="24" t="s">
        <v>102</v>
      </c>
      <c r="BS7" s="24" t="s">
        <v>102</v>
      </c>
      <c r="BT7" s="24">
        <v>85.26</v>
      </c>
      <c r="BU7" s="24">
        <v>87.07</v>
      </c>
      <c r="BV7" s="24" t="s">
        <v>102</v>
      </c>
      <c r="BW7" s="24" t="s">
        <v>102</v>
      </c>
      <c r="BX7" s="24" t="s">
        <v>102</v>
      </c>
      <c r="BY7" s="24">
        <v>73.36</v>
      </c>
      <c r="BZ7" s="24">
        <v>72.599999999999994</v>
      </c>
      <c r="CA7" s="24">
        <v>75.31</v>
      </c>
      <c r="CB7" s="24" t="s">
        <v>102</v>
      </c>
      <c r="CC7" s="24" t="s">
        <v>102</v>
      </c>
      <c r="CD7" s="24" t="s">
        <v>102</v>
      </c>
      <c r="CE7" s="24">
        <v>150</v>
      </c>
      <c r="CF7" s="24">
        <v>150</v>
      </c>
      <c r="CG7" s="24" t="s">
        <v>102</v>
      </c>
      <c r="CH7" s="24" t="s">
        <v>102</v>
      </c>
      <c r="CI7" s="24" t="s">
        <v>102</v>
      </c>
      <c r="CJ7" s="24">
        <v>224.88</v>
      </c>
      <c r="CK7" s="24">
        <v>228.64</v>
      </c>
      <c r="CL7" s="24">
        <v>216.39</v>
      </c>
      <c r="CM7" s="24" t="s">
        <v>102</v>
      </c>
      <c r="CN7" s="24" t="s">
        <v>102</v>
      </c>
      <c r="CO7" s="24" t="s">
        <v>102</v>
      </c>
      <c r="CP7" s="24">
        <v>16.11</v>
      </c>
      <c r="CQ7" s="24">
        <v>17.97</v>
      </c>
      <c r="CR7" s="24" t="s">
        <v>102</v>
      </c>
      <c r="CS7" s="24" t="s">
        <v>102</v>
      </c>
      <c r="CT7" s="24" t="s">
        <v>102</v>
      </c>
      <c r="CU7" s="24">
        <v>42.4</v>
      </c>
      <c r="CV7" s="24">
        <v>42.28</v>
      </c>
      <c r="CW7" s="24">
        <v>42.57</v>
      </c>
      <c r="CX7" s="24" t="s">
        <v>102</v>
      </c>
      <c r="CY7" s="24" t="s">
        <v>102</v>
      </c>
      <c r="CZ7" s="24" t="s">
        <v>102</v>
      </c>
      <c r="DA7" s="24">
        <v>81.680000000000007</v>
      </c>
      <c r="DB7" s="24">
        <v>80.23</v>
      </c>
      <c r="DC7" s="24" t="s">
        <v>102</v>
      </c>
      <c r="DD7" s="24" t="s">
        <v>102</v>
      </c>
      <c r="DE7" s="24" t="s">
        <v>102</v>
      </c>
      <c r="DF7" s="24">
        <v>84.19</v>
      </c>
      <c r="DG7" s="24">
        <v>84.34</v>
      </c>
      <c r="DH7" s="24">
        <v>85.24</v>
      </c>
      <c r="DI7" s="24" t="s">
        <v>102</v>
      </c>
      <c r="DJ7" s="24" t="s">
        <v>102</v>
      </c>
      <c r="DK7" s="24" t="s">
        <v>102</v>
      </c>
      <c r="DL7" s="24">
        <v>2.83</v>
      </c>
      <c r="DM7" s="24">
        <v>5.5</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2023-01-24T08:36:35Z</cp:lastPrinted>
  <dcterms:created xsi:type="dcterms:W3CDTF">2022-12-01T01:26:45Z</dcterms:created>
  <dcterms:modified xsi:type="dcterms:W3CDTF">2023-01-31T04:37:43Z</dcterms:modified>
  <cp:category/>
</cp:coreProperties>
</file>