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4下水（公共）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H86" i="4"/>
  <c r="E86" i="4"/>
  <c r="AL10" i="4"/>
  <c r="AD10" i="4"/>
  <c r="P10" i="4"/>
  <c r="B10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<sst xmlns="http://schemas.openxmlformats.org/spreadsheetml/2006/main" count="240" uniqueCount="126">
  <si>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</si>
  <si>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</si>
  <si>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</si>
  <si>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</si>
  <si>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</si>
  <si>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</si>
  <si>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</si>
  <si>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</si>
  <si>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</si>
  <si>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</si>
  <si>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</si>
  <si>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</si>
  <si>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</si>
  <si>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</si>
  <si>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</si>
  <si>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</si>
  <si>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</si>
  <si>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</si>
  <si>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</si>
  <si>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</si>
  <si>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</si>
  <si>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</si>
  <si>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</si>
  <si>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</si>
  <si>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</si>
  <si>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</si>
  <si>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</si>
  <si>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</si>
  <si>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</si>
  <si>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</si>
  <si>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</si>
  <si>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</si>
  <si>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</si>
  <si>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</si>
  <si>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</si>
  <si>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</si>
  <si>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</si>
  <si>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</si>
  <si>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</si>
  <si>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</si>
  <si>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</si>
  <si>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</si>
  <si>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</si>
  <si>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</si>
  <si>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</si>
  <si>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</si>
  <si>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</si>
  <si>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</si>
  <si>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</si>
  <si>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</si>
  <si>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</si>
  <si>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</si>
  <si>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</si>
  <si>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</si>
  <si>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</si>
  <si>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</si>
  <si>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</si>
  <si>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</si>
  <si>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</si>
  <si>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</si>
  <si>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</si>
  <si>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</si>
  <si>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</si>
  <si>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</si>
  <si>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</si>
  <si>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</si>
  <si>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</si>
  <si>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</si>
  <si>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</si>
  <si>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</si>
  <si>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</si>
  <si>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</si>
  <si>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</si>
  <si>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</si>
  <si>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</si>
  <si>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</si>
  <si>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</si>
  <si>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</si>
  <si>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</si>
  <si>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</si>
  <si>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</si>
  <si>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</si>
  <si>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</si>
  <si>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</si>
  <si>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</si>
  <si>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</si>
  <si>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</si>
  <si>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</si>
  <si>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</si>
  <si>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</si>
  <si>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</si>
  <si>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</si>
  <si>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</si>
  <si>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</si>
  <si>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</si>
  <si>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</si>
  <si>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</si>
  <si>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</si>
  <si>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</si>
  <si>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</si>
  <si>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</si>
  <si>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</si>
  <si>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</si>
  <si>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</si>
  <si>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</si>
  <si>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</si>
  <si>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</si>
  <si>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</si>
  <si>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</si>
  <si>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</si>
  <si>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那須烏山市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</si>
  <si>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</si>
  <si>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</si>
  <si>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</si>
  <si>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</si>
  <si>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</si>
  <si>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</si>
  <si>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</si>
  <si>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</si>
  <si>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</si>
  <si>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</si>
  <si>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</si>
  <si>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経費回収率が低く、汚水処理原価が高い状態である
が、供用開始区域内において、様々な事情から下水
道への接続が進まず水洗化率が低い状態となっている。よって、一般会計繰入金に頼らざるを得ない状況である。</t>
    <rPh sb="0" eb="2">
      <t>ケイヒ</t>
    </rPh>
    <rPh sb="2" eb="4">
      <t>カイシュウ</t>
    </rPh>
    <rPh sb="4" eb="5">
      <t>リツ</t>
    </rPh>
    <rPh sb="6" eb="7">
      <t>ヒク</t>
    </rPh>
    <rPh sb="9" eb="11">
      <t>オスイ</t>
    </rPh>
    <rPh sb="11" eb="13">
      <t>ショリ</t>
    </rPh>
    <rPh sb="13" eb="15">
      <t>ゲンカ</t>
    </rPh>
    <rPh sb="16" eb="17">
      <t>タカ</t>
    </rPh>
    <rPh sb="18" eb="20">
      <t>ジョウタイ</t>
    </rPh>
    <rPh sb="26" eb="28">
      <t>キョウヨウ</t>
    </rPh>
    <rPh sb="28" eb="30">
      <t>カイシ</t>
    </rPh>
    <rPh sb="30" eb="32">
      <t>クイキ</t>
    </rPh>
    <rPh sb="32" eb="33">
      <t>ナイ</t>
    </rPh>
    <rPh sb="38" eb="40">
      <t>サマザマ</t>
    </rPh>
    <rPh sb="41" eb="43">
      <t>ジジョウ</t>
    </rPh>
    <rPh sb="45" eb="47">
      <t>ゲスイ</t>
    </rPh>
    <rPh sb="48" eb="49">
      <t>ミチ</t>
    </rPh>
    <rPh sb="51" eb="53">
      <t>セツゾク</t>
    </rPh>
    <rPh sb="54" eb="55">
      <t>スス</t>
    </rPh>
    <rPh sb="57" eb="60">
      <t>スイセンカ</t>
    </rPh>
    <rPh sb="60" eb="61">
      <t>リツ</t>
    </rPh>
    <rPh sb="62" eb="63">
      <t>ヒク</t>
    </rPh>
    <rPh sb="64" eb="66">
      <t>ジョウタイ</t>
    </rPh>
    <rPh sb="77" eb="79">
      <t>イッパン</t>
    </rPh>
    <rPh sb="79" eb="81">
      <t>カイケイ</t>
    </rPh>
    <rPh sb="81" eb="83">
      <t>クリイレ</t>
    </rPh>
    <rPh sb="83" eb="84">
      <t>キン</t>
    </rPh>
    <rPh sb="85" eb="86">
      <t>タヨ</t>
    </rPh>
    <rPh sb="90" eb="91">
      <t>エ</t>
    </rPh>
    <rPh sb="93" eb="95">
      <t>ジョウキョウ</t>
    </rPh>
    <phoneticPr fontId="4"/>
  </si>
  <si>
    <t>現在は、管渠整備計画に基づき（新設）管渠築造工事を行っている。平成15年3月31日供用開始のため
耐用年数内ではあるが、将来的には改善等の工事が
予想される。（平成37年度より、ストックマネジメントの導入を目指している。）</t>
    <rPh sb="0" eb="2">
      <t>ゲンザイ</t>
    </rPh>
    <rPh sb="4" eb="6">
      <t>カンキョ</t>
    </rPh>
    <rPh sb="6" eb="8">
      <t>セイビ</t>
    </rPh>
    <rPh sb="8" eb="10">
      <t>ケイカク</t>
    </rPh>
    <rPh sb="11" eb="12">
      <t>モト</t>
    </rPh>
    <rPh sb="15" eb="17">
      <t>シンセツ</t>
    </rPh>
    <rPh sb="18" eb="20">
      <t>カンキョ</t>
    </rPh>
    <rPh sb="20" eb="22">
      <t>チクゾウ</t>
    </rPh>
    <rPh sb="22" eb="24">
      <t>コウジ</t>
    </rPh>
    <rPh sb="25" eb="26">
      <t>オコナ</t>
    </rPh>
    <rPh sb="31" eb="33">
      <t>ヘイセイ</t>
    </rPh>
    <rPh sb="35" eb="36">
      <t>ネン</t>
    </rPh>
    <rPh sb="37" eb="38">
      <t>ガツ</t>
    </rPh>
    <rPh sb="40" eb="41">
      <t>ヒ</t>
    </rPh>
    <rPh sb="41" eb="43">
      <t>キョウヨウ</t>
    </rPh>
    <rPh sb="43" eb="45">
      <t>カイシ</t>
    </rPh>
    <rPh sb="49" eb="51">
      <t>タイヨウ</t>
    </rPh>
    <rPh sb="51" eb="53">
      <t>ネンスウ</t>
    </rPh>
    <rPh sb="53" eb="54">
      <t>ナイ</t>
    </rPh>
    <rPh sb="60" eb="63">
      <t>ショウライテキ</t>
    </rPh>
    <rPh sb="65" eb="67">
      <t>カイゼン</t>
    </rPh>
    <rPh sb="67" eb="68">
      <t>トウ</t>
    </rPh>
    <rPh sb="69" eb="71">
      <t>コウジ</t>
    </rPh>
    <rPh sb="73" eb="75">
      <t>ヨソウ</t>
    </rPh>
    <rPh sb="80" eb="82">
      <t>ヘイセイ</t>
    </rPh>
    <rPh sb="84" eb="86">
      <t>ネンド</t>
    </rPh>
    <rPh sb="100" eb="102">
      <t>ドウニュウ</t>
    </rPh>
    <rPh sb="103" eb="105">
      <t>メザ</t>
    </rPh>
    <phoneticPr fontId="4"/>
  </si>
  <si>
    <t>・水洗化率向上に向けた取り組みを継続して行い、さらなる経営健全化に向けた対策を検討していく必要がある。
・将来的に予想される、施設及び管渠の改築更新等については、計画性をもって対応していく必要がある。</t>
    <rPh sb="1" eb="4">
      <t>スイセンカ</t>
    </rPh>
    <rPh sb="4" eb="5">
      <t>リツ</t>
    </rPh>
    <rPh sb="5" eb="7">
      <t>コウジョウ</t>
    </rPh>
    <rPh sb="8" eb="9">
      <t>ム</t>
    </rPh>
    <rPh sb="11" eb="12">
      <t>ト</t>
    </rPh>
    <rPh sb="13" eb="14">
      <t>ク</t>
    </rPh>
    <rPh sb="16" eb="18">
      <t>ケイゾク</t>
    </rPh>
    <rPh sb="20" eb="21">
      <t>オコナ</t>
    </rPh>
    <rPh sb="27" eb="29">
      <t>ケイエイ</t>
    </rPh>
    <rPh sb="29" eb="32">
      <t>ケンゼンカ</t>
    </rPh>
    <rPh sb="33" eb="34">
      <t>ム</t>
    </rPh>
    <rPh sb="36" eb="38">
      <t>タイサク</t>
    </rPh>
    <rPh sb="39" eb="41">
      <t>ケントウ</t>
    </rPh>
    <rPh sb="45" eb="47">
      <t>ヒツヨウ</t>
    </rPh>
    <rPh sb="53" eb="56">
      <t>ショウライテキ</t>
    </rPh>
    <rPh sb="57" eb="59">
      <t>ヨソウ</t>
    </rPh>
    <rPh sb="63" eb="65">
      <t>シセツ</t>
    </rPh>
    <rPh sb="65" eb="66">
      <t>オヨ</t>
    </rPh>
    <rPh sb="67" eb="69">
      <t>カンキョ</t>
    </rPh>
    <rPh sb="70" eb="72">
      <t>カイチク</t>
    </rPh>
    <rPh sb="72" eb="74">
      <t>コウシン</t>
    </rPh>
    <rPh sb="74" eb="75">
      <t>トウ</t>
    </rPh>
    <rPh sb="81" eb="84">
      <t>ケイカクセイ</t>
    </rPh>
    <rPh sb="88" eb="90">
      <t>タイオウ</t>
    </rPh>
    <rPh sb="94" eb="96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</si>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</sst>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74296"/>
        <c:axId val="336473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74296"/>
        <c:axId val="336473912"/>
      </c:lineChart>
      <c:dateAx>
        <c:axId val="18357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73912"/>
        <c:crosses val="autoZero"/>
        <c:auto val="1"/>
        <c:lblOffset val="100"/>
        <c:baseTimeUnit val="years"/>
      </c:dateAx>
      <c:valAx>
        <c:axId val="336473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74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27.54</c:v>
                </c:pt>
                <c:pt idx="1">
                  <c:v>26.93</c:v>
                </c:pt>
                <c:pt idx="2">
                  <c:v>29.43</c:v>
                </c:pt>
                <c:pt idx="3">
                  <c:v>28.93</c:v>
                </c:pt>
                <c:pt idx="4">
                  <c:v>29.21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96248"/>
        <c:axId val="33728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40.75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96248"/>
        <c:axId val="337283472"/>
      </c:lineChart>
      <c:dateAx>
        <c:axId val="18289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83472"/>
        <c:crosses val="autoZero"/>
        <c:auto val="1"/>
        <c:lblOffset val="100"/>
        <c:baseTimeUnit val="years"/>
      </c:dateAx>
      <c:valAx>
        <c:axId val="33728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9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31.31</c:v>
                </c:pt>
                <c:pt idx="1">
                  <c:v>32.35</c:v>
                </c:pt>
                <c:pt idx="2">
                  <c:v>33.450000000000003</c:v>
                </c:pt>
                <c:pt idx="3">
                  <c:v>34.94</c:v>
                </c:pt>
                <c:pt idx="4">
                  <c:v>36.21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84648"/>
        <c:axId val="33728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64.97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84648"/>
        <c:axId val="337285040"/>
      </c:lineChart>
      <c:dateAx>
        <c:axId val="33728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85040"/>
        <c:crosses val="autoZero"/>
        <c:auto val="1"/>
        <c:lblOffset val="100"/>
        <c:baseTimeUnit val="years"/>
      </c:dateAx>
      <c:valAx>
        <c:axId val="33728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28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89.95</c:v>
                </c:pt>
                <c:pt idx="1">
                  <c:v>85.64</c:v>
                </c:pt>
                <c:pt idx="2">
                  <c:v>89.5</c:v>
                </c:pt>
                <c:pt idx="3">
                  <c:v>85.54</c:v>
                </c:pt>
                <c:pt idx="4">
                  <c:v>90.27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50960"/>
        <c:axId val="33645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50960"/>
        <c:axId val="336451344"/>
      </c:lineChart>
      <c:dateAx>
        <c:axId val="33645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51344"/>
        <c:crosses val="autoZero"/>
        <c:auto val="1"/>
        <c:lblOffset val="100"/>
        <c:baseTimeUnit val="years"/>
      </c:dateAx>
      <c:valAx>
        <c:axId val="33645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45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93112"/>
        <c:axId val="1828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93112"/>
        <c:axId val="182893504"/>
      </c:lineChart>
      <c:dateAx>
        <c:axId val="18289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93504"/>
        <c:crosses val="autoZero"/>
        <c:auto val="1"/>
        <c:lblOffset val="100"/>
        <c:baseTimeUnit val="years"/>
      </c:dateAx>
      <c:valAx>
        <c:axId val="18289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9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94680"/>
        <c:axId val="1828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94680"/>
        <c:axId val="182895072"/>
      </c:lineChart>
      <c:dateAx>
        <c:axId val="182894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95072"/>
        <c:crosses val="autoZero"/>
        <c:auto val="1"/>
        <c:lblOffset val="100"/>
        <c:baseTimeUnit val="years"/>
      </c:dateAx>
      <c:valAx>
        <c:axId val="1828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9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33800"/>
        <c:axId val="33683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33800"/>
        <c:axId val="336834192"/>
      </c:lineChart>
      <c:dateAx>
        <c:axId val="336833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34192"/>
        <c:crosses val="autoZero"/>
        <c:auto val="1"/>
        <c:lblOffset val="100"/>
        <c:baseTimeUnit val="years"/>
      </c:dateAx>
      <c:valAx>
        <c:axId val="33683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33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35368"/>
        <c:axId val="33683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35368"/>
        <c:axId val="336835760"/>
      </c:lineChart>
      <c:dateAx>
        <c:axId val="33683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35760"/>
        <c:crosses val="autoZero"/>
        <c:auto val="1"/>
        <c:lblOffset val="100"/>
        <c:baseTimeUnit val="years"/>
      </c:dateAx>
      <c:valAx>
        <c:axId val="33683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3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33016"/>
        <c:axId val="33683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1193.49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33016"/>
        <c:axId val="336832624"/>
      </c:lineChart>
      <c:dateAx>
        <c:axId val="336833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32624"/>
        <c:crosses val="autoZero"/>
        <c:auto val="1"/>
        <c:lblOffset val="100"/>
        <c:baseTimeUnit val="years"/>
      </c:dateAx>
      <c:valAx>
        <c:axId val="33683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33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27.81</c:v>
                </c:pt>
                <c:pt idx="1">
                  <c:v>37.53</c:v>
                </c:pt>
                <c:pt idx="2">
                  <c:v>40.56</c:v>
                </c:pt>
                <c:pt idx="3">
                  <c:v>47.11</c:v>
                </c:pt>
                <c:pt idx="4">
                  <c:v>50.86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33408"/>
        <c:axId val="3369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65.569999999999993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33408"/>
        <c:axId val="336996320"/>
      </c:lineChart>
      <c:dateAx>
        <c:axId val="33683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96320"/>
        <c:crosses val="autoZero"/>
        <c:auto val="1"/>
        <c:lblOffset val="100"/>
        <c:baseTimeUnit val="years"/>
      </c:dateAx>
      <c:valAx>
        <c:axId val="3369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3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540.05999999999995</c:v>
                </c:pt>
                <c:pt idx="1">
                  <c:v>399</c:v>
                </c:pt>
                <c:pt idx="2">
                  <c:v>382.38</c:v>
                </c:pt>
                <c:pt idx="3">
                  <c:v>330.08</c:v>
                </c:pt>
                <c:pt idx="4">
                  <c:v>305.95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97496"/>
        <c:axId val="33699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263.04000000000002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97496"/>
        <c:axId val="336997888"/>
      </c:lineChart>
      <c:dateAx>
        <c:axId val="336997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97888"/>
        <c:crosses val="autoZero"/>
        <c:auto val="1"/>
        <c:lblOffset val="100"/>
        <c:baseTimeUnit val="years"/>
      </c:dateAx>
      <c:valAx>
        <c:axId val="33699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97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栃木県　那須烏山市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Cc3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27600</v>
      </c>
      <c r="AM8" s="67"/>
      <c r="AN8" s="67"/>
      <c r="AO8" s="67"/>
      <c r="AP8" s="67"/>
      <c r="AQ8" s="67"/>
      <c r="AR8" s="67"/>
      <c r="AS8" s="67"/>
      <c r="AT8" s="66">
        <f>データ!T6</f>
        <v>174.35</v>
      </c>
      <c r="AU8" s="66"/>
      <c r="AV8" s="66"/>
      <c r="AW8" s="66"/>
      <c r="AX8" s="66"/>
      <c r="AY8" s="66"/>
      <c r="AZ8" s="66"/>
      <c r="BA8" s="66"/>
      <c r="BB8" s="66">
        <f>データ!U6</f>
        <v>158.30000000000001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11.73</v>
      </c>
      <c r="Q10" s="66"/>
      <c r="R10" s="66"/>
      <c r="S10" s="66"/>
      <c r="T10" s="66"/>
      <c r="U10" s="66"/>
      <c r="V10" s="66"/>
      <c r="W10" s="66">
        <f>データ!Q6</f>
        <v>88.53</v>
      </c>
      <c r="X10" s="66"/>
      <c r="Y10" s="66"/>
      <c r="Z10" s="66"/>
      <c r="AA10" s="66"/>
      <c r="AB10" s="66"/>
      <c r="AC10" s="66"/>
      <c r="AD10" s="67">
        <f>データ!R6</f>
        <v>2754</v>
      </c>
      <c r="AE10" s="67"/>
      <c r="AF10" s="67"/>
      <c r="AG10" s="67"/>
      <c r="AH10" s="67"/>
      <c r="AI10" s="67"/>
      <c r="AJ10" s="67"/>
      <c r="AK10" s="2"/>
      <c r="AL10" s="67">
        <f>データ!V6</f>
        <v>3220</v>
      </c>
      <c r="AM10" s="67"/>
      <c r="AN10" s="67"/>
      <c r="AO10" s="67"/>
      <c r="AP10" s="67"/>
      <c r="AQ10" s="67"/>
      <c r="AR10" s="67"/>
      <c r="AS10" s="67"/>
      <c r="AT10" s="66">
        <f>データ!W6</f>
        <v>1.1599999999999999</v>
      </c>
      <c r="AU10" s="66"/>
      <c r="AV10" s="66"/>
      <c r="AW10" s="66"/>
      <c r="AX10" s="66"/>
      <c r="AY10" s="66"/>
      <c r="AZ10" s="66"/>
      <c r="BA10" s="66"/>
      <c r="BB10" s="66">
        <f>データ!X6</f>
        <v>2775.86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92151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栃木県　那須烏山市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11.73</v>
      </c>
      <c r="Q6" s="34">
        <f t="shared" si="3"/>
        <v>88.53</v>
      </c>
      <c r="R6" s="34">
        <f t="shared" si="3"/>
        <v>2754</v>
      </c>
      <c r="S6" s="34">
        <f t="shared" si="3"/>
        <v>27600</v>
      </c>
      <c r="T6" s="34">
        <f t="shared" si="3"/>
        <v>174.35</v>
      </c>
      <c r="U6" s="34">
        <f t="shared" si="3"/>
        <v>158.30000000000001</v>
      </c>
      <c r="V6" s="34">
        <f t="shared" si="3"/>
        <v>3220</v>
      </c>
      <c r="W6" s="34">
        <f t="shared" si="3"/>
        <v>1.1599999999999999</v>
      </c>
      <c r="X6" s="34">
        <f t="shared" si="3"/>
        <v>2775.86</v>
      </c>
      <c r="Y6" s="35">
        <f>IF(Y7="",NA(),Y7)</f>
        <v>89.95</v>
      </c>
      <c r="Z6" s="35">
        <f t="shared" ref="Z6:AH6" si="4">IF(Z7="",NA(),Z7)</f>
        <v>85.64</v>
      </c>
      <c r="AA6" s="35">
        <f t="shared" si="4"/>
        <v>89.5</v>
      </c>
      <c r="AB6" s="35">
        <f t="shared" si="4"/>
        <v>85.54</v>
      </c>
      <c r="AC6" s="35">
        <f t="shared" si="4"/>
        <v>90.27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1193.49</v>
      </c>
      <c r="BP6" s="34" t="str">
        <f>IF(BP7="","",IF(BP7="-","【-】","【"&amp;SUBSTITUTE(TEXT(BP7,"#,##0.00"),"-","△")&amp;"】"))</f>
        <v>【728.30】</v>
      </c>
      <c r="BQ6" s="35">
        <f>IF(BQ7="",NA(),BQ7)</f>
        <v>27.81</v>
      </c>
      <c r="BR6" s="35">
        <f t="shared" ref="BR6:BZ6" si="8">IF(BR7="",NA(),BR7)</f>
        <v>37.53</v>
      </c>
      <c r="BS6" s="35">
        <f t="shared" si="8"/>
        <v>40.56</v>
      </c>
      <c r="BT6" s="35">
        <f t="shared" si="8"/>
        <v>47.11</v>
      </c>
      <c r="BU6" s="35">
        <f t="shared" si="8"/>
        <v>50.86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65.569999999999993</v>
      </c>
      <c r="CA6" s="34" t="str">
        <f>IF(CA7="","",IF(CA7="-","【-】","【"&amp;SUBSTITUTE(TEXT(CA7,"#,##0.00"),"-","△")&amp;"】"))</f>
        <v>【100.04】</v>
      </c>
      <c r="CB6" s="35">
        <f>IF(CB7="",NA(),CB7)</f>
        <v>540.05999999999995</v>
      </c>
      <c r="CC6" s="35">
        <f t="shared" ref="CC6:CK6" si="9">IF(CC7="",NA(),CC7)</f>
        <v>399</v>
      </c>
      <c r="CD6" s="35">
        <f t="shared" si="9"/>
        <v>382.38</v>
      </c>
      <c r="CE6" s="35">
        <f t="shared" si="9"/>
        <v>330.08</v>
      </c>
      <c r="CF6" s="35">
        <f t="shared" si="9"/>
        <v>305.95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263.04000000000002</v>
      </c>
      <c r="CL6" s="34" t="str">
        <f>IF(CL7="","",IF(CL7="-","【-】","【"&amp;SUBSTITUTE(TEXT(CL7,"#,##0.00"),"-","△")&amp;"】"))</f>
        <v>【137.82】</v>
      </c>
      <c r="CM6" s="35">
        <f>IF(CM7="",NA(),CM7)</f>
        <v>27.54</v>
      </c>
      <c r="CN6" s="35">
        <f t="shared" ref="CN6:CV6" si="10">IF(CN7="",NA(),CN7)</f>
        <v>26.93</v>
      </c>
      <c r="CO6" s="35">
        <f t="shared" si="10"/>
        <v>29.43</v>
      </c>
      <c r="CP6" s="35">
        <f t="shared" si="10"/>
        <v>28.93</v>
      </c>
      <c r="CQ6" s="35">
        <f t="shared" si="10"/>
        <v>29.21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40.75</v>
      </c>
      <c r="CW6" s="34" t="str">
        <f>IF(CW7="","",IF(CW7="-","【-】","【"&amp;SUBSTITUTE(TEXT(CW7,"#,##0.00"),"-","△")&amp;"】"))</f>
        <v>【60.09】</v>
      </c>
      <c r="CX6" s="35">
        <f>IF(CX7="",NA(),CX7)</f>
        <v>31.31</v>
      </c>
      <c r="CY6" s="35">
        <f t="shared" ref="CY6:DG6" si="11">IF(CY7="",NA(),CY7)</f>
        <v>32.35</v>
      </c>
      <c r="CZ6" s="35">
        <f t="shared" si="11"/>
        <v>33.450000000000003</v>
      </c>
      <c r="DA6" s="35">
        <f t="shared" si="11"/>
        <v>34.94</v>
      </c>
      <c r="DB6" s="35">
        <f t="shared" si="11"/>
        <v>36.21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64.97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0.21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92151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11.73</v>
      </c>
      <c r="Q7" s="38">
        <v>88.53</v>
      </c>
      <c r="R7" s="38">
        <v>2754</v>
      </c>
      <c r="S7" s="38">
        <v>27600</v>
      </c>
      <c r="T7" s="38">
        <v>174.35</v>
      </c>
      <c r="U7" s="38">
        <v>158.30000000000001</v>
      </c>
      <c r="V7" s="38">
        <v>3220</v>
      </c>
      <c r="W7" s="38">
        <v>1.1599999999999999</v>
      </c>
      <c r="X7" s="38">
        <v>2775.86</v>
      </c>
      <c r="Y7" s="38">
        <v>89.95</v>
      </c>
      <c r="Z7" s="38">
        <v>85.64</v>
      </c>
      <c r="AA7" s="38">
        <v>89.5</v>
      </c>
      <c r="AB7" s="38">
        <v>85.54</v>
      </c>
      <c r="AC7" s="38">
        <v>90.27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1193.49</v>
      </c>
      <c r="BP7" s="38">
        <v>728.3</v>
      </c>
      <c r="BQ7" s="38">
        <v>27.81</v>
      </c>
      <c r="BR7" s="38">
        <v>37.53</v>
      </c>
      <c r="BS7" s="38">
        <v>40.56</v>
      </c>
      <c r="BT7" s="38">
        <v>47.11</v>
      </c>
      <c r="BU7" s="38">
        <v>50.86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65.569999999999993</v>
      </c>
      <c r="CA7" s="38">
        <v>100.04</v>
      </c>
      <c r="CB7" s="38">
        <v>540.05999999999995</v>
      </c>
      <c r="CC7" s="38">
        <v>399</v>
      </c>
      <c r="CD7" s="38">
        <v>382.38</v>
      </c>
      <c r="CE7" s="38">
        <v>330.08</v>
      </c>
      <c r="CF7" s="38">
        <v>305.95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263.04000000000002</v>
      </c>
      <c r="CL7" s="38">
        <v>137.82</v>
      </c>
      <c r="CM7" s="38">
        <v>27.54</v>
      </c>
      <c r="CN7" s="38">
        <v>26.93</v>
      </c>
      <c r="CO7" s="38">
        <v>29.43</v>
      </c>
      <c r="CP7" s="38">
        <v>28.93</v>
      </c>
      <c r="CQ7" s="38">
        <v>29.21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40.75</v>
      </c>
      <c r="CW7" s="38">
        <v>60.09</v>
      </c>
      <c r="CX7" s="38">
        <v>31.31</v>
      </c>
      <c r="CY7" s="38">
        <v>32.35</v>
      </c>
      <c r="CZ7" s="38">
        <v>33.450000000000003</v>
      </c>
      <c r="DA7" s="38">
        <v>34.94</v>
      </c>
      <c r="DB7" s="38">
        <v>36.21</v>
      </c>
      <c r="DC7" s="38">
        <v>66</v>
      </c>
      <c r="DD7" s="38">
        <v>65.86</v>
      </c>
      <c r="DE7" s="38">
        <v>66.33</v>
      </c>
      <c r="DF7" s="38">
        <v>64.89</v>
      </c>
      <c r="DG7" s="38">
        <v>64.97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0.21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2017-12-25T02:04:27Z</dcterms:created>
  <dcterms:modified xsi:type="dcterms:W3CDTF">2018-02-19T02:39:20Z</dcterms:modified>
  <cp:category/>
</cp:coreProperties>
</file>