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beotSTDudtfrUYya/FOI5Zssn37l2iUPVi9UvODKJrhzlwMB3Cikz/UvNqR4aasFrop2XuuMt7lgAzBRFayYPg==" workbookSaltValue="mqJtqSwbshPeeVDZigsi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<sst xmlns="http://schemas.openxmlformats.org/spreadsheetml/2006/main" count="228" uniqueCount="114">
  <si>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</si>
  <si>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</si>
  <si>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</si>
  <si>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</si>
  <si>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</si>
  <si>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</si>
  <si>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</si>
  <si>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</si>
  <si>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</si>
  <si>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</si>
  <si>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</si>
  <si>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</si>
  <si>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</si>
  <si>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</si>
  <si>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</si>
  <si>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</si>
  <si>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</si>
  <si>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</si>
  <si>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</si>
  <si>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</si>
  <si>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</si>
  <si>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</si>
  <si>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</si>
  <si>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</si>
  <si>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</si>
  <si>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</si>
  <si>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</si>
  <si>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</si>
  <si>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</si>
  <si>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</si>
  <si>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</si>
  <si>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</si>
  <si>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</si>
  <si>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</si>
  <si>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</si>
  <si>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</si>
  <si>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</si>
  <si>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</si>
  <si>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</si>
  <si>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</si>
  <si>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</si>
  <si>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</si>
  <si>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</si>
  <si>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</si>
  <si>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</si>
  <si>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</si>
  <si>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</si>
  <si>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</si>
  <si>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</si>
  <si>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</si>
  <si>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</si>
  <si>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</si>
  <si>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</si>
  <si>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</si>
  <si>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</si>
  <si>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</si>
  <si>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</si>
  <si>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</si>
  <si>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</si>
  <si>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</si>
  <si>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</si>
  <si>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</si>
  <si>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</si>
  <si>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</si>
  <si>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</si>
  <si>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</si>
  <si>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</si>
  <si>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</si>
  <si>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</si>
  <si>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</si>
  <si>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</si>
  <si>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</si>
  <si>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</si>
  <si>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</si>
  <si>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</si>
  <si>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</si>
  <si>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</si>
  <si>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</si>
  <si>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</si>
  <si>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</si>
  <si>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</si>
  <si>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</si>
  <si>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</si>
  <si>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</si>
  <si>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</si>
  <si>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</si>
  <si>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</si>
  <si>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</si>
  <si>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</si>
  <si>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</si>
  <si>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</si>
  <si>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</si>
  <si>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</si>
  <si>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</si>
  <si>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</si>
  <si>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</si>
  <si>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</si>
  <si>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</si>
  <si>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</si>
  <si>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</si>
  <si>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</si>
  <si>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</si>
  <si>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</si>
  <si>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</si>
  <si>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</si>
  <si>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</si>
  <si>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</si>
  <si>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</si>
  <si>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</si>
  <si>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</si>
  <si>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</si>
  <si>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rPh sb="1" eb="3">
      <t>コウジ</t>
    </rPh>
    <rPh sb="4" eb="6">
      <t>カンリョウ</t>
    </rPh>
    <rPh sb="6" eb="7">
      <t>スミ</t>
    </rPh>
    <rPh sb="17" eb="20">
      <t>スイセンカ</t>
    </rPh>
    <rPh sb="20" eb="21">
      <t>リツ</t>
    </rPh>
    <rPh sb="22" eb="24">
      <t>コウジョウ</t>
    </rPh>
    <rPh sb="24" eb="25">
      <t>オヨ</t>
    </rPh>
    <rPh sb="26" eb="28">
      <t>リョウキン</t>
    </rPh>
    <rPh sb="28" eb="30">
      <t>カイテイ</t>
    </rPh>
    <rPh sb="31" eb="33">
      <t>ジッシ</t>
    </rPh>
    <rPh sb="39" eb="41">
      <t>ゲンジョウ</t>
    </rPh>
    <rPh sb="42" eb="44">
      <t>ジョウタイ</t>
    </rPh>
    <rPh sb="45" eb="47">
      <t>ミコ</t>
    </rPh>
    <rPh sb="55" eb="57">
      <t>ソウキュウ</t>
    </rPh>
    <rPh sb="58" eb="60">
      <t>ケントウ</t>
    </rPh>
    <rPh sb="61" eb="63">
      <t>ヒツヨウ</t>
    </rPh>
    <rPh sb="69" eb="72">
      <t>ショウライテキ</t>
    </rPh>
    <rPh sb="73" eb="75">
      <t>ヨソウ</t>
    </rPh>
    <rPh sb="79" eb="81">
      <t>シセツ</t>
    </rPh>
    <rPh sb="81" eb="82">
      <t>オヨ</t>
    </rPh>
    <rPh sb="83" eb="85">
      <t>カンキョ</t>
    </rPh>
    <rPh sb="86" eb="88">
      <t>カイチク</t>
    </rPh>
    <rPh sb="88" eb="90">
      <t>コウシン</t>
    </rPh>
    <rPh sb="90" eb="91">
      <t>トウ</t>
    </rPh>
    <rPh sb="97" eb="100">
      <t>ケイカクセイ</t>
    </rPh>
    <rPh sb="104" eb="106">
      <t>タイオウ</t>
    </rPh>
    <rPh sb="110" eb="112">
      <t>ヒツヨウ</t>
    </rPh>
    <phoneticPr fontId="4"/>
  </si>
  <si>
    <t>料金見直し等を図るべきと考えるが、公共下水道（烏山中央処理区）への接続が進まない中での料金値上げは水洗化を勧めるうえでのマイナス要因となるため、現在は一般会計繰入金に頼らざるを得ない状況である。</t>
    <rPh sb="0" eb="2">
      <t>リョウキン</t>
    </rPh>
    <rPh sb="2" eb="4">
      <t>ミナオ</t>
    </rPh>
    <rPh sb="5" eb="6">
      <t>トウ</t>
    </rPh>
    <rPh sb="7" eb="8">
      <t>ハカ</t>
    </rPh>
    <rPh sb="12" eb="13">
      <t>カンガ</t>
    </rPh>
    <rPh sb="17" eb="19">
      <t>コウキョウ</t>
    </rPh>
    <rPh sb="19" eb="22">
      <t>ゲスイドウ</t>
    </rPh>
    <rPh sb="23" eb="25">
      <t>カラスヤマ</t>
    </rPh>
    <rPh sb="25" eb="27">
      <t>チュウオウ</t>
    </rPh>
    <rPh sb="27" eb="29">
      <t>ショリ</t>
    </rPh>
    <rPh sb="29" eb="30">
      <t>ク</t>
    </rPh>
    <rPh sb="33" eb="35">
      <t>セツゾク</t>
    </rPh>
    <rPh sb="36" eb="37">
      <t>スス</t>
    </rPh>
    <rPh sb="40" eb="41">
      <t>ナカ</t>
    </rPh>
    <rPh sb="43" eb="45">
      <t>リョウキン</t>
    </rPh>
    <rPh sb="45" eb="47">
      <t>ネア</t>
    </rPh>
    <rPh sb="49" eb="52">
      <t>スイセンカ</t>
    </rPh>
    <rPh sb="53" eb="54">
      <t>スス</t>
    </rPh>
    <rPh sb="64" eb="66">
      <t>ヨウイン</t>
    </rPh>
    <rPh sb="72" eb="74">
      <t>ゲンザイ</t>
    </rPh>
    <rPh sb="75" eb="77">
      <t>イッパン</t>
    </rPh>
    <rPh sb="77" eb="79">
      <t>カイケイ</t>
    </rPh>
    <rPh sb="79" eb="81">
      <t>クリイレ</t>
    </rPh>
    <rPh sb="81" eb="82">
      <t>キン</t>
    </rPh>
    <rPh sb="83" eb="84">
      <t>タヨ</t>
    </rPh>
    <rPh sb="88" eb="89">
      <t>エ</t>
    </rPh>
    <rPh sb="91" eb="93">
      <t>ジョウキョウ</t>
    </rPh>
    <phoneticPr fontId="4"/>
  </si>
  <si>
    <t>平成12年1月19日供用開始のため、耐用年数内ではあるが、将来的には改善等の高額な工事が予想される。令和2年度より、ストックマネジメントの導入を目指している。</t>
    <rPh sb="0" eb="2">
      <t>ヘイセイ</t>
    </rPh>
    <rPh sb="4" eb="5">
      <t>ネン</t>
    </rPh>
    <rPh sb="6" eb="7">
      <t>ガツ</t>
    </rPh>
    <rPh sb="9" eb="10">
      <t>ニチ</t>
    </rPh>
    <rPh sb="10" eb="14">
      <t>キョウヨウカイシ</t>
    </rPh>
    <rPh sb="18" eb="20">
      <t>タイヨウ</t>
    </rPh>
    <rPh sb="20" eb="22">
      <t>ネンスウ</t>
    </rPh>
    <rPh sb="22" eb="23">
      <t>ナイ</t>
    </rPh>
    <rPh sb="29" eb="32">
      <t>ショウライテキ</t>
    </rPh>
    <rPh sb="34" eb="36">
      <t>カイゼン</t>
    </rPh>
    <rPh sb="36" eb="37">
      <t>トウ</t>
    </rPh>
    <rPh sb="38" eb="40">
      <t>コウガク</t>
    </rPh>
    <rPh sb="41" eb="43">
      <t>コウジ</t>
    </rPh>
    <rPh sb="44" eb="46">
      <t>ヨソウ</t>
    </rPh>
    <rPh sb="50" eb="52">
      <t>レイワ</t>
    </rPh>
    <rPh sb="53" eb="55">
      <t>ネンド</t>
    </rPh>
    <rPh sb="69" eb="71">
      <t>ドウニュウ</t>
    </rPh>
    <rPh sb="72" eb="7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</si>
</sst>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7-4CF1-A9E2-62C322351A48}"/>
            </c:ext>
          </c:extLst>
        </c:ser>
        <c:dLbls>
          <c:showLegendKey val="0"/>
          <c:showVal val="0"/>
          <c:showCatName val="0"/>
          <c:showSerName val="0"/>
          <c:showPercent val="0"/>
          <c:showBubbleSize val="0"/>
        </c:dLbls>
        <c:gapWidth val="150"/>
        <c:axId val="366393456"/>
        <c:axId val="3663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D67-4CF1-A9E2-62C322351A48}"/>
            </c:ext>
          </c:extLst>
        </c:ser>
        <c:dLbls>
          <c:showLegendKey val="0"/>
          <c:showVal val="0"/>
          <c:showCatName val="0"/>
          <c:showSerName val="0"/>
          <c:showPercent val="0"/>
          <c:showBubbleSize val="0"/>
        </c:dLbls>
        <c:marker val="1"/>
        <c:smooth val="0"/>
        <c:axId val="366393456"/>
        <c:axId val="366394240"/>
      </c:lineChart>
      <c:dateAx>
        <c:axId val="366393456"/>
        <c:scaling>
          <c:orientation val="minMax"/>
        </c:scaling>
        <c:delete val="1"/>
        <c:axPos val="b"/>
        <c:numFmt formatCode="ge" sourceLinked="1"/>
        <c:majorTickMark val="none"/>
        <c:minorTickMark val="none"/>
        <c:tickLblPos val="none"/>
        <c:crossAx val="366394240"/>
        <c:crosses val="autoZero"/>
        <c:auto val="1"/>
        <c:lblOffset val="100"/>
        <c:baseTimeUnit val="years"/>
      </c:dateAx>
      <c:valAx>
        <c:axId val="366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9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88.66</c:v>
                </c:pt>
                <c:pt idx="1">
                  <c:v>85.19</c:v>
                </c:pt>
                <c:pt idx="2">
                  <c:v>90.99</c:v>
                </c:pt>
                <c:pt idx="3">
                  <c:v>83.78</c:v>
                </c:pt>
                <c:pt idx="4">
                  <c:v>91.17</c:v>
                </c:pt>
              </c:numCache>
            </c:numRef>
          </c:val>
          <c:extLst>
            <c:ext xmlns:c16="http://schemas.microsoft.com/office/drawing/2014/chart" uri="{C3380CC4-5D6E-409C-BE32-E72D297353CC}">
              <c16:uniqueId val="{00000000-3CE6-4F73-BF70-79323634F010}"/>
            </c:ext>
          </c:extLst>
        </c:ser>
        <c:dLbls>
          <c:showLegendKey val="0"/>
          <c:showVal val="0"/>
          <c:showCatName val="0"/>
          <c:showSerName val="0"/>
          <c:showPercent val="0"/>
          <c:showBubbleSize val="0"/>
        </c:dLbls>
        <c:gapWidth val="150"/>
        <c:axId val="368027472"/>
        <c:axId val="36802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E6-4F73-BF70-79323634F010}"/>
            </c:ext>
          </c:extLst>
        </c:ser>
        <c:dLbls>
          <c:showLegendKey val="0"/>
          <c:showVal val="0"/>
          <c:showCatName val="0"/>
          <c:showSerName val="0"/>
          <c:showPercent val="0"/>
          <c:showBubbleSize val="0"/>
        </c:dLbls>
        <c:marker val="1"/>
        <c:smooth val="0"/>
        <c:axId val="368027472"/>
        <c:axId val="368027864"/>
      </c:lineChart>
      <c:dateAx>
        <c:axId val="368027472"/>
        <c:scaling>
          <c:orientation val="minMax"/>
        </c:scaling>
        <c:delete val="1"/>
        <c:axPos val="b"/>
        <c:numFmt formatCode="ge" sourceLinked="1"/>
        <c:majorTickMark val="none"/>
        <c:minorTickMark val="none"/>
        <c:tickLblPos val="none"/>
        <c:crossAx val="368027864"/>
        <c:crosses val="autoZero"/>
        <c:auto val="1"/>
        <c:lblOffset val="100"/>
        <c:baseTimeUnit val="years"/>
      </c:dateAx>
      <c:valAx>
        <c:axId val="3680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2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7-4F6B-A834-DE6BB28BB208}"/>
            </c:ext>
          </c:extLst>
        </c:ser>
        <c:dLbls>
          <c:showLegendKey val="0"/>
          <c:showVal val="0"/>
          <c:showCatName val="0"/>
          <c:showSerName val="0"/>
          <c:showPercent val="0"/>
          <c:showBubbleSize val="0"/>
        </c:dLbls>
        <c:gapWidth val="150"/>
        <c:axId val="368031000"/>
        <c:axId val="3680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7-4F6B-A834-DE6BB28BB208}"/>
            </c:ext>
          </c:extLst>
        </c:ser>
        <c:dLbls>
          <c:showLegendKey val="0"/>
          <c:showVal val="0"/>
          <c:showCatName val="0"/>
          <c:showSerName val="0"/>
          <c:showPercent val="0"/>
          <c:showBubbleSize val="0"/>
        </c:dLbls>
        <c:marker val="1"/>
        <c:smooth val="0"/>
        <c:axId val="368031000"/>
        <c:axId val="368028256"/>
      </c:lineChart>
      <c:dateAx>
        <c:axId val="368031000"/>
        <c:scaling>
          <c:orientation val="minMax"/>
        </c:scaling>
        <c:delete val="1"/>
        <c:axPos val="b"/>
        <c:numFmt formatCode="ge" sourceLinked="1"/>
        <c:majorTickMark val="none"/>
        <c:minorTickMark val="none"/>
        <c:tickLblPos val="none"/>
        <c:crossAx val="368028256"/>
        <c:crosses val="autoZero"/>
        <c:auto val="1"/>
        <c:lblOffset val="100"/>
        <c:baseTimeUnit val="years"/>
      </c:dateAx>
      <c:valAx>
        <c:axId val="3680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3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F-491F-9D2E-2FDB28A477B3}"/>
            </c:ext>
          </c:extLst>
        </c:ser>
        <c:dLbls>
          <c:showLegendKey val="0"/>
          <c:showVal val="0"/>
          <c:showCatName val="0"/>
          <c:showSerName val="0"/>
          <c:showPercent val="0"/>
          <c:showBubbleSize val="0"/>
        </c:dLbls>
        <c:gapWidth val="150"/>
        <c:axId val="368031392"/>
        <c:axId val="3680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F-491F-9D2E-2FDB28A477B3}"/>
            </c:ext>
          </c:extLst>
        </c:ser>
        <c:dLbls>
          <c:showLegendKey val="0"/>
          <c:showVal val="0"/>
          <c:showCatName val="0"/>
          <c:showSerName val="0"/>
          <c:showPercent val="0"/>
          <c:showBubbleSize val="0"/>
        </c:dLbls>
        <c:marker val="1"/>
        <c:smooth val="0"/>
        <c:axId val="368031392"/>
        <c:axId val="368031784"/>
      </c:lineChart>
      <c:dateAx>
        <c:axId val="368031392"/>
        <c:scaling>
          <c:orientation val="minMax"/>
        </c:scaling>
        <c:delete val="1"/>
        <c:axPos val="b"/>
        <c:numFmt formatCode="ge" sourceLinked="1"/>
        <c:majorTickMark val="none"/>
        <c:minorTickMark val="none"/>
        <c:tickLblPos val="none"/>
        <c:crossAx val="368031784"/>
        <c:crosses val="autoZero"/>
        <c:auto val="1"/>
        <c:lblOffset val="100"/>
        <c:baseTimeUnit val="years"/>
      </c:dateAx>
      <c:valAx>
        <c:axId val="3680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C-432C-93D7-FEE13DE112FE}"/>
            </c:ext>
          </c:extLst>
        </c:ser>
        <c:dLbls>
          <c:showLegendKey val="0"/>
          <c:showVal val="0"/>
          <c:showCatName val="0"/>
          <c:showSerName val="0"/>
          <c:showPercent val="0"/>
          <c:showBubbleSize val="0"/>
        </c:dLbls>
        <c:gapWidth val="150"/>
        <c:axId val="368034528"/>
        <c:axId val="36803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C-432C-93D7-FEE13DE112FE}"/>
            </c:ext>
          </c:extLst>
        </c:ser>
        <c:dLbls>
          <c:showLegendKey val="0"/>
          <c:showVal val="0"/>
          <c:showCatName val="0"/>
          <c:showSerName val="0"/>
          <c:showPercent val="0"/>
          <c:showBubbleSize val="0"/>
        </c:dLbls>
        <c:marker val="1"/>
        <c:smooth val="0"/>
        <c:axId val="368034528"/>
        <c:axId val="368030216"/>
      </c:lineChart>
      <c:dateAx>
        <c:axId val="368034528"/>
        <c:scaling>
          <c:orientation val="minMax"/>
        </c:scaling>
        <c:delete val="1"/>
        <c:axPos val="b"/>
        <c:numFmt formatCode="ge" sourceLinked="1"/>
        <c:majorTickMark val="none"/>
        <c:minorTickMark val="none"/>
        <c:tickLblPos val="none"/>
        <c:crossAx val="368030216"/>
        <c:crosses val="autoZero"/>
        <c:auto val="1"/>
        <c:lblOffset val="100"/>
        <c:baseTimeUnit val="years"/>
      </c:dateAx>
      <c:valAx>
        <c:axId val="3680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8-417F-9259-ECB08A9E4EA3}"/>
            </c:ext>
          </c:extLst>
        </c:ser>
        <c:dLbls>
          <c:showLegendKey val="0"/>
          <c:showVal val="0"/>
          <c:showCatName val="0"/>
          <c:showSerName val="0"/>
          <c:showPercent val="0"/>
          <c:showBubbleSize val="0"/>
        </c:dLbls>
        <c:gapWidth val="150"/>
        <c:axId val="368497368"/>
        <c:axId val="3684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8-417F-9259-ECB08A9E4EA3}"/>
            </c:ext>
          </c:extLst>
        </c:ser>
        <c:dLbls>
          <c:showLegendKey val="0"/>
          <c:showVal val="0"/>
          <c:showCatName val="0"/>
          <c:showSerName val="0"/>
          <c:showPercent val="0"/>
          <c:showBubbleSize val="0"/>
        </c:dLbls>
        <c:marker val="1"/>
        <c:smooth val="0"/>
        <c:axId val="368497368"/>
        <c:axId val="368497760"/>
      </c:lineChart>
      <c:dateAx>
        <c:axId val="368497368"/>
        <c:scaling>
          <c:orientation val="minMax"/>
        </c:scaling>
        <c:delete val="1"/>
        <c:axPos val="b"/>
        <c:numFmt formatCode="ge" sourceLinked="1"/>
        <c:majorTickMark val="none"/>
        <c:minorTickMark val="none"/>
        <c:tickLblPos val="none"/>
        <c:crossAx val="368497760"/>
        <c:crosses val="autoZero"/>
        <c:auto val="1"/>
        <c:lblOffset val="100"/>
        <c:baseTimeUnit val="years"/>
      </c:dateAx>
      <c:valAx>
        <c:axId val="3684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9-43AC-B26B-8AA9570CF78A}"/>
            </c:ext>
          </c:extLst>
        </c:ser>
        <c:dLbls>
          <c:showLegendKey val="0"/>
          <c:showVal val="0"/>
          <c:showCatName val="0"/>
          <c:showSerName val="0"/>
          <c:showPercent val="0"/>
          <c:showBubbleSize val="0"/>
        </c:dLbls>
        <c:gapWidth val="150"/>
        <c:axId val="368496192"/>
        <c:axId val="36849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79-43AC-B26B-8AA9570CF78A}"/>
            </c:ext>
          </c:extLst>
        </c:ser>
        <c:dLbls>
          <c:showLegendKey val="0"/>
          <c:showVal val="0"/>
          <c:showCatName val="0"/>
          <c:showSerName val="0"/>
          <c:showPercent val="0"/>
          <c:showBubbleSize val="0"/>
        </c:dLbls>
        <c:marker val="1"/>
        <c:smooth val="0"/>
        <c:axId val="368496192"/>
        <c:axId val="368490704"/>
      </c:lineChart>
      <c:dateAx>
        <c:axId val="368496192"/>
        <c:scaling>
          <c:orientation val="minMax"/>
        </c:scaling>
        <c:delete val="1"/>
        <c:axPos val="b"/>
        <c:numFmt formatCode="ge" sourceLinked="1"/>
        <c:majorTickMark val="none"/>
        <c:minorTickMark val="none"/>
        <c:tickLblPos val="none"/>
        <c:crossAx val="368490704"/>
        <c:crosses val="autoZero"/>
        <c:auto val="1"/>
        <c:lblOffset val="100"/>
        <c:baseTimeUnit val="years"/>
      </c:dateAx>
      <c:valAx>
        <c:axId val="3684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35.79</c:v>
                </c:pt>
                <c:pt idx="1">
                  <c:v>42.72</c:v>
                </c:pt>
                <c:pt idx="2">
                  <c:v>42.03</c:v>
                </c:pt>
                <c:pt idx="3">
                  <c:v>41.22</c:v>
                </c:pt>
                <c:pt idx="4">
                  <c:v>34.299999999999997</c:v>
                </c:pt>
              </c:numCache>
            </c:numRef>
          </c:val>
          <c:extLst>
            <c:ext xmlns:c16="http://schemas.microsoft.com/office/drawing/2014/chart" uri="{C3380CC4-5D6E-409C-BE32-E72D297353CC}">
              <c16:uniqueId val="{00000000-6F6C-47D0-A7BF-5524F4EA3FD1}"/>
            </c:ext>
          </c:extLst>
        </c:ser>
        <c:dLbls>
          <c:showLegendKey val="0"/>
          <c:showVal val="0"/>
          <c:showCatName val="0"/>
          <c:showSerName val="0"/>
          <c:showPercent val="0"/>
          <c:showBubbleSize val="0"/>
        </c:dLbls>
        <c:gapWidth val="150"/>
        <c:axId val="368491880"/>
        <c:axId val="3684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F6C-47D0-A7BF-5524F4EA3FD1}"/>
            </c:ext>
          </c:extLst>
        </c:ser>
        <c:dLbls>
          <c:showLegendKey val="0"/>
          <c:showVal val="0"/>
          <c:showCatName val="0"/>
          <c:showSerName val="0"/>
          <c:showPercent val="0"/>
          <c:showBubbleSize val="0"/>
        </c:dLbls>
        <c:marker val="1"/>
        <c:smooth val="0"/>
        <c:axId val="368491880"/>
        <c:axId val="368494624"/>
      </c:lineChart>
      <c:dateAx>
        <c:axId val="368491880"/>
        <c:scaling>
          <c:orientation val="minMax"/>
        </c:scaling>
        <c:delete val="1"/>
        <c:axPos val="b"/>
        <c:numFmt formatCode="ge" sourceLinked="1"/>
        <c:majorTickMark val="none"/>
        <c:minorTickMark val="none"/>
        <c:tickLblPos val="none"/>
        <c:crossAx val="368494624"/>
        <c:crosses val="autoZero"/>
        <c:auto val="1"/>
        <c:lblOffset val="100"/>
        <c:baseTimeUnit val="years"/>
      </c:dateAx>
      <c:valAx>
        <c:axId val="3684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410.59</c:v>
                </c:pt>
                <c:pt idx="1">
                  <c:v>345.57</c:v>
                </c:pt>
                <c:pt idx="2">
                  <c:v>348.05</c:v>
                </c:pt>
                <c:pt idx="3">
                  <c:v>357.15</c:v>
                </c:pt>
                <c:pt idx="4">
                  <c:v>431.46</c:v>
                </c:pt>
              </c:numCache>
            </c:numRef>
          </c:val>
          <c:extLst>
            <c:ext xmlns:c16="http://schemas.microsoft.com/office/drawing/2014/chart" uri="{C3380CC4-5D6E-409C-BE32-E72D297353CC}">
              <c16:uniqueId val="{00000000-18C0-4B51-B485-0E97CEB20C3E}"/>
            </c:ext>
          </c:extLst>
        </c:ser>
        <c:dLbls>
          <c:showLegendKey val="0"/>
          <c:showVal val="0"/>
          <c:showCatName val="0"/>
          <c:showSerName val="0"/>
          <c:showPercent val="0"/>
          <c:showBubbleSize val="0"/>
        </c:dLbls>
        <c:gapWidth val="150"/>
        <c:axId val="368495016"/>
        <c:axId val="36849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8C0-4B51-B485-0E97CEB20C3E}"/>
            </c:ext>
          </c:extLst>
        </c:ser>
        <c:dLbls>
          <c:showLegendKey val="0"/>
          <c:showVal val="0"/>
          <c:showCatName val="0"/>
          <c:showSerName val="0"/>
          <c:showPercent val="0"/>
          <c:showBubbleSize val="0"/>
        </c:dLbls>
        <c:marker val="1"/>
        <c:smooth val="0"/>
        <c:axId val="368495016"/>
        <c:axId val="368492272"/>
      </c:lineChart>
      <c:dateAx>
        <c:axId val="368495016"/>
        <c:scaling>
          <c:orientation val="minMax"/>
        </c:scaling>
        <c:delete val="1"/>
        <c:axPos val="b"/>
        <c:numFmt formatCode="ge" sourceLinked="1"/>
        <c:majorTickMark val="none"/>
        <c:minorTickMark val="none"/>
        <c:tickLblPos val="none"/>
        <c:crossAx val="368492272"/>
        <c:crosses val="autoZero"/>
        <c:auto val="1"/>
        <c:lblOffset val="100"/>
        <c:baseTimeUnit val="years"/>
      </c:dateAx>
      <c:valAx>
        <c:axId val="36849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71.09</c:v>
                </c:pt>
                <c:pt idx="1">
                  <c:v>69.19</c:v>
                </c:pt>
                <c:pt idx="2">
                  <c:v>66.349999999999994</c:v>
                </c:pt>
                <c:pt idx="3">
                  <c:v>65.64</c:v>
                </c:pt>
                <c:pt idx="4">
                  <c:v>63.98</c:v>
                </c:pt>
              </c:numCache>
            </c:numRef>
          </c:val>
          <c:extLst>
            <c:ext xmlns:c16="http://schemas.microsoft.com/office/drawing/2014/chart" uri="{C3380CC4-5D6E-409C-BE32-E72D297353CC}">
              <c16:uniqueId val="{00000000-E43D-44F3-BAB5-8BEAF8142425}"/>
            </c:ext>
          </c:extLst>
        </c:ser>
        <c:dLbls>
          <c:showLegendKey val="0"/>
          <c:showVal val="0"/>
          <c:showCatName val="0"/>
          <c:showSerName val="0"/>
          <c:showPercent val="0"/>
          <c:showBubbleSize val="0"/>
        </c:dLbls>
        <c:gapWidth val="150"/>
        <c:axId val="368496584"/>
        <c:axId val="36849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43D-44F3-BAB5-8BEAF8142425}"/>
            </c:ext>
          </c:extLst>
        </c:ser>
        <c:dLbls>
          <c:showLegendKey val="0"/>
          <c:showVal val="0"/>
          <c:showCatName val="0"/>
          <c:showSerName val="0"/>
          <c:showPercent val="0"/>
          <c:showBubbleSize val="0"/>
        </c:dLbls>
        <c:marker val="1"/>
        <c:smooth val="0"/>
        <c:axId val="368496584"/>
        <c:axId val="368495800"/>
      </c:lineChart>
      <c:dateAx>
        <c:axId val="368496584"/>
        <c:scaling>
          <c:orientation val="minMax"/>
        </c:scaling>
        <c:delete val="1"/>
        <c:axPos val="b"/>
        <c:numFmt formatCode="ge" sourceLinked="1"/>
        <c:majorTickMark val="none"/>
        <c:minorTickMark val="none"/>
        <c:tickLblPos val="none"/>
        <c:crossAx val="368495800"/>
        <c:crosses val="autoZero"/>
        <c:auto val="1"/>
        <c:lblOffset val="100"/>
        <c:baseTimeUnit val="years"/>
      </c:dateAx>
      <c:valAx>
        <c:axId val="36849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86.59</c:v>
                </c:pt>
                <c:pt idx="1">
                  <c:v>88.72</c:v>
                </c:pt>
                <c:pt idx="2">
                  <c:v>88.52</c:v>
                </c:pt>
                <c:pt idx="3">
                  <c:v>89.04</c:v>
                </c:pt>
                <c:pt idx="4">
                  <c:v>87.59</c:v>
                </c:pt>
              </c:numCache>
            </c:numRef>
          </c:val>
          <c:extLst>
            <c:ext xmlns:c16="http://schemas.microsoft.com/office/drawing/2014/chart" uri="{C3380CC4-5D6E-409C-BE32-E72D297353CC}">
              <c16:uniqueId val="{00000000-EBC9-4A4B-BD64-EA66633BF81E}"/>
            </c:ext>
          </c:extLst>
        </c:ser>
        <c:dLbls>
          <c:showLegendKey val="0"/>
          <c:showVal val="0"/>
          <c:showCatName val="0"/>
          <c:showSerName val="0"/>
          <c:showPercent val="0"/>
          <c:showBubbleSize val="0"/>
        </c:dLbls>
        <c:gapWidth val="150"/>
        <c:axId val="368034136"/>
        <c:axId val="36802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BC9-4A4B-BD64-EA66633BF81E}"/>
            </c:ext>
          </c:extLst>
        </c:ser>
        <c:dLbls>
          <c:showLegendKey val="0"/>
          <c:showVal val="0"/>
          <c:showCatName val="0"/>
          <c:showSerName val="0"/>
          <c:showPercent val="0"/>
          <c:showBubbleSize val="0"/>
        </c:dLbls>
        <c:marker val="1"/>
        <c:smooth val="0"/>
        <c:axId val="368034136"/>
        <c:axId val="368028648"/>
      </c:lineChart>
      <c:dateAx>
        <c:axId val="368034136"/>
        <c:scaling>
          <c:orientation val="minMax"/>
        </c:scaling>
        <c:delete val="1"/>
        <c:axPos val="b"/>
        <c:numFmt formatCode="ge" sourceLinked="1"/>
        <c:majorTickMark val="none"/>
        <c:minorTickMark val="none"/>
        <c:tickLblPos val="none"/>
        <c:crossAx val="368028648"/>
        <c:crosses val="autoZero"/>
        <c:auto val="1"/>
        <c:lblOffset val="100"/>
        <c:baseTimeUnit val="years"/>
      </c:dateAx>
      <c:valAx>
        <c:axId val="36802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那須烏山市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26654</v>
      </c>
      <c r="AM8" s="68"/>
      <c r="AN8" s="68"/>
      <c r="AO8" s="68"/>
      <c r="AP8" s="68"/>
      <c r="AQ8" s="68"/>
      <c r="AR8" s="68"/>
      <c r="AS8" s="68"/>
      <c r="AT8" s="67">
        <f>データ!T6</f>
        <v>174.35</v>
      </c>
      <c r="AU8" s="67"/>
      <c r="AV8" s="67"/>
      <c r="AW8" s="67"/>
      <c r="AX8" s="67"/>
      <c r="AY8" s="67"/>
      <c r="AZ8" s="67"/>
      <c r="BA8" s="67"/>
      <c r="BB8" s="67">
        <f>データ!U6</f>
        <v>152.88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4.08</v>
      </c>
      <c r="Q10" s="67"/>
      <c r="R10" s="67"/>
      <c r="S10" s="67"/>
      <c r="T10" s="67"/>
      <c r="U10" s="67"/>
      <c r="V10" s="67"/>
      <c r="W10" s="67">
        <f>データ!Q6</f>
        <v>76.06</v>
      </c>
      <c r="X10" s="67"/>
      <c r="Y10" s="67"/>
      <c r="Z10" s="67"/>
      <c r="AA10" s="67"/>
      <c r="AB10" s="67"/>
      <c r="AC10" s="67"/>
      <c r="AD10" s="68">
        <f>データ!R6</f>
        <v>2754</v>
      </c>
      <c r="AE10" s="68"/>
      <c r="AF10" s="68"/>
      <c r="AG10" s="68"/>
      <c r="AH10" s="68"/>
      <c r="AI10" s="68"/>
      <c r="AJ10" s="68"/>
      <c r="AK10" s="2"/>
      <c r="AL10" s="68">
        <f>データ!V6</f>
        <v>1080</v>
      </c>
      <c r="AM10" s="68"/>
      <c r="AN10" s="68"/>
      <c r="AO10" s="68"/>
      <c r="AP10" s="68"/>
      <c r="AQ10" s="68"/>
      <c r="AR10" s="68"/>
      <c r="AS10" s="68"/>
      <c r="AT10" s="67">
        <f>データ!W6</f>
        <v>0.84</v>
      </c>
      <c r="AU10" s="67"/>
      <c r="AV10" s="67"/>
      <c r="AW10" s="67"/>
      <c r="AX10" s="67"/>
      <c r="AY10" s="67"/>
      <c r="AZ10" s="67"/>
      <c r="BA10" s="67"/>
      <c r="BB10" s="67">
        <f>データ!X6</f>
        <v>1285.71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oXer+SCoyTR2m7kHkBIshRyU6tAHx2CCc+GH5/yTzjswB1LJZxYpfz8zmgy79uDCyjBzBbLCGeWo5RBQ+/NFXg==" saltValue="eaCbl8cC8valC+s1me7D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92151</v>
      </c>
      <c r="D6" s="33">
        <f t="shared" si="3"/>
        <v>47</v>
      </c>
      <c r="E6" s="33">
        <f t="shared" si="3"/>
        <v>17</v>
      </c>
      <c r="F6" s="33">
        <f t="shared" si="3"/>
        <v>5</v>
      </c>
      <c r="G6" s="33">
        <f t="shared" si="3"/>
        <v>0</v>
      </c>
      <c r="H6" s="33" t="str">
        <f t="shared" si="3"/>
        <v>栃木県　那須烏山市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4.08</v>
      </c>
      <c r="Q6" s="34">
        <f t="shared" si="3"/>
        <v>76.06</v>
      </c>
      <c r="R6" s="34">
        <f t="shared" si="3"/>
        <v>2754</v>
      </c>
      <c r="S6" s="34">
        <f t="shared" si="3"/>
        <v>26654</v>
      </c>
      <c r="T6" s="34">
        <f t="shared" si="3"/>
        <v>174.35</v>
      </c>
      <c r="U6" s="34">
        <f t="shared" si="3"/>
        <v>152.88</v>
      </c>
      <c r="V6" s="34">
        <f t="shared" si="3"/>
        <v>1080</v>
      </c>
      <c r="W6" s="34">
        <f t="shared" si="3"/>
        <v>0.84</v>
      </c>
      <c r="X6" s="34">
        <f t="shared" si="3"/>
        <v>1285.71</v>
      </c>
      <c r="Y6" s="35">
        <f>IF(Y7="",NA(),Y7)</f>
        <v>88.66</v>
      </c>
      <c r="Z6" s="35">
        <f t="shared" ref="Z6:AH6" si="4">IF(Z7="",NA(),Z7)</f>
        <v>85.19</v>
      </c>
      <c r="AA6" s="35">
        <f t="shared" si="4"/>
        <v>90.99</v>
      </c>
      <c r="AB6" s="35">
        <f t="shared" si="4"/>
        <v>83.78</v>
      </c>
      <c r="AC6" s="35">
        <f t="shared" si="4"/>
        <v>91.17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35.79</v>
      </c>
      <c r="BR6" s="35">
        <f t="shared" ref="BR6:BZ6" si="8">IF(BR7="",NA(),BR7)</f>
        <v>42.72</v>
      </c>
      <c r="BS6" s="35">
        <f t="shared" si="8"/>
        <v>42.03</v>
      </c>
      <c r="BT6" s="35">
        <f t="shared" si="8"/>
        <v>41.22</v>
      </c>
      <c r="BU6" s="35">
        <f t="shared" si="8"/>
        <v>34.299999999999997</v>
      </c>
      <c r="BV6" s="35">
        <f t="shared" si="8"/>
        <v>50.82</v>
      </c>
      <c r="BW6" s="35">
        <f t="shared" si="8"/>
        <v>52.19</v>
      </c>
      <c r="BX6" s="35">
        <f t="shared" si="8"/>
        <v>55.32</v>
      </c>
      <c r="BY6" s="35">
        <f t="shared" si="8"/>
        <v>59.8</v>
      </c>
      <c r="BZ6" s="35">
        <f t="shared" si="8"/>
        <v>57.77</v>
      </c>
      <c r="CA6" s="34" t="str">
        <f>IF(CA7="","",IF(CA7="-","【-】","【"&amp;SUBSTITUTE(TEXT(CA7,"#,##0.00"),"-","△")&amp;"】"))</f>
        <v>【59.51】</v>
      </c>
      <c r="CB6" s="35">
        <f>IF(CB7="",NA(),CB7)</f>
        <v>410.59</v>
      </c>
      <c r="CC6" s="35">
        <f t="shared" ref="CC6:CK6" si="9">IF(CC7="",NA(),CC7)</f>
        <v>345.57</v>
      </c>
      <c r="CD6" s="35">
        <f t="shared" si="9"/>
        <v>348.05</v>
      </c>
      <c r="CE6" s="35">
        <f t="shared" si="9"/>
        <v>357.15</v>
      </c>
      <c r="CF6" s="35">
        <f t="shared" si="9"/>
        <v>431.46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71.09</v>
      </c>
      <c r="CN6" s="35">
        <f t="shared" ref="CN6:CV6" si="10">IF(CN7="",NA(),CN7)</f>
        <v>69.19</v>
      </c>
      <c r="CO6" s="35">
        <f t="shared" si="10"/>
        <v>66.349999999999994</v>
      </c>
      <c r="CP6" s="35">
        <f t="shared" si="10"/>
        <v>65.64</v>
      </c>
      <c r="CQ6" s="35">
        <f t="shared" si="10"/>
        <v>63.98</v>
      </c>
      <c r="CR6" s="35">
        <f t="shared" si="10"/>
        <v>53.24</v>
      </c>
      <c r="CS6" s="35">
        <f t="shared" si="10"/>
        <v>52.31</v>
      </c>
      <c r="CT6" s="35">
        <f t="shared" si="10"/>
        <v>60.65</v>
      </c>
      <c r="CU6" s="35">
        <f t="shared" si="10"/>
        <v>51.75</v>
      </c>
      <c r="CV6" s="35">
        <f t="shared" si="10"/>
        <v>50.68</v>
      </c>
      <c r="CW6" s="34" t="str">
        <f>IF(CW7="","",IF(CW7="-","【-】","【"&amp;SUBSTITUTE(TEXT(CW7,"#,##0.00"),"-","△")&amp;"】"))</f>
        <v>【52.23】</v>
      </c>
      <c r="CX6" s="35">
        <f>IF(CX7="",NA(),CX7)</f>
        <v>86.59</v>
      </c>
      <c r="CY6" s="35">
        <f t="shared" ref="CY6:DG6" si="11">IF(CY7="",NA(),CY7)</f>
        <v>88.72</v>
      </c>
      <c r="CZ6" s="35">
        <f t="shared" si="11"/>
        <v>88.52</v>
      </c>
      <c r="DA6" s="35">
        <f t="shared" si="11"/>
        <v>89.04</v>
      </c>
      <c r="DB6" s="35">
        <f t="shared" si="11"/>
        <v>87.59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92151</v>
      </c>
      <c r="D7" s="37">
        <v>47</v>
      </c>
      <c r="E7" s="37">
        <v>17</v>
      </c>
      <c r="F7" s="37">
        <v>5</v>
      </c>
      <c r="G7" s="37">
        <v>0</v>
      </c>
      <c r="H7" s="37" t="s">
        <v>98</v>
      </c>
      <c r="I7" s="37" t="s">
        <v>99</v>
      </c>
      <c r="J7" s="37" t="s">
        <v>100</v>
      </c>
      <c r="K7" s="37" t="s">
        <v>101</v>
      </c>
      <c r="L7" s="37" t="s">
        <v>102</v>
      </c>
      <c r="M7" s="37" t="s">
        <v>103</v>
      </c>
      <c r="N7" s="38" t="s">
        <v>104</v>
      </c>
      <c r="O7" s="38" t="s">
        <v>105</v>
      </c>
      <c r="P7" s="38">
        <v>4.08</v>
      </c>
      <c r="Q7" s="38">
        <v>76.06</v>
      </c>
      <c r="R7" s="38">
        <v>2754</v>
      </c>
      <c r="S7" s="38">
        <v>26654</v>
      </c>
      <c r="T7" s="38">
        <v>174.35</v>
      </c>
      <c r="U7" s="38">
        <v>152.88</v>
      </c>
      <c r="V7" s="38">
        <v>1080</v>
      </c>
      <c r="W7" s="38">
        <v>0.84</v>
      </c>
      <c r="X7" s="38">
        <v>1285.71</v>
      </c>
      <c r="Y7" s="38">
        <v>88.66</v>
      </c>
      <c r="Z7" s="38">
        <v>85.19</v>
      </c>
      <c r="AA7" s="38">
        <v>90.99</v>
      </c>
      <c r="AB7" s="38">
        <v>83.78</v>
      </c>
      <c r="AC7" s="38">
        <v>91.17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35.79</v>
      </c>
      <c r="BR7" s="38">
        <v>42.72</v>
      </c>
      <c r="BS7" s="38">
        <v>42.03</v>
      </c>
      <c r="BT7" s="38">
        <v>41.22</v>
      </c>
      <c r="BU7" s="38">
        <v>34.299999999999997</v>
      </c>
      <c r="BV7" s="38">
        <v>50.82</v>
      </c>
      <c r="BW7" s="38">
        <v>52.19</v>
      </c>
      <c r="BX7" s="38">
        <v>55.32</v>
      </c>
      <c r="BY7" s="38">
        <v>59.8</v>
      </c>
      <c r="BZ7" s="38">
        <v>57.77</v>
      </c>
      <c r="CA7" s="38">
        <v>59.51</v>
      </c>
      <c r="CB7" s="38">
        <v>410.59</v>
      </c>
      <c r="CC7" s="38">
        <v>345.57</v>
      </c>
      <c r="CD7" s="38">
        <v>348.05</v>
      </c>
      <c r="CE7" s="38">
        <v>357.15</v>
      </c>
      <c r="CF7" s="38">
        <v>431.46</v>
      </c>
      <c r="CG7" s="38">
        <v>300.52</v>
      </c>
      <c r="CH7" s="38">
        <v>296.14</v>
      </c>
      <c r="CI7" s="38">
        <v>283.17</v>
      </c>
      <c r="CJ7" s="38">
        <v>263.76</v>
      </c>
      <c r="CK7" s="38">
        <v>274.35000000000002</v>
      </c>
      <c r="CL7" s="38">
        <v>261.45999999999998</v>
      </c>
      <c r="CM7" s="38">
        <v>71.09</v>
      </c>
      <c r="CN7" s="38">
        <v>69.19</v>
      </c>
      <c r="CO7" s="38">
        <v>66.349999999999994</v>
      </c>
      <c r="CP7" s="38">
        <v>65.64</v>
      </c>
      <c r="CQ7" s="38">
        <v>63.98</v>
      </c>
      <c r="CR7" s="38">
        <v>53.24</v>
      </c>
      <c r="CS7" s="38">
        <v>52.31</v>
      </c>
      <c r="CT7" s="38">
        <v>60.65</v>
      </c>
      <c r="CU7" s="38">
        <v>51.75</v>
      </c>
      <c r="CV7" s="38">
        <v>50.68</v>
      </c>
      <c r="CW7" s="38">
        <v>52.23</v>
      </c>
      <c r="CX7" s="38">
        <v>86.59</v>
      </c>
      <c r="CY7" s="38">
        <v>88.72</v>
      </c>
      <c r="CZ7" s="38">
        <v>88.52</v>
      </c>
      <c r="DA7" s="38">
        <v>89.04</v>
      </c>
      <c r="DB7" s="38">
        <v>87.59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2019-12-05T05:17:51Z</dcterms:created>
  <dcterms:modified xsi:type="dcterms:W3CDTF">2020-02-27T00:18:13Z</dcterms:modified>
  <cp:category/>
</cp:coreProperties>
</file>