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cibJ1gH3H8zUAGMEfCELoDmSpukjPcd/gG6Fzu8jxfvbQjvBiO1JoAT5IkXBvBCWzjPT8ygm3LEwBOFvFv1LZw==" workbookSaltValue="j94JOlJcRQY184VDFg3H3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P10" i="4"/>
  <c r="B10" i="4"/>
  <c r="AT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<sst xmlns="http://schemas.openxmlformats.org/spreadsheetml/2006/main" count="319" uniqueCount="117">
  <si>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</si>
  <si>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</si>
  <si>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</si>
  <si>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</si>
  <si>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</si>
  <si>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</si>
  <si>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</si>
  <si>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</si>
  <si>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</si>
  <si>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</si>
  <si>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</si>
  <si>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</si>
  <si>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</si>
  <si>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</si>
  <si>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</si>
  <si>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</si>
  <si>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</si>
  <si>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</si>
  <si>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</si>
  <si>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</si>
  <si>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</si>
  <si>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</si>
  <si>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</si>
  <si>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</si>
  <si>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</si>
  <si>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</si>
  <si>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</si>
  <si>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</si>
  <si>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</si>
  <si>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</si>
  <si>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</si>
  <si>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</si>
  <si>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</si>
  <si>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</si>
  <si>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</si>
  <si>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</si>
  <si>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</si>
  <si>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</si>
  <si>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</si>
  <si>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</si>
  <si>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</si>
  <si>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</si>
  <si>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</si>
  <si>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</si>
  <si>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</si>
  <si>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</si>
  <si>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</si>
  <si>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</si>
  <si>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</si>
  <si>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</si>
  <si>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</si>
  <si>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</si>
  <si>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</si>
  <si>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</si>
  <si>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</si>
  <si>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</si>
  <si>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</si>
  <si>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</si>
  <si>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</si>
  <si>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</si>
  <si>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</si>
  <si>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</si>
  <si>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</si>
  <si>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</si>
  <si>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</si>
  <si>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</si>
  <si>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</si>
  <si>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</si>
  <si>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</si>
  <si>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</si>
  <si>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</si>
  <si>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</si>
  <si>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</si>
  <si>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</si>
  <si>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</si>
  <si>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</si>
  <si>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</si>
  <si>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</si>
  <si>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</si>
  <si>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</si>
  <si>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</si>
  <si>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</si>
  <si>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</si>
  <si>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</si>
  <si>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</si>
  <si>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</si>
  <si>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</si>
  <si>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</si>
  <si>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</si>
  <si>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</si>
  <si>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</si>
  <si>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</si>
  <si>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</si>
  <si>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</si>
  <si>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</si>
  <si>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</si>
  <si>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</si>
  <si>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</si>
  <si>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</si>
  <si>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</si>
  <si>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</si>
  <si>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</si>
  <si>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</si>
  <si>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</si>
  <si>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</si>
  <si>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</si>
  <si>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</si>
  <si>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</si>
  <si>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</si>
  <si>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</si>
  <si>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</si>
  <si>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</si>
  <si>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</si>
  <si>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</si>
  <si>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H4年度から供用開始しており、現在までのところ更新・修繕等を要する箇所はみられない。</t>
    <phoneticPr fontId="4"/>
  </si>
  <si>
    <t>　類似団体に比べ汚水処理原価は低いものの、経費回収率は平均をやや下回る51.34％で低い水準にある。汚水処理経費の財源は一般会計からの繰入金の割合が高く、水洗化率の向上を図り有収水量の増加に努める必要がある。</t>
    <rPh sb="32" eb="33">
      <t>シタ</t>
    </rPh>
    <rPh sb="71" eb="73">
      <t>ワリアイ</t>
    </rPh>
    <rPh sb="74" eb="75">
      <t>タカ</t>
    </rPh>
    <phoneticPr fontId="4"/>
  </si>
  <si>
    <t>①経常収支比率
　経常収支比率は116.84％となり、類似団体平均を上回り、健全な状態にある。
　しかし、繰入金に依存した収入構造となっているため料金収入の確保に努める必要がある。
④企業債残高対事業規模比率
　類似団体平均値を下回り、減少傾向で推移している。既に整備が完了し維持管理が主となっているため、企業債残高は今後も減少傾向で推移する見込みである。
⑤経費回収率
　類似団体平均値を5.97ポイント下回り、51.34％となっている。引き続き料金収入の確保と汚水処理費の削減に努める必要がある。
⑥汚水処理原価
　令和元年度の汚水処理原価は232.92円である。類似団体平均値を下回っているがが、汚水処理費の削減と有収水量の増加に努める必要がある。
⑦施設利用率
　施設利用率は73.72％で、類似団体平均値50.14％に比べ高い利用率になっている。
⑧水洗化率
　水洗化率は96.15％で、類似団体平均値84.98％に比べ高い率となっている。</t>
    <rPh sb="1" eb="3">
      <t>ケイジョウ</t>
    </rPh>
    <rPh sb="3" eb="5">
      <t>シュウシ</t>
    </rPh>
    <rPh sb="5" eb="7">
      <t>ヒリツ</t>
    </rPh>
    <rPh sb="9" eb="11">
      <t>ケイジョウ</t>
    </rPh>
    <rPh sb="27" eb="29">
      <t>ルイジ</t>
    </rPh>
    <rPh sb="29" eb="31">
      <t>ダンタイ</t>
    </rPh>
    <rPh sb="31" eb="33">
      <t>ヘイキン</t>
    </rPh>
    <rPh sb="34" eb="36">
      <t>ウワマワ</t>
    </rPh>
    <rPh sb="38" eb="40">
      <t>ケンゼン</t>
    </rPh>
    <rPh sb="41" eb="43">
      <t>ジョウタイ</t>
    </rPh>
    <rPh sb="92" eb="94">
      <t>キギョウ</t>
    </rPh>
    <rPh sb="94" eb="95">
      <t>サイ</t>
    </rPh>
    <rPh sb="95" eb="97">
      <t>ザンダカ</t>
    </rPh>
    <rPh sb="97" eb="98">
      <t>タイ</t>
    </rPh>
    <rPh sb="98" eb="100">
      <t>ジギョウ</t>
    </rPh>
    <rPh sb="100" eb="102">
      <t>キボ</t>
    </rPh>
    <rPh sb="102" eb="104">
      <t>ヒリツ</t>
    </rPh>
    <rPh sb="180" eb="182">
      <t>ケイヒ</t>
    </rPh>
    <rPh sb="182" eb="184">
      <t>カイシュウ</t>
    </rPh>
    <rPh sb="184" eb="185">
      <t>リツ</t>
    </rPh>
    <rPh sb="203" eb="205">
      <t>シタマワ</t>
    </rPh>
    <rPh sb="252" eb="254">
      <t>オスイ</t>
    </rPh>
    <rPh sb="254" eb="256">
      <t>ショリ</t>
    </rPh>
    <rPh sb="256" eb="258">
      <t>ゲンカ</t>
    </rPh>
    <rPh sb="260" eb="262">
      <t>レイワ</t>
    </rPh>
    <rPh sb="262" eb="263">
      <t>ガン</t>
    </rPh>
    <rPh sb="329" eb="331">
      <t>シセツ</t>
    </rPh>
    <rPh sb="331" eb="334">
      <t>リヨウリツ</t>
    </rPh>
    <rPh sb="350" eb="352">
      <t>ルイジ</t>
    </rPh>
    <rPh sb="380" eb="383">
      <t>スイセンカ</t>
    </rPh>
    <rPh sb="383" eb="384">
      <t>リツ</t>
    </rPh>
    <rPh sb="386" eb="389">
      <t>スイセンカ</t>
    </rPh>
    <rPh sb="389" eb="390">
      <t>リツ</t>
    </rPh>
    <rPh sb="399" eb="401">
      <t>ルイジ</t>
    </rPh>
    <rPh sb="401" eb="403">
      <t>ダンタイ</t>
    </rPh>
    <rPh sb="403" eb="406">
      <t>ヘイキンチ</t>
    </rPh>
    <rPh sb="413" eb="414">
      <t>クラ</t>
    </rPh>
    <rPh sb="415" eb="416">
      <t>タカ</t>
    </rPh>
    <rPh sb="417" eb="418">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</si>
</sst>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7E-4DD0-AE7C-959CE0E5DC53}"/>
            </c:ext>
          </c:extLst>
        </c:ser>
        <c:dLbls>
          <c:showLegendKey val="0"/>
          <c:showVal val="0"/>
          <c:showCatName val="0"/>
          <c:showSerName val="0"/>
          <c:showPercent val="0"/>
          <c:showBubbleSize val="0"/>
        </c:dLbls>
        <c:gapWidth val="150"/>
        <c:axId val="329139184"/>
        <c:axId val="32913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07E-4DD0-AE7C-959CE0E5DC53}"/>
            </c:ext>
          </c:extLst>
        </c:ser>
        <c:dLbls>
          <c:showLegendKey val="0"/>
          <c:showVal val="0"/>
          <c:showCatName val="0"/>
          <c:showSerName val="0"/>
          <c:showPercent val="0"/>
          <c:showBubbleSize val="0"/>
        </c:dLbls>
        <c:marker val="1"/>
        <c:smooth val="0"/>
        <c:axId val="329139184"/>
        <c:axId val="329138008"/>
      </c:lineChart>
      <c:dateAx>
        <c:axId val="329139184"/>
        <c:scaling>
          <c:orientation val="minMax"/>
        </c:scaling>
        <c:delete val="1"/>
        <c:axPos val="b"/>
        <c:numFmt formatCode="&quot;H&quot;yy" sourceLinked="1"/>
        <c:majorTickMark val="none"/>
        <c:minorTickMark val="none"/>
        <c:tickLblPos val="none"/>
        <c:crossAx val="329138008"/>
        <c:crosses val="autoZero"/>
        <c:auto val="1"/>
        <c:lblOffset val="100"/>
        <c:baseTimeUnit val="years"/>
      </c:dateAx>
      <c:valAx>
        <c:axId val="32913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391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73.72</c:v>
                </c:pt>
              </c:numCache>
            </c:numRef>
          </c:val>
          <c:extLst>
            <c:ext xmlns:c16="http://schemas.microsoft.com/office/drawing/2014/chart" uri="{C3380CC4-5D6E-409C-BE32-E72D297353CC}">
              <c16:uniqueId val="{00000000-68DD-4181-B53E-2BF9947BCA2A}"/>
            </c:ext>
          </c:extLst>
        </c:ser>
        <c:dLbls>
          <c:showLegendKey val="0"/>
          <c:showVal val="0"/>
          <c:showCatName val="0"/>
          <c:showSerName val="0"/>
          <c:showPercent val="0"/>
          <c:showBubbleSize val="0"/>
        </c:dLbls>
        <c:gapWidth val="150"/>
        <c:axId val="331186760"/>
        <c:axId val="33118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68DD-4181-B53E-2BF9947BCA2A}"/>
            </c:ext>
          </c:extLst>
        </c:ser>
        <c:dLbls>
          <c:showLegendKey val="0"/>
          <c:showVal val="0"/>
          <c:showCatName val="0"/>
          <c:showSerName val="0"/>
          <c:showPercent val="0"/>
          <c:showBubbleSize val="0"/>
        </c:dLbls>
        <c:marker val="1"/>
        <c:smooth val="0"/>
        <c:axId val="331186760"/>
        <c:axId val="331186368"/>
      </c:lineChart>
      <c:dateAx>
        <c:axId val="331186760"/>
        <c:scaling>
          <c:orientation val="minMax"/>
        </c:scaling>
        <c:delete val="1"/>
        <c:axPos val="b"/>
        <c:numFmt formatCode="&quot;H&quot;yy" sourceLinked="1"/>
        <c:majorTickMark val="none"/>
        <c:minorTickMark val="none"/>
        <c:tickLblPos val="none"/>
        <c:crossAx val="331186368"/>
        <c:crosses val="autoZero"/>
        <c:auto val="1"/>
        <c:lblOffset val="100"/>
        <c:baseTimeUnit val="years"/>
      </c:dateAx>
      <c:valAx>
        <c:axId val="3311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8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96.15</c:v>
                </c:pt>
              </c:numCache>
            </c:numRef>
          </c:val>
          <c:extLst>
            <c:ext xmlns:c16="http://schemas.microsoft.com/office/drawing/2014/chart" uri="{C3380CC4-5D6E-409C-BE32-E72D297353CC}">
              <c16:uniqueId val="{00000000-C6E0-499D-B843-20D860296671}"/>
            </c:ext>
          </c:extLst>
        </c:ser>
        <c:dLbls>
          <c:showLegendKey val="0"/>
          <c:showVal val="0"/>
          <c:showCatName val="0"/>
          <c:showSerName val="0"/>
          <c:showPercent val="0"/>
          <c:showBubbleSize val="0"/>
        </c:dLbls>
        <c:gapWidth val="150"/>
        <c:axId val="331185584"/>
        <c:axId val="3311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C6E0-499D-B843-20D860296671}"/>
            </c:ext>
          </c:extLst>
        </c:ser>
        <c:dLbls>
          <c:showLegendKey val="0"/>
          <c:showVal val="0"/>
          <c:showCatName val="0"/>
          <c:showSerName val="0"/>
          <c:showPercent val="0"/>
          <c:showBubbleSize val="0"/>
        </c:dLbls>
        <c:marker val="1"/>
        <c:smooth val="0"/>
        <c:axId val="331185584"/>
        <c:axId val="331187544"/>
      </c:lineChart>
      <c:dateAx>
        <c:axId val="331185584"/>
        <c:scaling>
          <c:orientation val="minMax"/>
        </c:scaling>
        <c:delete val="1"/>
        <c:axPos val="b"/>
        <c:numFmt formatCode="&quot;H&quot;yy" sourceLinked="1"/>
        <c:majorTickMark val="none"/>
        <c:minorTickMark val="none"/>
        <c:tickLblPos val="none"/>
        <c:crossAx val="331187544"/>
        <c:crosses val="autoZero"/>
        <c:auto val="1"/>
        <c:lblOffset val="100"/>
        <c:baseTimeUnit val="years"/>
      </c:dateAx>
      <c:valAx>
        <c:axId val="3311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116.84</c:v>
                </c:pt>
              </c:numCache>
            </c:numRef>
          </c:val>
          <c:extLst>
            <c:ext xmlns:c16="http://schemas.microsoft.com/office/drawing/2014/chart" uri="{C3380CC4-5D6E-409C-BE32-E72D297353CC}">
              <c16:uniqueId val="{00000000-9D40-4F94-93DF-FC09CB2634DC}"/>
            </c:ext>
          </c:extLst>
        </c:ser>
        <c:dLbls>
          <c:showLegendKey val="0"/>
          <c:showVal val="0"/>
          <c:showCatName val="0"/>
          <c:showSerName val="0"/>
          <c:showPercent val="0"/>
          <c:showBubbleSize val="0"/>
        </c:dLbls>
        <c:gapWidth val="150"/>
        <c:axId val="329135656"/>
        <c:axId val="32914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9D40-4F94-93DF-FC09CB2634DC}"/>
            </c:ext>
          </c:extLst>
        </c:ser>
        <c:dLbls>
          <c:showLegendKey val="0"/>
          <c:showVal val="0"/>
          <c:showCatName val="0"/>
          <c:showSerName val="0"/>
          <c:showPercent val="0"/>
          <c:showBubbleSize val="0"/>
        </c:dLbls>
        <c:marker val="1"/>
        <c:smooth val="0"/>
        <c:axId val="329135656"/>
        <c:axId val="329141928"/>
      </c:lineChart>
      <c:dateAx>
        <c:axId val="329135656"/>
        <c:scaling>
          <c:orientation val="minMax"/>
        </c:scaling>
        <c:delete val="1"/>
        <c:axPos val="b"/>
        <c:numFmt formatCode="&quot;H&quot;yy" sourceLinked="1"/>
        <c:majorTickMark val="none"/>
        <c:minorTickMark val="none"/>
        <c:tickLblPos val="none"/>
        <c:crossAx val="329141928"/>
        <c:crosses val="autoZero"/>
        <c:auto val="1"/>
        <c:lblOffset val="100"/>
        <c:baseTimeUnit val="years"/>
      </c:dateAx>
      <c:valAx>
        <c:axId val="32914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3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8CAE-44B8-85F6-DE3FF4E82DA3}"/>
            </c:ext>
          </c:extLst>
        </c:ser>
        <c:dLbls>
          <c:showLegendKey val="0"/>
          <c:showVal val="0"/>
          <c:showCatName val="0"/>
          <c:showSerName val="0"/>
          <c:showPercent val="0"/>
          <c:showBubbleSize val="0"/>
        </c:dLbls>
        <c:gapWidth val="150"/>
        <c:axId val="329136440"/>
        <c:axId val="32913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8CAE-44B8-85F6-DE3FF4E82DA3}"/>
            </c:ext>
          </c:extLst>
        </c:ser>
        <c:dLbls>
          <c:showLegendKey val="0"/>
          <c:showVal val="0"/>
          <c:showCatName val="0"/>
          <c:showSerName val="0"/>
          <c:showPercent val="0"/>
          <c:showBubbleSize val="0"/>
        </c:dLbls>
        <c:marker val="1"/>
        <c:smooth val="0"/>
        <c:axId val="329136440"/>
        <c:axId val="329139576"/>
      </c:lineChart>
      <c:dateAx>
        <c:axId val="329136440"/>
        <c:scaling>
          <c:orientation val="minMax"/>
        </c:scaling>
        <c:delete val="1"/>
        <c:axPos val="b"/>
        <c:numFmt formatCode="&quot;H&quot;yy" sourceLinked="1"/>
        <c:majorTickMark val="none"/>
        <c:minorTickMark val="none"/>
        <c:tickLblPos val="none"/>
        <c:crossAx val="329139576"/>
        <c:crosses val="autoZero"/>
        <c:auto val="1"/>
        <c:lblOffset val="100"/>
        <c:baseTimeUnit val="years"/>
      </c:dateAx>
      <c:valAx>
        <c:axId val="3291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3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84-4D0E-9A57-AA94E803E852}"/>
            </c:ext>
          </c:extLst>
        </c:ser>
        <c:dLbls>
          <c:showLegendKey val="0"/>
          <c:showVal val="0"/>
          <c:showCatName val="0"/>
          <c:showSerName val="0"/>
          <c:showPercent val="0"/>
          <c:showBubbleSize val="0"/>
        </c:dLbls>
        <c:gapWidth val="150"/>
        <c:axId val="329141144"/>
        <c:axId val="32914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384-4D0E-9A57-AA94E803E852}"/>
            </c:ext>
          </c:extLst>
        </c:ser>
        <c:dLbls>
          <c:showLegendKey val="0"/>
          <c:showVal val="0"/>
          <c:showCatName val="0"/>
          <c:showSerName val="0"/>
          <c:showPercent val="0"/>
          <c:showBubbleSize val="0"/>
        </c:dLbls>
        <c:marker val="1"/>
        <c:smooth val="0"/>
        <c:axId val="329141144"/>
        <c:axId val="329141536"/>
      </c:lineChart>
      <c:dateAx>
        <c:axId val="329141144"/>
        <c:scaling>
          <c:orientation val="minMax"/>
        </c:scaling>
        <c:delete val="1"/>
        <c:axPos val="b"/>
        <c:numFmt formatCode="&quot;H&quot;yy" sourceLinked="1"/>
        <c:majorTickMark val="none"/>
        <c:minorTickMark val="none"/>
        <c:tickLblPos val="none"/>
        <c:crossAx val="329141536"/>
        <c:crosses val="autoZero"/>
        <c:auto val="1"/>
        <c:lblOffset val="100"/>
        <c:baseTimeUnit val="years"/>
      </c:dateAx>
      <c:valAx>
        <c:axId val="3291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1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87-4641-9F13-13F24566D6E9}"/>
            </c:ext>
          </c:extLst>
        </c:ser>
        <c:dLbls>
          <c:showLegendKey val="0"/>
          <c:showVal val="0"/>
          <c:showCatName val="0"/>
          <c:showSerName val="0"/>
          <c:showPercent val="0"/>
          <c:showBubbleSize val="0"/>
        </c:dLbls>
        <c:gapWidth val="150"/>
        <c:axId val="330763440"/>
        <c:axId val="33076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9087-4641-9F13-13F24566D6E9}"/>
            </c:ext>
          </c:extLst>
        </c:ser>
        <c:dLbls>
          <c:showLegendKey val="0"/>
          <c:showVal val="0"/>
          <c:showCatName val="0"/>
          <c:showSerName val="0"/>
          <c:showPercent val="0"/>
          <c:showBubbleSize val="0"/>
        </c:dLbls>
        <c:marker val="1"/>
        <c:smooth val="0"/>
        <c:axId val="330763440"/>
        <c:axId val="330761088"/>
      </c:lineChart>
      <c:dateAx>
        <c:axId val="330763440"/>
        <c:scaling>
          <c:orientation val="minMax"/>
        </c:scaling>
        <c:delete val="1"/>
        <c:axPos val="b"/>
        <c:numFmt formatCode="&quot;H&quot;yy" sourceLinked="1"/>
        <c:majorTickMark val="none"/>
        <c:minorTickMark val="none"/>
        <c:tickLblPos val="none"/>
        <c:crossAx val="330761088"/>
        <c:crosses val="autoZero"/>
        <c:auto val="1"/>
        <c:lblOffset val="100"/>
        <c:baseTimeUnit val="years"/>
      </c:dateAx>
      <c:valAx>
        <c:axId val="3307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39.07</c:v>
                </c:pt>
              </c:numCache>
            </c:numRef>
          </c:val>
          <c:extLst>
            <c:ext xmlns:c16="http://schemas.microsoft.com/office/drawing/2014/chart" uri="{C3380CC4-5D6E-409C-BE32-E72D297353CC}">
              <c16:uniqueId val="{00000000-83DF-484A-859D-FF5E8CD91D03}"/>
            </c:ext>
          </c:extLst>
        </c:ser>
        <c:dLbls>
          <c:showLegendKey val="0"/>
          <c:showVal val="0"/>
          <c:showCatName val="0"/>
          <c:showSerName val="0"/>
          <c:showPercent val="0"/>
          <c:showBubbleSize val="0"/>
        </c:dLbls>
        <c:gapWidth val="150"/>
        <c:axId val="330766968"/>
        <c:axId val="33076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83DF-484A-859D-FF5E8CD91D03}"/>
            </c:ext>
          </c:extLst>
        </c:ser>
        <c:dLbls>
          <c:showLegendKey val="0"/>
          <c:showVal val="0"/>
          <c:showCatName val="0"/>
          <c:showSerName val="0"/>
          <c:showPercent val="0"/>
          <c:showBubbleSize val="0"/>
        </c:dLbls>
        <c:marker val="1"/>
        <c:smooth val="0"/>
        <c:axId val="330766968"/>
        <c:axId val="330761480"/>
      </c:lineChart>
      <c:dateAx>
        <c:axId val="330766968"/>
        <c:scaling>
          <c:orientation val="minMax"/>
        </c:scaling>
        <c:delete val="1"/>
        <c:axPos val="b"/>
        <c:numFmt formatCode="&quot;H&quot;yy" sourceLinked="1"/>
        <c:majorTickMark val="none"/>
        <c:minorTickMark val="none"/>
        <c:tickLblPos val="none"/>
        <c:crossAx val="330761480"/>
        <c:crosses val="autoZero"/>
        <c:auto val="1"/>
        <c:lblOffset val="100"/>
        <c:baseTimeUnit val="years"/>
      </c:dateAx>
      <c:valAx>
        <c:axId val="33076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6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3.06</c:v>
                </c:pt>
              </c:numCache>
            </c:numRef>
          </c:val>
          <c:extLst>
            <c:ext xmlns:c16="http://schemas.microsoft.com/office/drawing/2014/chart" uri="{C3380CC4-5D6E-409C-BE32-E72D297353CC}">
              <c16:uniqueId val="{00000000-BC6B-4DEE-B93E-9CEEB7EF955A}"/>
            </c:ext>
          </c:extLst>
        </c:ser>
        <c:dLbls>
          <c:showLegendKey val="0"/>
          <c:showVal val="0"/>
          <c:showCatName val="0"/>
          <c:showSerName val="0"/>
          <c:showPercent val="0"/>
          <c:showBubbleSize val="0"/>
        </c:dLbls>
        <c:gapWidth val="150"/>
        <c:axId val="330762264"/>
        <c:axId val="3307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BC6B-4DEE-B93E-9CEEB7EF955A}"/>
            </c:ext>
          </c:extLst>
        </c:ser>
        <c:dLbls>
          <c:showLegendKey val="0"/>
          <c:showVal val="0"/>
          <c:showCatName val="0"/>
          <c:showSerName val="0"/>
          <c:showPercent val="0"/>
          <c:showBubbleSize val="0"/>
        </c:dLbls>
        <c:marker val="1"/>
        <c:smooth val="0"/>
        <c:axId val="330762264"/>
        <c:axId val="330763832"/>
      </c:lineChart>
      <c:dateAx>
        <c:axId val="330762264"/>
        <c:scaling>
          <c:orientation val="minMax"/>
        </c:scaling>
        <c:delete val="1"/>
        <c:axPos val="b"/>
        <c:numFmt formatCode="&quot;H&quot;yy" sourceLinked="1"/>
        <c:majorTickMark val="none"/>
        <c:minorTickMark val="none"/>
        <c:tickLblPos val="none"/>
        <c:crossAx val="330763832"/>
        <c:crosses val="autoZero"/>
        <c:auto val="1"/>
        <c:lblOffset val="100"/>
        <c:baseTimeUnit val="years"/>
      </c:dateAx>
      <c:valAx>
        <c:axId val="33076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51.34</c:v>
                </c:pt>
              </c:numCache>
            </c:numRef>
          </c:val>
          <c:extLst>
            <c:ext xmlns:c16="http://schemas.microsoft.com/office/drawing/2014/chart" uri="{C3380CC4-5D6E-409C-BE32-E72D297353CC}">
              <c16:uniqueId val="{00000000-B163-4875-84A1-179510281FD3}"/>
            </c:ext>
          </c:extLst>
        </c:ser>
        <c:dLbls>
          <c:showLegendKey val="0"/>
          <c:showVal val="0"/>
          <c:showCatName val="0"/>
          <c:showSerName val="0"/>
          <c:showPercent val="0"/>
          <c:showBubbleSize val="0"/>
        </c:dLbls>
        <c:gapWidth val="150"/>
        <c:axId val="330765400"/>
        <c:axId val="33076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B163-4875-84A1-179510281FD3}"/>
            </c:ext>
          </c:extLst>
        </c:ser>
        <c:dLbls>
          <c:showLegendKey val="0"/>
          <c:showVal val="0"/>
          <c:showCatName val="0"/>
          <c:showSerName val="0"/>
          <c:showPercent val="0"/>
          <c:showBubbleSize val="0"/>
        </c:dLbls>
        <c:marker val="1"/>
        <c:smooth val="0"/>
        <c:axId val="330765400"/>
        <c:axId val="330768536"/>
      </c:lineChart>
      <c:dateAx>
        <c:axId val="330765400"/>
        <c:scaling>
          <c:orientation val="minMax"/>
        </c:scaling>
        <c:delete val="1"/>
        <c:axPos val="b"/>
        <c:numFmt formatCode="&quot;H&quot;yy" sourceLinked="1"/>
        <c:majorTickMark val="none"/>
        <c:minorTickMark val="none"/>
        <c:tickLblPos val="none"/>
        <c:crossAx val="330768536"/>
        <c:crosses val="autoZero"/>
        <c:auto val="1"/>
        <c:lblOffset val="100"/>
        <c:baseTimeUnit val="years"/>
      </c:dateAx>
      <c:valAx>
        <c:axId val="3307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6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232.92</c:v>
                </c:pt>
              </c:numCache>
            </c:numRef>
          </c:val>
          <c:extLst>
            <c:ext xmlns:c16="http://schemas.microsoft.com/office/drawing/2014/chart" uri="{C3380CC4-5D6E-409C-BE32-E72D297353CC}">
              <c16:uniqueId val="{00000000-5FC6-4580-B9DE-F6CBAE02A573}"/>
            </c:ext>
          </c:extLst>
        </c:ser>
        <c:dLbls>
          <c:showLegendKey val="0"/>
          <c:showVal val="0"/>
          <c:showCatName val="0"/>
          <c:showSerName val="0"/>
          <c:showPercent val="0"/>
          <c:showBubbleSize val="0"/>
        </c:dLbls>
        <c:gapWidth val="150"/>
        <c:axId val="330766576"/>
        <c:axId val="3307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5FC6-4580-B9DE-F6CBAE02A573}"/>
            </c:ext>
          </c:extLst>
        </c:ser>
        <c:dLbls>
          <c:showLegendKey val="0"/>
          <c:showVal val="0"/>
          <c:showCatName val="0"/>
          <c:showSerName val="0"/>
          <c:showPercent val="0"/>
          <c:showBubbleSize val="0"/>
        </c:dLbls>
        <c:marker val="1"/>
        <c:smooth val="0"/>
        <c:axId val="330766576"/>
        <c:axId val="330767360"/>
      </c:lineChart>
      <c:dateAx>
        <c:axId val="330766576"/>
        <c:scaling>
          <c:orientation val="minMax"/>
        </c:scaling>
        <c:delete val="1"/>
        <c:axPos val="b"/>
        <c:numFmt formatCode="&quot;H&quot;yy" sourceLinked="1"/>
        <c:majorTickMark val="none"/>
        <c:minorTickMark val="none"/>
        <c:tickLblPos val="none"/>
        <c:crossAx val="330767360"/>
        <c:crosses val="autoZero"/>
        <c:auto val="1"/>
        <c:lblOffset val="100"/>
        <c:baseTimeUnit val="years"/>
      </c:dateAx>
      <c:valAx>
        <c:axId val="330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6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下野市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60254</v>
      </c>
      <c r="AM8" s="51"/>
      <c r="AN8" s="51"/>
      <c r="AO8" s="51"/>
      <c r="AP8" s="51"/>
      <c r="AQ8" s="51"/>
      <c r="AR8" s="51"/>
      <c r="AS8" s="51"/>
      <c r="AT8" s="46">
        <f>データ!T6</f>
        <v>74.59</v>
      </c>
      <c r="AU8" s="46"/>
      <c r="AV8" s="46"/>
      <c r="AW8" s="46"/>
      <c r="AX8" s="46"/>
      <c r="AY8" s="46"/>
      <c r="AZ8" s="46"/>
      <c r="BA8" s="46"/>
      <c r="BB8" s="46">
        <f>データ!U6</f>
        <v>807.8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76.959999999999994</v>
      </c>
      <c r="J10" s="46"/>
      <c r="K10" s="46"/>
      <c r="L10" s="46"/>
      <c r="M10" s="46"/>
      <c r="N10" s="46"/>
      <c r="O10" s="46"/>
      <c r="P10" s="46">
        <f>データ!P6</f>
        <v>11.07</v>
      </c>
      <c r="Q10" s="46"/>
      <c r="R10" s="46"/>
      <c r="S10" s="46"/>
      <c r="T10" s="46"/>
      <c r="U10" s="46"/>
      <c r="V10" s="46"/>
      <c r="W10" s="46">
        <f>データ!Q6</f>
        <v>70.319999999999993</v>
      </c>
      <c r="X10" s="46"/>
      <c r="Y10" s="46"/>
      <c r="Z10" s="46"/>
      <c r="AA10" s="46"/>
      <c r="AB10" s="46"/>
      <c r="AC10" s="46"/>
      <c r="AD10" s="51">
        <f>データ!R6</f>
        <v>2530</v>
      </c>
      <c r="AE10" s="51"/>
      <c r="AF10" s="51"/>
      <c r="AG10" s="51"/>
      <c r="AH10" s="51"/>
      <c r="AI10" s="51"/>
      <c r="AJ10" s="51"/>
      <c r="AK10" s="2"/>
      <c r="AL10" s="51">
        <f>データ!V6</f>
        <v>6646</v>
      </c>
      <c r="AM10" s="51"/>
      <c r="AN10" s="51"/>
      <c r="AO10" s="51"/>
      <c r="AP10" s="51"/>
      <c r="AQ10" s="51"/>
      <c r="AR10" s="51"/>
      <c r="AS10" s="51"/>
      <c r="AT10" s="46">
        <f>データ!W6</f>
        <v>3.8</v>
      </c>
      <c r="AU10" s="46"/>
      <c r="AV10" s="46"/>
      <c r="AW10" s="46"/>
      <c r="AX10" s="46"/>
      <c r="AY10" s="46"/>
      <c r="AZ10" s="46"/>
      <c r="BA10" s="46"/>
      <c r="BB10" s="46">
        <f>データ!X6</f>
        <v>1748.95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WoZXKeFulNI6MFwNF+8OM183FeHcLUF4PV6MjI7FS1Yut6Oqd9UwP66B5cgAVmgOeskSwGihSgsCLyiIFrDUcQ==" saltValue="F82wVBuPLjrkP6HOdqHb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92169</v>
      </c>
      <c r="D6" s="33">
        <f t="shared" si="3"/>
        <v>46</v>
      </c>
      <c r="E6" s="33">
        <f t="shared" si="3"/>
        <v>17</v>
      </c>
      <c r="F6" s="33">
        <f t="shared" si="3"/>
        <v>5</v>
      </c>
      <c r="G6" s="33">
        <f t="shared" si="3"/>
        <v>0</v>
      </c>
      <c r="H6" s="33" t="str">
        <f t="shared" si="3"/>
        <v>栃木県　下野市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76.959999999999994</v>
      </c>
      <c r="P6" s="34">
        <f t="shared" si="3"/>
        <v>11.07</v>
      </c>
      <c r="Q6" s="34">
        <f t="shared" si="3"/>
        <v>70.319999999999993</v>
      </c>
      <c r="R6" s="34">
        <f t="shared" si="3"/>
        <v>2530</v>
      </c>
      <c r="S6" s="34">
        <f t="shared" si="3"/>
        <v>60254</v>
      </c>
      <c r="T6" s="34">
        <f t="shared" si="3"/>
        <v>74.59</v>
      </c>
      <c r="U6" s="34">
        <f t="shared" si="3"/>
        <v>807.8</v>
      </c>
      <c r="V6" s="34">
        <f t="shared" si="3"/>
        <v>6646</v>
      </c>
      <c r="W6" s="34">
        <f t="shared" si="3"/>
        <v>3.8</v>
      </c>
      <c r="X6" s="34">
        <f t="shared" si="3"/>
        <v>1748.95</v>
      </c>
      <c r="Y6" s="35" t="str">
        <f>IF(Y7="",NA(),Y7)</f>
        <v>-</v>
      </c>
      <c r="Z6" s="35" t="str">
        <f t="shared" ref="Z6:AH6" si="4">IF(Z7="",NA(),Z7)</f>
        <v>-</v>
      </c>
      <c r="AA6" s="35" t="str">
        <f t="shared" si="4"/>
        <v>-</v>
      </c>
      <c r="AB6" s="35" t="str">
        <f t="shared" si="4"/>
        <v>-</v>
      </c>
      <c r="AC6" s="35">
        <f t="shared" si="4"/>
        <v>116.84</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39.07</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3.06</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51.34</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232.92</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73.72</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96.15</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3.8</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92169</v>
      </c>
      <c r="D7" s="37">
        <v>46</v>
      </c>
      <c r="E7" s="37">
        <v>17</v>
      </c>
      <c r="F7" s="37">
        <v>5</v>
      </c>
      <c r="G7" s="37">
        <v>0</v>
      </c>
      <c r="H7" s="37" t="s">
        <v>96</v>
      </c>
      <c r="I7" s="37" t="s">
        <v>97</v>
      </c>
      <c r="J7" s="37" t="s">
        <v>98</v>
      </c>
      <c r="K7" s="37" t="s">
        <v>99</v>
      </c>
      <c r="L7" s="37" t="s">
        <v>100</v>
      </c>
      <c r="M7" s="37" t="s">
        <v>101</v>
      </c>
      <c r="N7" s="38" t="s">
        <v>102</v>
      </c>
      <c r="O7" s="38">
        <v>76.959999999999994</v>
      </c>
      <c r="P7" s="38">
        <v>11.07</v>
      </c>
      <c r="Q7" s="38">
        <v>70.319999999999993</v>
      </c>
      <c r="R7" s="38">
        <v>2530</v>
      </c>
      <c r="S7" s="38">
        <v>60254</v>
      </c>
      <c r="T7" s="38">
        <v>74.59</v>
      </c>
      <c r="U7" s="38">
        <v>807.8</v>
      </c>
      <c r="V7" s="38">
        <v>6646</v>
      </c>
      <c r="W7" s="38">
        <v>3.8</v>
      </c>
      <c r="X7" s="38">
        <v>1748.95</v>
      </c>
      <c r="Y7" s="38" t="s">
        <v>102</v>
      </c>
      <c r="Z7" s="38" t="s">
        <v>102</v>
      </c>
      <c r="AA7" s="38" t="s">
        <v>102</v>
      </c>
      <c r="AB7" s="38" t="s">
        <v>102</v>
      </c>
      <c r="AC7" s="38">
        <v>116.84</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39.07</v>
      </c>
      <c r="AZ7" s="38" t="s">
        <v>102</v>
      </c>
      <c r="BA7" s="38" t="s">
        <v>102</v>
      </c>
      <c r="BB7" s="38" t="s">
        <v>102</v>
      </c>
      <c r="BC7" s="38" t="s">
        <v>102</v>
      </c>
      <c r="BD7" s="38">
        <v>26.99</v>
      </c>
      <c r="BE7" s="38">
        <v>33.840000000000003</v>
      </c>
      <c r="BF7" s="38" t="s">
        <v>102</v>
      </c>
      <c r="BG7" s="38" t="s">
        <v>102</v>
      </c>
      <c r="BH7" s="38" t="s">
        <v>102</v>
      </c>
      <c r="BI7" s="38" t="s">
        <v>102</v>
      </c>
      <c r="BJ7" s="38">
        <v>3.06</v>
      </c>
      <c r="BK7" s="38" t="s">
        <v>102</v>
      </c>
      <c r="BL7" s="38" t="s">
        <v>102</v>
      </c>
      <c r="BM7" s="38" t="s">
        <v>102</v>
      </c>
      <c r="BN7" s="38" t="s">
        <v>102</v>
      </c>
      <c r="BO7" s="38">
        <v>826.83</v>
      </c>
      <c r="BP7" s="38">
        <v>765.47</v>
      </c>
      <c r="BQ7" s="38" t="s">
        <v>102</v>
      </c>
      <c r="BR7" s="38" t="s">
        <v>102</v>
      </c>
      <c r="BS7" s="38" t="s">
        <v>102</v>
      </c>
      <c r="BT7" s="38" t="s">
        <v>102</v>
      </c>
      <c r="BU7" s="38">
        <v>51.34</v>
      </c>
      <c r="BV7" s="38" t="s">
        <v>102</v>
      </c>
      <c r="BW7" s="38" t="s">
        <v>102</v>
      </c>
      <c r="BX7" s="38" t="s">
        <v>102</v>
      </c>
      <c r="BY7" s="38" t="s">
        <v>102</v>
      </c>
      <c r="BZ7" s="38">
        <v>57.31</v>
      </c>
      <c r="CA7" s="38">
        <v>59.59</v>
      </c>
      <c r="CB7" s="38" t="s">
        <v>102</v>
      </c>
      <c r="CC7" s="38" t="s">
        <v>102</v>
      </c>
      <c r="CD7" s="38" t="s">
        <v>102</v>
      </c>
      <c r="CE7" s="38" t="s">
        <v>102</v>
      </c>
      <c r="CF7" s="38">
        <v>232.92</v>
      </c>
      <c r="CG7" s="38" t="s">
        <v>102</v>
      </c>
      <c r="CH7" s="38" t="s">
        <v>102</v>
      </c>
      <c r="CI7" s="38" t="s">
        <v>102</v>
      </c>
      <c r="CJ7" s="38" t="s">
        <v>102</v>
      </c>
      <c r="CK7" s="38">
        <v>273.52</v>
      </c>
      <c r="CL7" s="38">
        <v>257.86</v>
      </c>
      <c r="CM7" s="38" t="s">
        <v>102</v>
      </c>
      <c r="CN7" s="38" t="s">
        <v>102</v>
      </c>
      <c r="CO7" s="38" t="s">
        <v>102</v>
      </c>
      <c r="CP7" s="38" t="s">
        <v>102</v>
      </c>
      <c r="CQ7" s="38">
        <v>73.72</v>
      </c>
      <c r="CR7" s="38" t="s">
        <v>102</v>
      </c>
      <c r="CS7" s="38" t="s">
        <v>102</v>
      </c>
      <c r="CT7" s="38" t="s">
        <v>102</v>
      </c>
      <c r="CU7" s="38" t="s">
        <v>102</v>
      </c>
      <c r="CV7" s="38">
        <v>50.14</v>
      </c>
      <c r="CW7" s="38">
        <v>51.3</v>
      </c>
      <c r="CX7" s="38" t="s">
        <v>102</v>
      </c>
      <c r="CY7" s="38" t="s">
        <v>102</v>
      </c>
      <c r="CZ7" s="38" t="s">
        <v>102</v>
      </c>
      <c r="DA7" s="38" t="s">
        <v>102</v>
      </c>
      <c r="DB7" s="38">
        <v>96.15</v>
      </c>
      <c r="DC7" s="38" t="s">
        <v>102</v>
      </c>
      <c r="DD7" s="38" t="s">
        <v>102</v>
      </c>
      <c r="DE7" s="38" t="s">
        <v>102</v>
      </c>
      <c r="DF7" s="38" t="s">
        <v>102</v>
      </c>
      <c r="DG7" s="38">
        <v>84.98</v>
      </c>
      <c r="DH7" s="38">
        <v>86.22</v>
      </c>
      <c r="DI7" s="38" t="s">
        <v>102</v>
      </c>
      <c r="DJ7" s="38" t="s">
        <v>102</v>
      </c>
      <c r="DK7" s="38" t="s">
        <v>102</v>
      </c>
      <c r="DL7" s="38" t="s">
        <v>102</v>
      </c>
      <c r="DM7" s="38">
        <v>3.8</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2020-12-04T02:35:54Z</dcterms:created>
  <dcterms:modified xsi:type="dcterms:W3CDTF">2021-02-20T02:14:35Z</dcterms:modified>
  <cp:category/>
</cp:coreProperties>
</file>