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６下水（農集）\"/>
    </mc:Choice>
  </mc:AlternateContent>
  <xr:revisionPtr revIDLastSave="0" documentId="13_ncr:1_{C5583085-B367-4AA1-B45F-03A3ECE193BE}" xr6:coauthVersionLast="47" xr6:coauthVersionMax="47" xr10:uidLastSave="{00000000-0000-0000-0000-000000000000}"/>
  <workbookProtection workbookAlgorithmName="SHA-512" workbookHashValue="QsiOH/uIzFr3brSuA7H19yZ0dgKHa8zGbeNtWnI3cdcSDY+ylJXiTKBSFDKEc4duk9HnQaZE9fTta8vVAjd4Ag==" workbookSaltValue="aCSxvxVLQo7Yy3n403kS4Q=="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W10" i="4"/>
  <c r="P10" i="4"/>
  <c r="BB8" i="4"/>
  <c r="AT8" i="4"/>
  <c r="B6" i="4"/>
</calcChain>
</file>

<file path=xl/sharedStrings.xml><?xml version="1.0" encoding="utf-8"?>
<sst xmlns="http://schemas.openxmlformats.org/spreadsheetml/2006/main" count="275" uniqueCount="115">
  <si>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</si>
  <si>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</si>
  <si>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</si>
  <si>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</si>
  <si>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</si>
  <si>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</si>
  <si>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</si>
  <si>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</si>
  <si>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</si>
  <si>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</si>
  <si>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</si>
  <si>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</si>
  <si>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</si>
  <si>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</si>
  <si>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</si>
  <si>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</si>
  <si>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</si>
  <si>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</si>
  <si>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</si>
  <si>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</si>
  <si>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</si>
  <si>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</si>
  <si>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</si>
  <si>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</si>
  <si>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</si>
  <si>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</si>
  <si>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</si>
  <si>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</si>
  <si>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</si>
  <si>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</si>
  <si>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</si>
  <si>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</si>
  <si>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</si>
  <si>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</si>
  <si>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</si>
  <si>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</si>
  <si>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</si>
  <si>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</si>
  <si>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</si>
  <si>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</si>
  <si>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</si>
  <si>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</si>
  <si>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</si>
  <si>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</si>
  <si>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</si>
  <si>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</si>
  <si>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</si>
  <si>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</si>
  <si>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</si>
  <si>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</si>
  <si>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</si>
  <si>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</si>
  <si>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</si>
  <si>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</si>
  <si>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</si>
  <si>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</si>
  <si>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</si>
  <si>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</si>
  <si>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</si>
  <si>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</si>
  <si>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</si>
  <si>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</si>
  <si>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</si>
  <si>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</si>
  <si>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</si>
  <si>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</si>
  <si>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</si>
  <si>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</si>
  <si>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</si>
  <si>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</si>
  <si>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</si>
  <si>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</si>
  <si>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</si>
  <si>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</si>
  <si>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</si>
  <si>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</si>
  <si>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</si>
  <si>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</si>
  <si>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</si>
  <si>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</si>
  <si>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</si>
  <si>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</si>
  <si>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</si>
  <si>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</si>
  <si>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</si>
  <si>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</si>
  <si>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</si>
  <si>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</si>
  <si>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</si>
  <si>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</si>
  <si>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</si>
  <si>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</si>
  <si>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</si>
  <si>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</si>
  <si>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</si>
  <si>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</si>
  <si>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</si>
  <si>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</si>
  <si>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</si>
  <si>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</si>
  <si>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</si>
  <si>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</si>
  <si>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</si>
  <si>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</si>
  <si>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</si>
  <si>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</si>
  <si>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</si>
  <si>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</si>
  <si>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</si>
  <si>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</si>
  <si>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</si>
  <si>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</si>
  <si>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H4年度から供用開始しており、現在までのところ更新・修繕等を要する箇所はみられない。</t>
    <phoneticPr fontId="4"/>
  </si>
  <si>
    <t>　類似団体に比べ汚水処理原価は低いものの、経費回収率は平均をやや下回る46％で低い水準にある。汚水処理経費の財源は一般会計からの繰入金の割合が高く、水洗化率の向上を図り有収水量の増加及び経費節減に努める必要がある。
　もっとも経費のかかる処理場費を削減するため、８個所ある処理場を令和４年度末から段階的に公共下水道への編入していく予定である。</t>
    <rPh sb="32" eb="33">
      <t>シタ</t>
    </rPh>
    <rPh sb="68" eb="70">
      <t>ワリアイ</t>
    </rPh>
    <rPh sb="71" eb="72">
      <t>タカ</t>
    </rPh>
    <rPh sb="91" eb="92">
      <t>オヨ</t>
    </rPh>
    <rPh sb="93" eb="95">
      <t>ケイヒ</t>
    </rPh>
    <rPh sb="95" eb="97">
      <t>セツゲン</t>
    </rPh>
    <rPh sb="113" eb="115">
      <t>ケイヒ</t>
    </rPh>
    <rPh sb="119" eb="122">
      <t>ショリジョウ</t>
    </rPh>
    <rPh sb="122" eb="123">
      <t>ヒ</t>
    </rPh>
    <rPh sb="124" eb="126">
      <t>サクゲン</t>
    </rPh>
    <rPh sb="132" eb="134">
      <t>カショ</t>
    </rPh>
    <rPh sb="136" eb="139">
      <t>ショリジョウ</t>
    </rPh>
    <rPh sb="140" eb="142">
      <t>レイワ</t>
    </rPh>
    <rPh sb="143" eb="145">
      <t>ネンド</t>
    </rPh>
    <rPh sb="145" eb="146">
      <t>マツ</t>
    </rPh>
    <rPh sb="148" eb="150">
      <t>ダンカイ</t>
    </rPh>
    <rPh sb="150" eb="151">
      <t>テキ</t>
    </rPh>
    <rPh sb="152" eb="154">
      <t>コウキョウ</t>
    </rPh>
    <rPh sb="154" eb="157">
      <t>ゲスイドウ</t>
    </rPh>
    <rPh sb="159" eb="161">
      <t>ヘンニュウ</t>
    </rPh>
    <rPh sb="165" eb="167">
      <t>ヨテイ</t>
    </rPh>
    <phoneticPr fontId="4"/>
  </si>
  <si>
    <t>①経常収支比率
　経常収支比率は115.76％となり、類似団体平均を上回り、健全な状態にある。
　しかし、繰入金に依存した収入構造となっているため料金収入等の確保に努める必要がある。
③流動比率
　流動比率は、前年度を12.01％上回り、53.16％と依然低く、次年度支払う償還金等を賄う現金が準備できていない状況にある。
④企業債残高対事業規模比率
　既に整備が完了し維持管理が主となっているため、企業債残高は0%となり、今後も増加傾向となる見込みはない。
⑤経費回収率
　類似団体平均値を10.26ポイント下回り、46.0％となっている。引き続き料金収入の確保と汚水処理費の削減に努める必要がある。
⑥汚水処理原価
　汚水処理減価は260.25円である。類似団体平均値を下回っているが、汚水処理費の削減と有収水量の増加に努める必要がある。
⑦施設利用率
　施設利用率は75.01％で、類似団体平均値66.53％に比べ高い利用率になっている。
⑧水洗化率
　水洗化率は98.75％で、類似団体平均値84.67％に比べ高い率となっている。</t>
    <rPh sb="1" eb="3">
      <t>ケイジョウ</t>
    </rPh>
    <rPh sb="3" eb="5">
      <t>シュウシ</t>
    </rPh>
    <rPh sb="5" eb="7">
      <t>ヒリツ</t>
    </rPh>
    <rPh sb="9" eb="11">
      <t>ケイジョウ</t>
    </rPh>
    <rPh sb="27" eb="29">
      <t>ルイジ</t>
    </rPh>
    <rPh sb="29" eb="31">
      <t>ダンタイ</t>
    </rPh>
    <rPh sb="31" eb="33">
      <t>ヘイキン</t>
    </rPh>
    <rPh sb="34" eb="36">
      <t>ウワマワ</t>
    </rPh>
    <rPh sb="38" eb="40">
      <t>ケンゼン</t>
    </rPh>
    <rPh sb="41" eb="43">
      <t>ジョウタイ</t>
    </rPh>
    <rPh sb="77" eb="78">
      <t>ナド</t>
    </rPh>
    <rPh sb="93" eb="95">
      <t>リュウドウ</t>
    </rPh>
    <rPh sb="95" eb="97">
      <t>ヒリツ</t>
    </rPh>
    <rPh sb="99" eb="101">
      <t>リュウドウ</t>
    </rPh>
    <rPh sb="101" eb="103">
      <t>ヒリツ</t>
    </rPh>
    <rPh sb="105" eb="108">
      <t>ゼンネンド</t>
    </rPh>
    <rPh sb="115" eb="117">
      <t>ウワマワ</t>
    </rPh>
    <rPh sb="126" eb="128">
      <t>イゼン</t>
    </rPh>
    <rPh sb="128" eb="129">
      <t>ヒク</t>
    </rPh>
    <rPh sb="131" eb="134">
      <t>ジネンド</t>
    </rPh>
    <rPh sb="134" eb="136">
      <t>シハラ</t>
    </rPh>
    <rPh sb="137" eb="139">
      <t>ショウカン</t>
    </rPh>
    <rPh sb="139" eb="140">
      <t>キン</t>
    </rPh>
    <rPh sb="140" eb="141">
      <t>ナド</t>
    </rPh>
    <rPh sb="142" eb="143">
      <t>マカナ</t>
    </rPh>
    <rPh sb="144" eb="146">
      <t>ゲンキン</t>
    </rPh>
    <rPh sb="147" eb="149">
      <t>ジュンビ</t>
    </rPh>
    <rPh sb="155" eb="157">
      <t>ジョウキョウ</t>
    </rPh>
    <rPh sb="163" eb="165">
      <t>キギョウ</t>
    </rPh>
    <rPh sb="165" eb="166">
      <t>サイ</t>
    </rPh>
    <rPh sb="166" eb="168">
      <t>ザンダカ</t>
    </rPh>
    <rPh sb="168" eb="169">
      <t>タイ</t>
    </rPh>
    <rPh sb="169" eb="171">
      <t>ジギョウ</t>
    </rPh>
    <rPh sb="171" eb="173">
      <t>キボ</t>
    </rPh>
    <rPh sb="173" eb="175">
      <t>ヒリツ</t>
    </rPh>
    <rPh sb="215" eb="217">
      <t>ゾウカ</t>
    </rPh>
    <rPh sb="222" eb="224">
      <t>ミコ</t>
    </rPh>
    <rPh sb="231" eb="233">
      <t>ケイヒ</t>
    </rPh>
    <rPh sb="233" eb="235">
      <t>カイシュウ</t>
    </rPh>
    <rPh sb="235" eb="236">
      <t>リツ</t>
    </rPh>
    <rPh sb="255" eb="257">
      <t>シタマワ</t>
    </rPh>
    <rPh sb="303" eb="305">
      <t>オスイ</t>
    </rPh>
    <rPh sb="305" eb="307">
      <t>ショリ</t>
    </rPh>
    <rPh sb="307" eb="309">
      <t>ゲンカ</t>
    </rPh>
    <rPh sb="311" eb="313">
      <t>オスイ</t>
    </rPh>
    <rPh sb="313" eb="315">
      <t>ショリ</t>
    </rPh>
    <rPh sb="315" eb="317">
      <t>ゲンカ</t>
    </rPh>
    <rPh sb="373" eb="375">
      <t>シセツ</t>
    </rPh>
    <rPh sb="375" eb="378">
      <t>リヨウリツ</t>
    </rPh>
    <rPh sb="394" eb="396">
      <t>ルイジ</t>
    </rPh>
    <rPh sb="424" eb="427">
      <t>スイセンカ</t>
    </rPh>
    <rPh sb="427" eb="428">
      <t>リツ</t>
    </rPh>
    <rPh sb="430" eb="433">
      <t>スイセンカ</t>
    </rPh>
    <rPh sb="433" eb="434">
      <t>リツ</t>
    </rPh>
    <rPh sb="443" eb="445">
      <t>ルイジ</t>
    </rPh>
    <rPh sb="445" eb="447">
      <t>ダンタイ</t>
    </rPh>
    <rPh sb="447" eb="450">
      <t>ヘイキンチ</t>
    </rPh>
    <rPh sb="457" eb="458">
      <t>クラ</t>
    </rPh>
    <rPh sb="459" eb="460">
      <t>タカ</t>
    </rPh>
    <rPh sb="461" eb="462">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</si>
</sst>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61F-4764-9BBE-4A570411533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461F-4764-9BBE-4A570411533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73.72</c:v>
                </c:pt>
                <c:pt idx="3">
                  <c:v>75.5</c:v>
                </c:pt>
                <c:pt idx="4">
                  <c:v>75.010000000000005</c:v>
                </c:pt>
              </c:numCache>
            </c:numRef>
          </c:val>
          <c:extLst>
            <c:ext xmlns:c16="http://schemas.microsoft.com/office/drawing/2014/chart" uri="{C3380CC4-5D6E-409C-BE32-E72D297353CC}">
              <c16:uniqueId val="{00000000-7986-4776-A511-9310EF93AFA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7986-4776-A511-9310EF93AFA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96.15</c:v>
                </c:pt>
                <c:pt idx="3">
                  <c:v>98.49</c:v>
                </c:pt>
                <c:pt idx="4">
                  <c:v>98.75</c:v>
                </c:pt>
              </c:numCache>
            </c:numRef>
          </c:val>
          <c:extLst>
            <c:ext xmlns:c16="http://schemas.microsoft.com/office/drawing/2014/chart" uri="{C3380CC4-5D6E-409C-BE32-E72D297353CC}">
              <c16:uniqueId val="{00000000-DF48-418E-9ADA-A6FB26167A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DF48-418E-9ADA-A6FB26167A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116.84</c:v>
                </c:pt>
                <c:pt idx="3">
                  <c:v>117.26</c:v>
                </c:pt>
                <c:pt idx="4">
                  <c:v>115.76</c:v>
                </c:pt>
              </c:numCache>
            </c:numRef>
          </c:val>
          <c:extLst>
            <c:ext xmlns:c16="http://schemas.microsoft.com/office/drawing/2014/chart" uri="{C3380CC4-5D6E-409C-BE32-E72D297353CC}">
              <c16:uniqueId val="{00000000-1FBE-4B89-9DA9-619043C326F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1FBE-4B89-9DA9-619043C326F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3.8</c:v>
                </c:pt>
                <c:pt idx="3">
                  <c:v>7.29</c:v>
                </c:pt>
                <c:pt idx="4">
                  <c:v>10.71</c:v>
                </c:pt>
              </c:numCache>
            </c:numRef>
          </c:val>
          <c:extLst>
            <c:ext xmlns:c16="http://schemas.microsoft.com/office/drawing/2014/chart" uri="{C3380CC4-5D6E-409C-BE32-E72D297353CC}">
              <c16:uniqueId val="{00000000-198B-4AFA-A04E-C190221142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198B-4AFA-A04E-C190221142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EC1-4B0F-8941-0C24B7C48A0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EC1-4B0F-8941-0C24B7C48A0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65C-4065-8786-9A60E7BAA0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365C-4065-8786-9A60E7BAA0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39.07</c:v>
                </c:pt>
                <c:pt idx="3">
                  <c:v>41.15</c:v>
                </c:pt>
                <c:pt idx="4">
                  <c:v>53.16</c:v>
                </c:pt>
              </c:numCache>
            </c:numRef>
          </c:val>
          <c:extLst>
            <c:ext xmlns:c16="http://schemas.microsoft.com/office/drawing/2014/chart" uri="{C3380CC4-5D6E-409C-BE32-E72D297353CC}">
              <c16:uniqueId val="{00000000-0FFE-4AC5-BFA9-5FB6D70C99D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0FFE-4AC5-BFA9-5FB6D70C99D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3.06</c:v>
                </c:pt>
                <c:pt idx="3">
                  <c:v>2.04</c:v>
                </c:pt>
                <c:pt idx="4" formatCode="#,##0.00;&quot;△&quot;#,##0.00">
                  <c:v>0</c:v>
                </c:pt>
              </c:numCache>
            </c:numRef>
          </c:val>
          <c:extLst>
            <c:ext xmlns:c16="http://schemas.microsoft.com/office/drawing/2014/chart" uri="{C3380CC4-5D6E-409C-BE32-E72D297353CC}">
              <c16:uniqueId val="{00000000-A8AB-4789-AB59-8F214A30219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A8AB-4789-AB59-8F214A30219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51.34</c:v>
                </c:pt>
                <c:pt idx="3">
                  <c:v>50.9</c:v>
                </c:pt>
                <c:pt idx="4">
                  <c:v>46</c:v>
                </c:pt>
              </c:numCache>
            </c:numRef>
          </c:val>
          <c:extLst>
            <c:ext xmlns:c16="http://schemas.microsoft.com/office/drawing/2014/chart" uri="{C3380CC4-5D6E-409C-BE32-E72D297353CC}">
              <c16:uniqueId val="{00000000-4507-4739-B7F8-0BB28D334E8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4507-4739-B7F8-0BB28D334E8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232.92</c:v>
                </c:pt>
                <c:pt idx="3">
                  <c:v>235.03</c:v>
                </c:pt>
                <c:pt idx="4">
                  <c:v>260.25</c:v>
                </c:pt>
              </c:numCache>
            </c:numRef>
          </c:val>
          <c:extLst>
            <c:ext xmlns:c16="http://schemas.microsoft.com/office/drawing/2014/chart" uri="{C3380CC4-5D6E-409C-BE32-E72D297353CC}">
              <c16:uniqueId val="{00000000-9964-4310-BED8-5089FE8EFEE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9964-4310-BED8-5089FE8EFEE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栃木県　下野市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60202</v>
      </c>
      <c r="AM8" s="45"/>
      <c r="AN8" s="45"/>
      <c r="AO8" s="45"/>
      <c r="AP8" s="45"/>
      <c r="AQ8" s="45"/>
      <c r="AR8" s="45"/>
      <c r="AS8" s="45"/>
      <c r="AT8" s="46">
        <f>データ!T6</f>
        <v>74.59</v>
      </c>
      <c r="AU8" s="46"/>
      <c r="AV8" s="46"/>
      <c r="AW8" s="46"/>
      <c r="AX8" s="46"/>
      <c r="AY8" s="46"/>
      <c r="AZ8" s="46"/>
      <c r="BA8" s="46"/>
      <c r="BB8" s="46">
        <f>データ!U6</f>
        <v>807.11</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82.3</v>
      </c>
      <c r="J10" s="46"/>
      <c r="K10" s="46"/>
      <c r="L10" s="46"/>
      <c r="M10" s="46"/>
      <c r="N10" s="46"/>
      <c r="O10" s="46"/>
      <c r="P10" s="46">
        <f>データ!P6</f>
        <v>10.71</v>
      </c>
      <c r="Q10" s="46"/>
      <c r="R10" s="46"/>
      <c r="S10" s="46"/>
      <c r="T10" s="46"/>
      <c r="U10" s="46"/>
      <c r="V10" s="46"/>
      <c r="W10" s="46">
        <f>データ!Q6</f>
        <v>71.72</v>
      </c>
      <c r="X10" s="46"/>
      <c r="Y10" s="46"/>
      <c r="Z10" s="46"/>
      <c r="AA10" s="46"/>
      <c r="AB10" s="46"/>
      <c r="AC10" s="46"/>
      <c r="AD10" s="45">
        <f>データ!R6</f>
        <v>2530</v>
      </c>
      <c r="AE10" s="45"/>
      <c r="AF10" s="45"/>
      <c r="AG10" s="45"/>
      <c r="AH10" s="45"/>
      <c r="AI10" s="45"/>
      <c r="AJ10" s="45"/>
      <c r="AK10" s="2"/>
      <c r="AL10" s="45">
        <f>データ!V6</f>
        <v>6418</v>
      </c>
      <c r="AM10" s="45"/>
      <c r="AN10" s="45"/>
      <c r="AO10" s="45"/>
      <c r="AP10" s="45"/>
      <c r="AQ10" s="45"/>
      <c r="AR10" s="45"/>
      <c r="AS10" s="45"/>
      <c r="AT10" s="46">
        <f>データ!W6</f>
        <v>3.8</v>
      </c>
      <c r="AU10" s="46"/>
      <c r="AV10" s="46"/>
      <c r="AW10" s="46"/>
      <c r="AX10" s="46"/>
      <c r="AY10" s="46"/>
      <c r="AZ10" s="46"/>
      <c r="BA10" s="46"/>
      <c r="BB10" s="46">
        <f>データ!X6</f>
        <v>1688.95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112</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mYANLrTh7Nt4R2YDuTLEGfuWBjL92ayjzQ9eX6v7yi7Y94AZd17bzJyC6oOe0xHJ6yZ/pMOvc4yHCkW4TBTcg==" saltValue="MjkAW11IIw0wZ+Sct+fK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92169</v>
      </c>
      <c r="D6" s="19">
        <f t="shared" si="3"/>
        <v>46</v>
      </c>
      <c r="E6" s="19">
        <f t="shared" si="3"/>
        <v>17</v>
      </c>
      <c r="F6" s="19">
        <f t="shared" si="3"/>
        <v>5</v>
      </c>
      <c r="G6" s="19">
        <f t="shared" si="3"/>
        <v>0</v>
      </c>
      <c r="H6" s="19" t="str">
        <f t="shared" si="3"/>
        <v>栃木県　下野市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82.3</v>
      </c>
      <c r="P6" s="20">
        <f t="shared" si="3"/>
        <v>10.71</v>
      </c>
      <c r="Q6" s="20">
        <f t="shared" si="3"/>
        <v>71.72</v>
      </c>
      <c r="R6" s="20">
        <f t="shared" si="3"/>
        <v>2530</v>
      </c>
      <c r="S6" s="20">
        <f t="shared" si="3"/>
        <v>60202</v>
      </c>
      <c r="T6" s="20">
        <f t="shared" si="3"/>
        <v>74.59</v>
      </c>
      <c r="U6" s="20">
        <f t="shared" si="3"/>
        <v>807.11</v>
      </c>
      <c r="V6" s="20">
        <f t="shared" si="3"/>
        <v>6418</v>
      </c>
      <c r="W6" s="20">
        <f t="shared" si="3"/>
        <v>3.8</v>
      </c>
      <c r="X6" s="20">
        <f t="shared" si="3"/>
        <v>1688.95</v>
      </c>
      <c r="Y6" s="21" t="str">
        <f>IF(Y7="",NA(),Y7)</f>
        <v>-</v>
      </c>
      <c r="Z6" s="21" t="str">
        <f t="shared" ref="Z6:AH6" si="4">IF(Z7="",NA(),Z7)</f>
        <v>-</v>
      </c>
      <c r="AA6" s="21">
        <f t="shared" si="4"/>
        <v>116.84</v>
      </c>
      <c r="AB6" s="21">
        <f t="shared" si="4"/>
        <v>117.26</v>
      </c>
      <c r="AC6" s="21">
        <f t="shared" si="4"/>
        <v>115.76</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39.07</v>
      </c>
      <c r="AX6" s="21">
        <f t="shared" si="6"/>
        <v>41.15</v>
      </c>
      <c r="AY6" s="21">
        <f t="shared" si="6"/>
        <v>53.16</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1">
        <f t="shared" si="7"/>
        <v>3.06</v>
      </c>
      <c r="BI6" s="21">
        <f t="shared" si="7"/>
        <v>2.04</v>
      </c>
      <c r="BJ6" s="20">
        <f t="shared" si="7"/>
        <v>0</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51.34</v>
      </c>
      <c r="BT6" s="21">
        <f t="shared" si="8"/>
        <v>50.9</v>
      </c>
      <c r="BU6" s="21">
        <f t="shared" si="8"/>
        <v>46</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232.92</v>
      </c>
      <c r="CE6" s="21">
        <f t="shared" si="9"/>
        <v>235.03</v>
      </c>
      <c r="CF6" s="21">
        <f t="shared" si="9"/>
        <v>260.25</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73.72</v>
      </c>
      <c r="CP6" s="21">
        <f t="shared" si="10"/>
        <v>75.5</v>
      </c>
      <c r="CQ6" s="21">
        <f t="shared" si="10"/>
        <v>75.010000000000005</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96.15</v>
      </c>
      <c r="DA6" s="21">
        <f t="shared" si="11"/>
        <v>98.49</v>
      </c>
      <c r="DB6" s="21">
        <f t="shared" si="11"/>
        <v>98.75</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3.8</v>
      </c>
      <c r="DL6" s="21">
        <f t="shared" si="12"/>
        <v>7.29</v>
      </c>
      <c r="DM6" s="21">
        <f t="shared" si="12"/>
        <v>10.71</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2">
      <c r="A7" s="14"/>
      <c r="B7" s="23">
        <v>2021</v>
      </c>
      <c r="C7" s="23">
        <v>92169</v>
      </c>
      <c r="D7" s="23">
        <v>46</v>
      </c>
      <c r="E7" s="23">
        <v>17</v>
      </c>
      <c r="F7" s="23">
        <v>5</v>
      </c>
      <c r="G7" s="23">
        <v>0</v>
      </c>
      <c r="H7" s="23" t="s">
        <v>95</v>
      </c>
      <c r="I7" s="23" t="s">
        <v>96</v>
      </c>
      <c r="J7" s="23" t="s">
        <v>97</v>
      </c>
      <c r="K7" s="23" t="s">
        <v>98</v>
      </c>
      <c r="L7" s="23" t="s">
        <v>99</v>
      </c>
      <c r="M7" s="23" t="s">
        <v>100</v>
      </c>
      <c r="N7" s="24" t="s">
        <v>101</v>
      </c>
      <c r="O7" s="24">
        <v>82.3</v>
      </c>
      <c r="P7" s="24">
        <v>10.71</v>
      </c>
      <c r="Q7" s="24">
        <v>71.72</v>
      </c>
      <c r="R7" s="24">
        <v>2530</v>
      </c>
      <c r="S7" s="24">
        <v>60202</v>
      </c>
      <c r="T7" s="24">
        <v>74.59</v>
      </c>
      <c r="U7" s="24">
        <v>807.11</v>
      </c>
      <c r="V7" s="24">
        <v>6418</v>
      </c>
      <c r="W7" s="24">
        <v>3.8</v>
      </c>
      <c r="X7" s="24">
        <v>1688.95</v>
      </c>
      <c r="Y7" s="24" t="s">
        <v>101</v>
      </c>
      <c r="Z7" s="24" t="s">
        <v>101</v>
      </c>
      <c r="AA7" s="24">
        <v>116.84</v>
      </c>
      <c r="AB7" s="24">
        <v>117.26</v>
      </c>
      <c r="AC7" s="24">
        <v>115.76</v>
      </c>
      <c r="AD7" s="24" t="s">
        <v>101</v>
      </c>
      <c r="AE7" s="24" t="s">
        <v>101</v>
      </c>
      <c r="AF7" s="24">
        <v>103.6</v>
      </c>
      <c r="AG7" s="24">
        <v>106.37</v>
      </c>
      <c r="AH7" s="24">
        <v>106.07</v>
      </c>
      <c r="AI7" s="24">
        <v>104.16</v>
      </c>
      <c r="AJ7" s="24" t="s">
        <v>101</v>
      </c>
      <c r="AK7" s="24" t="s">
        <v>101</v>
      </c>
      <c r="AL7" s="24">
        <v>0</v>
      </c>
      <c r="AM7" s="24">
        <v>0</v>
      </c>
      <c r="AN7" s="24">
        <v>0</v>
      </c>
      <c r="AO7" s="24" t="s">
        <v>101</v>
      </c>
      <c r="AP7" s="24" t="s">
        <v>101</v>
      </c>
      <c r="AQ7" s="24">
        <v>193.99</v>
      </c>
      <c r="AR7" s="24">
        <v>139.02000000000001</v>
      </c>
      <c r="AS7" s="24">
        <v>132.04</v>
      </c>
      <c r="AT7" s="24">
        <v>128.22999999999999</v>
      </c>
      <c r="AU7" s="24" t="s">
        <v>101</v>
      </c>
      <c r="AV7" s="24" t="s">
        <v>101</v>
      </c>
      <c r="AW7" s="24">
        <v>39.07</v>
      </c>
      <c r="AX7" s="24">
        <v>41.15</v>
      </c>
      <c r="AY7" s="24">
        <v>53.16</v>
      </c>
      <c r="AZ7" s="24" t="s">
        <v>101</v>
      </c>
      <c r="BA7" s="24" t="s">
        <v>101</v>
      </c>
      <c r="BB7" s="24">
        <v>26.99</v>
      </c>
      <c r="BC7" s="24">
        <v>29.13</v>
      </c>
      <c r="BD7" s="24">
        <v>35.69</v>
      </c>
      <c r="BE7" s="24">
        <v>34.770000000000003</v>
      </c>
      <c r="BF7" s="24" t="s">
        <v>101</v>
      </c>
      <c r="BG7" s="24" t="s">
        <v>101</v>
      </c>
      <c r="BH7" s="24">
        <v>3.06</v>
      </c>
      <c r="BI7" s="24">
        <v>2.04</v>
      </c>
      <c r="BJ7" s="24">
        <v>0</v>
      </c>
      <c r="BK7" s="24" t="s">
        <v>101</v>
      </c>
      <c r="BL7" s="24" t="s">
        <v>101</v>
      </c>
      <c r="BM7" s="24">
        <v>826.83</v>
      </c>
      <c r="BN7" s="24">
        <v>867.83</v>
      </c>
      <c r="BO7" s="24">
        <v>791.76</v>
      </c>
      <c r="BP7" s="24">
        <v>786.37</v>
      </c>
      <c r="BQ7" s="24" t="s">
        <v>101</v>
      </c>
      <c r="BR7" s="24" t="s">
        <v>101</v>
      </c>
      <c r="BS7" s="24">
        <v>51.34</v>
      </c>
      <c r="BT7" s="24">
        <v>50.9</v>
      </c>
      <c r="BU7" s="24">
        <v>46</v>
      </c>
      <c r="BV7" s="24" t="s">
        <v>101</v>
      </c>
      <c r="BW7" s="24" t="s">
        <v>101</v>
      </c>
      <c r="BX7" s="24">
        <v>57.31</v>
      </c>
      <c r="BY7" s="24">
        <v>57.08</v>
      </c>
      <c r="BZ7" s="24">
        <v>56.26</v>
      </c>
      <c r="CA7" s="24">
        <v>60.65</v>
      </c>
      <c r="CB7" s="24" t="s">
        <v>101</v>
      </c>
      <c r="CC7" s="24" t="s">
        <v>101</v>
      </c>
      <c r="CD7" s="24">
        <v>232.92</v>
      </c>
      <c r="CE7" s="24">
        <v>235.03</v>
      </c>
      <c r="CF7" s="24">
        <v>260.25</v>
      </c>
      <c r="CG7" s="24" t="s">
        <v>101</v>
      </c>
      <c r="CH7" s="24" t="s">
        <v>101</v>
      </c>
      <c r="CI7" s="24">
        <v>273.52</v>
      </c>
      <c r="CJ7" s="24">
        <v>274.99</v>
      </c>
      <c r="CK7" s="24">
        <v>282.08999999999997</v>
      </c>
      <c r="CL7" s="24">
        <v>256.97000000000003</v>
      </c>
      <c r="CM7" s="24" t="s">
        <v>101</v>
      </c>
      <c r="CN7" s="24" t="s">
        <v>101</v>
      </c>
      <c r="CO7" s="24">
        <v>73.72</v>
      </c>
      <c r="CP7" s="24">
        <v>75.5</v>
      </c>
      <c r="CQ7" s="24">
        <v>75.010000000000005</v>
      </c>
      <c r="CR7" s="24" t="s">
        <v>101</v>
      </c>
      <c r="CS7" s="24" t="s">
        <v>101</v>
      </c>
      <c r="CT7" s="24">
        <v>50.14</v>
      </c>
      <c r="CU7" s="24">
        <v>54.83</v>
      </c>
      <c r="CV7" s="24">
        <v>66.53</v>
      </c>
      <c r="CW7" s="24">
        <v>61.14</v>
      </c>
      <c r="CX7" s="24" t="s">
        <v>101</v>
      </c>
      <c r="CY7" s="24" t="s">
        <v>101</v>
      </c>
      <c r="CZ7" s="24">
        <v>96.15</v>
      </c>
      <c r="DA7" s="24">
        <v>98.49</v>
      </c>
      <c r="DB7" s="24">
        <v>98.75</v>
      </c>
      <c r="DC7" s="24" t="s">
        <v>101</v>
      </c>
      <c r="DD7" s="24" t="s">
        <v>101</v>
      </c>
      <c r="DE7" s="24">
        <v>84.98</v>
      </c>
      <c r="DF7" s="24">
        <v>84.7</v>
      </c>
      <c r="DG7" s="24">
        <v>84.67</v>
      </c>
      <c r="DH7" s="24">
        <v>86.91</v>
      </c>
      <c r="DI7" s="24" t="s">
        <v>101</v>
      </c>
      <c r="DJ7" s="24" t="s">
        <v>101</v>
      </c>
      <c r="DK7" s="24">
        <v>3.8</v>
      </c>
      <c r="DL7" s="24">
        <v>7.29</v>
      </c>
      <c r="DM7" s="24">
        <v>10.71</v>
      </c>
      <c r="DN7" s="24" t="s">
        <v>101</v>
      </c>
      <c r="DO7" s="24" t="s">
        <v>101</v>
      </c>
      <c r="DP7" s="24">
        <v>23.06</v>
      </c>
      <c r="DQ7" s="24">
        <v>20.34</v>
      </c>
      <c r="DR7" s="24">
        <v>21.85</v>
      </c>
      <c r="DS7" s="24">
        <v>24.95</v>
      </c>
      <c r="DT7" s="24" t="s">
        <v>101</v>
      </c>
      <c r="DU7" s="24" t="s">
        <v>101</v>
      </c>
      <c r="DV7" s="24">
        <v>0</v>
      </c>
      <c r="DW7" s="24">
        <v>0</v>
      </c>
      <c r="DX7" s="24">
        <v>0</v>
      </c>
      <c r="DY7" s="24" t="s">
        <v>101</v>
      </c>
      <c r="DZ7" s="24" t="s">
        <v>101</v>
      </c>
      <c r="EA7" s="24">
        <v>0</v>
      </c>
      <c r="EB7" s="24">
        <v>0</v>
      </c>
      <c r="EC7" s="24">
        <v>0</v>
      </c>
      <c r="ED7" s="24">
        <v>0</v>
      </c>
      <c r="EE7" s="24" t="s">
        <v>101</v>
      </c>
      <c r="EF7" s="24" t="s">
        <v>101</v>
      </c>
      <c r="EG7" s="24">
        <v>0</v>
      </c>
      <c r="EH7" s="24">
        <v>0</v>
      </c>
      <c r="EI7" s="24">
        <v>0</v>
      </c>
      <c r="EJ7" s="24" t="s">
        <v>101</v>
      </c>
      <c r="EK7" s="24" t="s">
        <v>101</v>
      </c>
      <c r="EL7" s="24">
        <v>0.02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2023-01-26T02:24:10Z</cp:lastPrinted>
  <dcterms:created xsi:type="dcterms:W3CDTF">2023-01-12T23:43:27Z</dcterms:created>
  <dcterms:modified xsi:type="dcterms:W3CDTF">2023-01-31T04:42:11Z</dcterms:modified>
  <cp:category/>
</cp:coreProperties>
</file>