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3（2021）\④公営企業\02 公営企業決算統計\19 公営企業に係る経営比較分析表（令和２年度決算）の分析等について\07 県HP公開\1上水道\"/>
    </mc:Choice>
  </mc:AlternateContent>
  <workbookProtection workbookAlgorithmName="SHA-512" workbookHashValue="Dl+DORH5ZGs9pSI+ejBoN61hiCADeuHQghw8IwopgUUp43H64LsTROv7j3wTjJQxfq2FvWTFpJNidSEFQ+VQag==" workbookSaltValue="To/5z0m59hyuEC5EVscuD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AD8" i="4"/>
  <c r="W8" i="4"/>
  <c r="P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<sst xmlns="http://schemas.openxmlformats.org/spreadsheetml/2006/main" count="228" uniqueCount="114">
  <si>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</si>
  <si>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</si>
  <si>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</si>
  <si>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</si>
  <si>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</si>
  <si>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</si>
  <si>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</si>
  <si>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</si>
  <si>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</si>
  <si>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</si>
  <si>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</si>
  <si>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</si>
  <si>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</si>
  <si>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</si>
  <si>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</si>
  <si>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</si>
  <si>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</si>
  <si>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</si>
  <si>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</si>
  <si>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</si>
  <si>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</si>
  <si>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</si>
  <si>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</si>
  <si>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</si>
  <si>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</si>
  <si>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</si>
  <si>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</si>
  <si>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</si>
  <si>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</si>
  <si>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</si>
  <si>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</si>
  <si>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</si>
  <si>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</si>
  <si>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</si>
  <si>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</si>
  <si>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</si>
  <si>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</si>
  <si>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</si>
  <si>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</si>
  <si>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</si>
  <si>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</si>
  <si>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</si>
  <si>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</si>
  <si>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</si>
  <si>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</si>
  <si>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</si>
  <si>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</si>
  <si>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</si>
  <si>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</si>
  <si>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</si>
  <si>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</si>
  <si>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</si>
  <si>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</si>
  <si>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</si>
  <si>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</si>
  <si>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</si>
  <si>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</si>
  <si>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</si>
  <si>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</si>
  <si>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</si>
  <si>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</si>
  <si>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</si>
  <si>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</si>
  <si>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</si>
  <si>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</si>
  <si>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</si>
  <si>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</si>
  <si>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</si>
  <si>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</si>
  <si>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</si>
  <si>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</si>
  <si>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</si>
  <si>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</si>
  <si>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</si>
  <si>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</si>
  <si>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</si>
  <si>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</si>
  <si>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</si>
  <si>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</si>
  <si>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</si>
  <si>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</si>
  <si>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</si>
  <si>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</si>
  <si>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</si>
  <si>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</si>
  <si>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</si>
  <si>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</si>
  <si>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</si>
  <si>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</si>
  <si>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</si>
  <si>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</si>
  <si>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</si>
  <si>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</si>
  <si>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下野市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</si>
  <si>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</si>
  <si>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</si>
  <si>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</si>
  <si>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</si>
  <si>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</si>
  <si>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</si>
  <si>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</si>
  <si>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</si>
  <si>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</si>
  <si>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</si>
  <si>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</si>
  <si>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</si>
  <si>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</si>
  <si>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</si>
  <si>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</si>
  <si>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</si>
  <si>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</si>
  <si>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１）有形固定資産減価償却率（左表２－①）
　類似団体平均値と比較して低い数値であるが、計画的な施設の更新を行う必要がある。
２）管路経年化率（左表２－②）
　類似団体平均値と比較して、耐用年数を超えた管路延長の割合は低いが、今後耐用年数に達し更新時期を迎える管路が増加すると考えられるため、事業の平準化を図り、計画的かつ効率的な更新に取り組む必要がある。
３）管路更新率（左表２－③）
　アセットマネジメントで設定した実使用年数（60年）での更新のため、毎年度1.6％の実施を目指す。</t>
    <rPh sb="2" eb="4">
      <t>ユウケイ</t>
    </rPh>
    <rPh sb="4" eb="6">
      <t>コテイ</t>
    </rPh>
    <rPh sb="6" eb="8">
      <t>シサン</t>
    </rPh>
    <rPh sb="8" eb="10">
      <t>ゲンカ</t>
    </rPh>
    <rPh sb="10" eb="12">
      <t>ショウキャク</t>
    </rPh>
    <rPh sb="12" eb="13">
      <t>リツ</t>
    </rPh>
    <rPh sb="14" eb="15">
      <t>サ</t>
    </rPh>
    <rPh sb="15" eb="16">
      <t>ヒョウ</t>
    </rPh>
    <rPh sb="22" eb="24">
      <t>ルイジ</t>
    </rPh>
    <rPh sb="24" eb="26">
      <t>ダンタイ</t>
    </rPh>
    <rPh sb="26" eb="29">
      <t>ヘイキンチ</t>
    </rPh>
    <rPh sb="30" eb="32">
      <t>ヒカク</t>
    </rPh>
    <rPh sb="34" eb="35">
      <t>ヒク</t>
    </rPh>
    <rPh sb="36" eb="38">
      <t>スウチ</t>
    </rPh>
    <rPh sb="43" eb="46">
      <t>ケイカクテキ</t>
    </rPh>
    <rPh sb="47" eb="49">
      <t>シセツ</t>
    </rPh>
    <rPh sb="50" eb="52">
      <t>コウシン</t>
    </rPh>
    <rPh sb="53" eb="54">
      <t>オコナ</t>
    </rPh>
    <rPh sb="55" eb="57">
      <t>ヒツヨウ</t>
    </rPh>
    <rPh sb="65" eb="67">
      <t>カンロ</t>
    </rPh>
    <rPh sb="67" eb="70">
      <t>ケイネンカ</t>
    </rPh>
    <rPh sb="70" eb="71">
      <t>リツ</t>
    </rPh>
    <rPh sb="72" eb="73">
      <t>サ</t>
    </rPh>
    <rPh sb="73" eb="74">
      <t>ヒョウ</t>
    </rPh>
    <rPh sb="80" eb="82">
      <t>ルイジ</t>
    </rPh>
    <rPh sb="82" eb="84">
      <t>ダンタイ</t>
    </rPh>
    <rPh sb="84" eb="87">
      <t>ヘイキンチ</t>
    </rPh>
    <rPh sb="88" eb="90">
      <t>ヒカク</t>
    </rPh>
    <rPh sb="93" eb="95">
      <t>タイヨウ</t>
    </rPh>
    <rPh sb="95" eb="97">
      <t>ネンスウ</t>
    </rPh>
    <rPh sb="98" eb="99">
      <t>コ</t>
    </rPh>
    <rPh sb="101" eb="103">
      <t>カンロ</t>
    </rPh>
    <rPh sb="103" eb="105">
      <t>エンチョウ</t>
    </rPh>
    <rPh sb="106" eb="108">
      <t>ワリアイ</t>
    </rPh>
    <rPh sb="109" eb="110">
      <t>ヒク</t>
    </rPh>
    <rPh sb="113" eb="115">
      <t>コンゴ</t>
    </rPh>
    <rPh sb="115" eb="117">
      <t>タイヨウ</t>
    </rPh>
    <rPh sb="117" eb="119">
      <t>ネンスウ</t>
    </rPh>
    <rPh sb="120" eb="121">
      <t>タッ</t>
    </rPh>
    <rPh sb="122" eb="124">
      <t>コウシン</t>
    </rPh>
    <rPh sb="124" eb="126">
      <t>ジキ</t>
    </rPh>
    <rPh sb="127" eb="128">
      <t>ムカ</t>
    </rPh>
    <rPh sb="130" eb="132">
      <t>カンロ</t>
    </rPh>
    <rPh sb="133" eb="135">
      <t>ゾウカ</t>
    </rPh>
    <rPh sb="138" eb="139">
      <t>カンガ</t>
    </rPh>
    <rPh sb="146" eb="148">
      <t>ジギョウ</t>
    </rPh>
    <rPh sb="149" eb="152">
      <t>ヘイジュンカ</t>
    </rPh>
    <rPh sb="153" eb="154">
      <t>ハカ</t>
    </rPh>
    <rPh sb="156" eb="159">
      <t>ケイカクテキ</t>
    </rPh>
    <rPh sb="161" eb="164">
      <t>コウリツテキ</t>
    </rPh>
    <rPh sb="165" eb="167">
      <t>コウシン</t>
    </rPh>
    <rPh sb="168" eb="169">
      <t>ト</t>
    </rPh>
    <rPh sb="170" eb="171">
      <t>ク</t>
    </rPh>
    <rPh sb="172" eb="174">
      <t>ヒツヨウ</t>
    </rPh>
    <rPh sb="182" eb="184">
      <t>カンロ</t>
    </rPh>
    <rPh sb="184" eb="186">
      <t>コウシン</t>
    </rPh>
    <rPh sb="186" eb="187">
      <t>リツ</t>
    </rPh>
    <rPh sb="188" eb="189">
      <t>サ</t>
    </rPh>
    <rPh sb="189" eb="190">
      <t>ヒョウ</t>
    </rPh>
    <rPh sb="207" eb="209">
      <t>セッテイ</t>
    </rPh>
    <rPh sb="211" eb="212">
      <t>ジツ</t>
    </rPh>
    <rPh sb="212" eb="214">
      <t>シヨウ</t>
    </rPh>
    <rPh sb="214" eb="216">
      <t>ネンスウ</t>
    </rPh>
    <rPh sb="219" eb="220">
      <t>ネン</t>
    </rPh>
    <rPh sb="223" eb="225">
      <t>コウシン</t>
    </rPh>
    <rPh sb="229" eb="232">
      <t>マイネンド</t>
    </rPh>
    <rPh sb="237" eb="239">
      <t>ジッシ</t>
    </rPh>
    <rPh sb="240" eb="242">
      <t>メザ</t>
    </rPh>
    <phoneticPr fontId="4"/>
  </si>
  <si>
    <t>　経営の健全性・効率性については、類似団体より比較的高い水準で安定しており、財政状況は良好である。
　しかしながら、施設利用率は高いが有収率が低く、収益につながらない状況になっているため、計画的な管路更新や漏水調査等の対策を講じ、有収率の向上を目指す必要がある。
　今後も、経営の健全性・効率性をさらに追及し、新水道ビジョンや経営戦略に基づき、計画的に水道事業を推進する。</t>
    <rPh sb="1" eb="3">
      <t>ケイエイ</t>
    </rPh>
    <rPh sb="4" eb="7">
      <t>ケンゼンセイ</t>
    </rPh>
    <rPh sb="8" eb="11">
      <t>コウリツセイ</t>
    </rPh>
    <rPh sb="17" eb="19">
      <t>ルイジ</t>
    </rPh>
    <rPh sb="19" eb="21">
      <t>ダンタイ</t>
    </rPh>
    <rPh sb="23" eb="26">
      <t>ヒカクテキ</t>
    </rPh>
    <rPh sb="26" eb="27">
      <t>タカ</t>
    </rPh>
    <rPh sb="28" eb="30">
      <t>スイジュン</t>
    </rPh>
    <rPh sb="31" eb="33">
      <t>アンテイ</t>
    </rPh>
    <rPh sb="38" eb="40">
      <t>ザイセイ</t>
    </rPh>
    <rPh sb="40" eb="42">
      <t>ジョウキョウ</t>
    </rPh>
    <rPh sb="43" eb="45">
      <t>リョウコウ</t>
    </rPh>
    <rPh sb="58" eb="60">
      <t>シセツ</t>
    </rPh>
    <rPh sb="60" eb="63">
      <t>リヨウリツ</t>
    </rPh>
    <rPh sb="64" eb="65">
      <t>タカ</t>
    </rPh>
    <rPh sb="67" eb="70">
      <t>ユウシュウリツ</t>
    </rPh>
    <rPh sb="74" eb="76">
      <t>シュウエキ</t>
    </rPh>
    <rPh sb="83" eb="85">
      <t>ジョウキョウ</t>
    </rPh>
    <rPh sb="103" eb="105">
      <t>ロウスイ</t>
    </rPh>
    <rPh sb="105" eb="107">
      <t>チョウサ</t>
    </rPh>
    <rPh sb="107" eb="108">
      <t>トウ</t>
    </rPh>
    <rPh sb="109" eb="111">
      <t>タイサク</t>
    </rPh>
    <rPh sb="112" eb="113">
      <t>コウ</t>
    </rPh>
    <rPh sb="115" eb="118">
      <t>ユウシュウリツ</t>
    </rPh>
    <rPh sb="119" eb="121">
      <t>コウジョウ</t>
    </rPh>
    <rPh sb="122" eb="124">
      <t>メザ</t>
    </rPh>
    <rPh sb="125" eb="127">
      <t>ヒツヨウ</t>
    </rPh>
    <rPh sb="133" eb="135">
      <t>コンゴ</t>
    </rPh>
    <rPh sb="137" eb="139">
      <t>ケイエイ</t>
    </rPh>
    <rPh sb="140" eb="143">
      <t>ケンゼンセイ</t>
    </rPh>
    <rPh sb="144" eb="147">
      <t>コウリツセイ</t>
    </rPh>
    <rPh sb="151" eb="153">
      <t>ツイキュウ</t>
    </rPh>
    <rPh sb="155" eb="156">
      <t>シン</t>
    </rPh>
    <rPh sb="156" eb="158">
      <t>スイドウ</t>
    </rPh>
    <rPh sb="163" eb="165">
      <t>ケイエイ</t>
    </rPh>
    <rPh sb="165" eb="167">
      <t>センリャク</t>
    </rPh>
    <rPh sb="168" eb="169">
      <t>モト</t>
    </rPh>
    <rPh sb="172" eb="175">
      <t>ケイカクテキ</t>
    </rPh>
    <rPh sb="176" eb="178">
      <t>スイドウ</t>
    </rPh>
    <rPh sb="178" eb="180">
      <t>ジギョウ</t>
    </rPh>
    <rPh sb="181" eb="183">
      <t>スイシン</t>
    </rPh>
    <phoneticPr fontId="4"/>
  </si>
  <si>
    <t>１）経常収支比率（左表１－①）
　100％以上であることから、収支は黒字である。また、類似団体平均値と比較しても収益率は高い水準である。
２）流動比率（左表１－③）
　100％以上であることから、短期的な債務に対する支払い能力は確保されている。
３）企業債残高対給水収益比率（左表１－④）
　前年度より増加したものの、類似団体平均値と比較しても低い状況である。今後も水道事業経営戦力に基づき企業債残高の減少に努める。
４）料金回収率（左表１－⑤）
　100％以上であることから、給水に係る費用を給水収益で賄えている。また、類似団体平均値と比較して高い数値であり、健全経営といえる。
５）給水原価（左表１－⑥）
　類似団体平均値を大幅に下回っており、有収水量１㎥あたりの費用を比較的低く抑えられている。
６）施設利用率（左表１－⑦）
　H29年度の認可変更に伴い、一日配水能力が下がったため、利用率が上がっている。今後は、人口減少を見据え、施設の統廃合やダウンサイジング等を検討していく。
７）有収率（左表１－⑧）
　漏水件数等の増加による要因で、類似団体平均値を大幅に下回っており、計画的な管路更新等の対策を講じ、有収率の向上を目指す必要がある。</t>
    <rPh sb="2" eb="4">
      <t>ケイジョウ</t>
    </rPh>
    <rPh sb="4" eb="6">
      <t>シュウシ</t>
    </rPh>
    <rPh sb="6" eb="8">
      <t>ヒリツ</t>
    </rPh>
    <rPh sb="9" eb="10">
      <t>サ</t>
    </rPh>
    <rPh sb="10" eb="11">
      <t>ヒョウ</t>
    </rPh>
    <rPh sb="21" eb="23">
      <t>イジョウ</t>
    </rPh>
    <rPh sb="31" eb="33">
      <t>シュウシ</t>
    </rPh>
    <rPh sb="34" eb="36">
      <t>クロジ</t>
    </rPh>
    <rPh sb="43" eb="45">
      <t>ルイジ</t>
    </rPh>
    <rPh sb="45" eb="47">
      <t>ダンタイ</t>
    </rPh>
    <rPh sb="47" eb="50">
      <t>ヘイキンチ</t>
    </rPh>
    <rPh sb="51" eb="53">
      <t>ヒカク</t>
    </rPh>
    <rPh sb="56" eb="58">
      <t>シュウエキ</t>
    </rPh>
    <rPh sb="58" eb="59">
      <t>リツ</t>
    </rPh>
    <rPh sb="60" eb="61">
      <t>タカ</t>
    </rPh>
    <rPh sb="62" eb="64">
      <t>スイジュン</t>
    </rPh>
    <rPh sb="71" eb="73">
      <t>リュウドウ</t>
    </rPh>
    <rPh sb="73" eb="75">
      <t>ヒリツ</t>
    </rPh>
    <rPh sb="76" eb="77">
      <t>サ</t>
    </rPh>
    <rPh sb="77" eb="78">
      <t>ヒョウ</t>
    </rPh>
    <rPh sb="88" eb="90">
      <t>イジョウ</t>
    </rPh>
    <rPh sb="98" eb="101">
      <t>タンキテキ</t>
    </rPh>
    <rPh sb="102" eb="104">
      <t>サイム</t>
    </rPh>
    <rPh sb="105" eb="106">
      <t>タイ</t>
    </rPh>
    <rPh sb="108" eb="110">
      <t>シハラ</t>
    </rPh>
    <rPh sb="111" eb="113">
      <t>ノウリョク</t>
    </rPh>
    <rPh sb="114" eb="116">
      <t>カクホ</t>
    </rPh>
    <rPh sb="125" eb="127">
      <t>キギョウ</t>
    </rPh>
    <rPh sb="127" eb="128">
      <t>サイ</t>
    </rPh>
    <rPh sb="128" eb="130">
      <t>ザンダカ</t>
    </rPh>
    <rPh sb="130" eb="131">
      <t>タイ</t>
    </rPh>
    <rPh sb="131" eb="133">
      <t>キュウスイ</t>
    </rPh>
    <rPh sb="133" eb="135">
      <t>シュウエキ</t>
    </rPh>
    <rPh sb="135" eb="137">
      <t>ヒリツ</t>
    </rPh>
    <rPh sb="138" eb="139">
      <t>サ</t>
    </rPh>
    <rPh sb="139" eb="140">
      <t>ヒョウ</t>
    </rPh>
    <rPh sb="146" eb="149">
      <t>ゼンネンド</t>
    </rPh>
    <rPh sb="151" eb="153">
      <t>ゾウカ</t>
    </rPh>
    <rPh sb="159" eb="161">
      <t>ルイジ</t>
    </rPh>
    <rPh sb="161" eb="163">
      <t>ダンタイ</t>
    </rPh>
    <rPh sb="163" eb="166">
      <t>ヘイキンチ</t>
    </rPh>
    <rPh sb="167" eb="169">
      <t>ヒカク</t>
    </rPh>
    <rPh sb="172" eb="173">
      <t>ヒク</t>
    </rPh>
    <rPh sb="174" eb="176">
      <t>ジョウキョウ</t>
    </rPh>
    <rPh sb="180" eb="182">
      <t>コンゴ</t>
    </rPh>
    <rPh sb="183" eb="185">
      <t>スイドウ</t>
    </rPh>
    <rPh sb="185" eb="187">
      <t>ジギョウ</t>
    </rPh>
    <rPh sb="187" eb="189">
      <t>ケイエイ</t>
    </rPh>
    <rPh sb="189" eb="191">
      <t>センリョク</t>
    </rPh>
    <rPh sb="192" eb="193">
      <t>モト</t>
    </rPh>
    <rPh sb="195" eb="197">
      <t>キギョウ</t>
    </rPh>
    <rPh sb="197" eb="198">
      <t>サイ</t>
    </rPh>
    <rPh sb="198" eb="200">
      <t>ザンダカ</t>
    </rPh>
    <rPh sb="201" eb="203">
      <t>ゲンショウ</t>
    </rPh>
    <rPh sb="204" eb="205">
      <t>ツト</t>
    </rPh>
    <rPh sb="211" eb="213">
      <t>リョウキン</t>
    </rPh>
    <rPh sb="213" eb="215">
      <t>カイシュウ</t>
    </rPh>
    <rPh sb="215" eb="216">
      <t>リツ</t>
    </rPh>
    <rPh sb="217" eb="218">
      <t>サ</t>
    </rPh>
    <rPh sb="218" eb="219">
      <t>ヒョウ</t>
    </rPh>
    <rPh sb="229" eb="231">
      <t>イジョウ</t>
    </rPh>
    <rPh sb="239" eb="241">
      <t>キュウスイ</t>
    </rPh>
    <rPh sb="242" eb="243">
      <t>カカ</t>
    </rPh>
    <rPh sb="244" eb="246">
      <t>ヒヨウ</t>
    </rPh>
    <rPh sb="247" eb="249">
      <t>キュウスイ</t>
    </rPh>
    <rPh sb="249" eb="251">
      <t>シュウエキ</t>
    </rPh>
    <rPh sb="252" eb="253">
      <t>マカナ</t>
    </rPh>
    <rPh sb="261" eb="263">
      <t>ルイジ</t>
    </rPh>
    <rPh sb="263" eb="265">
      <t>ダンタイ</t>
    </rPh>
    <rPh sb="265" eb="268">
      <t>ヘイキンチ</t>
    </rPh>
    <rPh sb="269" eb="271">
      <t>ヒカク</t>
    </rPh>
    <rPh sb="273" eb="274">
      <t>タカ</t>
    </rPh>
    <rPh sb="275" eb="277">
      <t>スウチ</t>
    </rPh>
    <rPh sb="281" eb="283">
      <t>ケンゼン</t>
    </rPh>
    <rPh sb="283" eb="285">
      <t>ケイエイ</t>
    </rPh>
    <rPh sb="293" eb="295">
      <t>キュウスイ</t>
    </rPh>
    <rPh sb="295" eb="297">
      <t>ゲンカ</t>
    </rPh>
    <rPh sb="298" eb="299">
      <t>サ</t>
    </rPh>
    <rPh sb="299" eb="300">
      <t>ヒョウ</t>
    </rPh>
    <rPh sb="306" eb="308">
      <t>ルイジ</t>
    </rPh>
    <rPh sb="308" eb="310">
      <t>ダンタイ</t>
    </rPh>
    <rPh sb="310" eb="313">
      <t>ヘイキンチ</t>
    </rPh>
    <rPh sb="314" eb="316">
      <t>オオハバ</t>
    </rPh>
    <rPh sb="317" eb="319">
      <t>シタマワ</t>
    </rPh>
    <rPh sb="324" eb="326">
      <t>ユウシュウ</t>
    </rPh>
    <rPh sb="326" eb="328">
      <t>スイリョウ</t>
    </rPh>
    <rPh sb="334" eb="336">
      <t>ヒヨウ</t>
    </rPh>
    <rPh sb="337" eb="340">
      <t>ヒカクテキ</t>
    </rPh>
    <rPh sb="340" eb="341">
      <t>ヒク</t>
    </rPh>
    <rPh sb="342" eb="343">
      <t>オサ</t>
    </rPh>
    <rPh sb="353" eb="355">
      <t>シセツ</t>
    </rPh>
    <rPh sb="355" eb="358">
      <t>リヨウリツ</t>
    </rPh>
    <rPh sb="359" eb="360">
      <t>サ</t>
    </rPh>
    <rPh sb="360" eb="361">
      <t>ヒョウ</t>
    </rPh>
    <rPh sb="370" eb="372">
      <t>ネンド</t>
    </rPh>
    <rPh sb="373" eb="375">
      <t>ニンカ</t>
    </rPh>
    <rPh sb="375" eb="377">
      <t>ヘンコウ</t>
    </rPh>
    <rPh sb="378" eb="379">
      <t>トモナ</t>
    </rPh>
    <rPh sb="381" eb="383">
      <t>イチニチ</t>
    </rPh>
    <rPh sb="383" eb="385">
      <t>ハイスイ</t>
    </rPh>
    <rPh sb="385" eb="387">
      <t>ノウリョク</t>
    </rPh>
    <rPh sb="388" eb="389">
      <t>サ</t>
    </rPh>
    <rPh sb="395" eb="398">
      <t>リヨウリツ</t>
    </rPh>
    <rPh sb="399" eb="400">
      <t>ア</t>
    </rPh>
    <rPh sb="406" eb="408">
      <t>コンゴ</t>
    </rPh>
    <rPh sb="410" eb="412">
      <t>ジンコウ</t>
    </rPh>
    <rPh sb="412" eb="414">
      <t>ゲンショウ</t>
    </rPh>
    <rPh sb="415" eb="417">
      <t>ミス</t>
    </rPh>
    <rPh sb="419" eb="421">
      <t>シセツ</t>
    </rPh>
    <rPh sb="422" eb="425">
      <t>トウハイゴウ</t>
    </rPh>
    <rPh sb="434" eb="435">
      <t>トウ</t>
    </rPh>
    <rPh sb="436" eb="438">
      <t>ケントウ</t>
    </rPh>
    <rPh sb="446" eb="449">
      <t>ユウシュウリツ</t>
    </rPh>
    <rPh sb="450" eb="451">
      <t>サ</t>
    </rPh>
    <rPh sb="451" eb="452">
      <t>ヒョウ</t>
    </rPh>
    <rPh sb="458" eb="460">
      <t>ロウスイ</t>
    </rPh>
    <rPh sb="460" eb="462">
      <t>ケンスウ</t>
    </rPh>
    <rPh sb="462" eb="463">
      <t>トウ</t>
    </rPh>
    <rPh sb="464" eb="466">
      <t>ゾウカ</t>
    </rPh>
    <rPh sb="469" eb="471">
      <t>ヨウイン</t>
    </rPh>
    <rPh sb="473" eb="475">
      <t>ルイジ</t>
    </rPh>
    <rPh sb="475" eb="477">
      <t>ダンタイ</t>
    </rPh>
    <rPh sb="477" eb="480">
      <t>ヘイキンチ</t>
    </rPh>
    <rPh sb="481" eb="483">
      <t>オオハバ</t>
    </rPh>
    <rPh sb="484" eb="486">
      <t>シタマワ</t>
    </rPh>
    <rPh sb="491" eb="494">
      <t>ケイカクテキ</t>
    </rPh>
    <rPh sb="495" eb="497">
      <t>カンロ</t>
    </rPh>
    <rPh sb="497" eb="499">
      <t>コウシン</t>
    </rPh>
    <rPh sb="499" eb="500">
      <t>トウ</t>
    </rPh>
    <rPh sb="501" eb="503">
      <t>タイサク</t>
    </rPh>
    <rPh sb="504" eb="505">
      <t>コウ</t>
    </rPh>
    <rPh sb="507" eb="510">
      <t>ユウシュウリツ</t>
    </rPh>
    <rPh sb="511" eb="513">
      <t>コウジョウ</t>
    </rPh>
    <rPh sb="514" eb="516">
      <t>メザ</t>
    </rPh>
    <rPh sb="517" eb="51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</si>
</sst>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0.55000000000000004</c:v>
                </c:pt>
                <c:pt idx="1">
                  <c:v>1.1599999999999999</c:v>
                </c:pt>
                <c:pt idx="2">
                  <c:v>0.33</c:v>
                </c:pt>
                <c:pt idx="3">
                  <c:v>1.27</c:v>
                </c:pt>
                <c:pt idx="4">
                  <c:v>1.36</c:v>
                </c:pt>
              </c:numCache>
            </c:numRef>
          </c:val>
          <c:extLst>
            <c:ext xmlns:c16="http://schemas.microsoft.com/office/drawing/2014/chart" uri="{C3380CC4-5D6E-409C-BE32-E72D297353CC}">
              <c16:uniqueId val="{00000000-3759-41B2-AFDD-EE0A9C80E5A8}"/>
            </c:ext>
          </c:extLst>
        </c:ser>
        <c:dLbls>
          <c:showLegendKey val="0"/>
          <c:showVal val="0"/>
          <c:showCatName val="0"/>
          <c:showSerName val="0"/>
          <c:showPercent val="0"/>
          <c:showBubbleSize val="0"/>
        </c:dLbls>
        <c:gapWidth val="150"/>
        <c:axId val="104323248"/>
        <c:axId val="10431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3759-41B2-AFDD-EE0A9C80E5A8}"/>
            </c:ext>
          </c:extLst>
        </c:ser>
        <c:dLbls>
          <c:showLegendKey val="0"/>
          <c:showVal val="0"/>
          <c:showCatName val="0"/>
          <c:showSerName val="0"/>
          <c:showPercent val="0"/>
          <c:showBubbleSize val="0"/>
        </c:dLbls>
        <c:marker val="1"/>
        <c:smooth val="0"/>
        <c:axId val="104323248"/>
        <c:axId val="104316976"/>
      </c:lineChart>
      <c:dateAx>
        <c:axId val="104323248"/>
        <c:scaling>
          <c:orientation val="minMax"/>
        </c:scaling>
        <c:delete val="1"/>
        <c:axPos val="b"/>
        <c:numFmt formatCode="&quot;H&quot;yy" sourceLinked="1"/>
        <c:majorTickMark val="none"/>
        <c:minorTickMark val="none"/>
        <c:tickLblPos val="none"/>
        <c:crossAx val="104316976"/>
        <c:crosses val="autoZero"/>
        <c:auto val="1"/>
        <c:lblOffset val="100"/>
        <c:baseTimeUnit val="years"/>
      </c:dateAx>
      <c:valAx>
        <c:axId val="10431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2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64.930000000000007</c:v>
                </c:pt>
                <c:pt idx="1">
                  <c:v>77.42</c:v>
                </c:pt>
                <c:pt idx="2">
                  <c:v>78.67</c:v>
                </c:pt>
                <c:pt idx="3">
                  <c:v>77.87</c:v>
                </c:pt>
                <c:pt idx="4">
                  <c:v>85.25</c:v>
                </c:pt>
              </c:numCache>
            </c:numRef>
          </c:val>
          <c:extLst>
            <c:ext xmlns:c16="http://schemas.microsoft.com/office/drawing/2014/chart" uri="{C3380CC4-5D6E-409C-BE32-E72D297353CC}">
              <c16:uniqueId val="{00000000-E8E9-406C-BD11-A5798DC3DE3B}"/>
            </c:ext>
          </c:extLst>
        </c:ser>
        <c:dLbls>
          <c:showLegendKey val="0"/>
          <c:showVal val="0"/>
          <c:showCatName val="0"/>
          <c:showSerName val="0"/>
          <c:showPercent val="0"/>
          <c:showBubbleSize val="0"/>
        </c:dLbls>
        <c:gapWidth val="150"/>
        <c:axId val="107349672"/>
        <c:axId val="107344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E8E9-406C-BD11-A5798DC3DE3B}"/>
            </c:ext>
          </c:extLst>
        </c:ser>
        <c:dLbls>
          <c:showLegendKey val="0"/>
          <c:showVal val="0"/>
          <c:showCatName val="0"/>
          <c:showSerName val="0"/>
          <c:showPercent val="0"/>
          <c:showBubbleSize val="0"/>
        </c:dLbls>
        <c:marker val="1"/>
        <c:smooth val="0"/>
        <c:axId val="107349672"/>
        <c:axId val="107344968"/>
      </c:lineChart>
      <c:dateAx>
        <c:axId val="107349672"/>
        <c:scaling>
          <c:orientation val="minMax"/>
        </c:scaling>
        <c:delete val="1"/>
        <c:axPos val="b"/>
        <c:numFmt formatCode="&quot;H&quot;yy" sourceLinked="1"/>
        <c:majorTickMark val="none"/>
        <c:minorTickMark val="none"/>
        <c:tickLblPos val="none"/>
        <c:crossAx val="107344968"/>
        <c:crosses val="autoZero"/>
        <c:auto val="1"/>
        <c:lblOffset val="100"/>
        <c:baseTimeUnit val="years"/>
      </c:dateAx>
      <c:valAx>
        <c:axId val="107344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49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87</c:v>
                </c:pt>
                <c:pt idx="1">
                  <c:v>83.11</c:v>
                </c:pt>
                <c:pt idx="2">
                  <c:v>81.41</c:v>
                </c:pt>
                <c:pt idx="3">
                  <c:v>81.760000000000005</c:v>
                </c:pt>
                <c:pt idx="4">
                  <c:v>77.16</c:v>
                </c:pt>
              </c:numCache>
            </c:numRef>
          </c:val>
          <c:extLst>
            <c:ext xmlns:c16="http://schemas.microsoft.com/office/drawing/2014/chart" uri="{C3380CC4-5D6E-409C-BE32-E72D297353CC}">
              <c16:uniqueId val="{00000000-6CDE-440E-AD37-5A17423CC261}"/>
            </c:ext>
          </c:extLst>
        </c:ser>
        <c:dLbls>
          <c:showLegendKey val="0"/>
          <c:showVal val="0"/>
          <c:showCatName val="0"/>
          <c:showSerName val="0"/>
          <c:showPercent val="0"/>
          <c:showBubbleSize val="0"/>
        </c:dLbls>
        <c:gapWidth val="150"/>
        <c:axId val="107345360"/>
        <c:axId val="107344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6CDE-440E-AD37-5A17423CC261}"/>
            </c:ext>
          </c:extLst>
        </c:ser>
        <c:dLbls>
          <c:showLegendKey val="0"/>
          <c:showVal val="0"/>
          <c:showCatName val="0"/>
          <c:showSerName val="0"/>
          <c:showPercent val="0"/>
          <c:showBubbleSize val="0"/>
        </c:dLbls>
        <c:marker val="1"/>
        <c:smooth val="0"/>
        <c:axId val="107345360"/>
        <c:axId val="107344184"/>
      </c:lineChart>
      <c:dateAx>
        <c:axId val="107345360"/>
        <c:scaling>
          <c:orientation val="minMax"/>
        </c:scaling>
        <c:delete val="1"/>
        <c:axPos val="b"/>
        <c:numFmt formatCode="&quot;H&quot;yy" sourceLinked="1"/>
        <c:majorTickMark val="none"/>
        <c:minorTickMark val="none"/>
        <c:tickLblPos val="none"/>
        <c:crossAx val="107344184"/>
        <c:crosses val="autoZero"/>
        <c:auto val="1"/>
        <c:lblOffset val="100"/>
        <c:baseTimeUnit val="years"/>
      </c:dateAx>
      <c:valAx>
        <c:axId val="107344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4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126.45</c:v>
                </c:pt>
                <c:pt idx="1">
                  <c:v>120.73</c:v>
                </c:pt>
                <c:pt idx="2">
                  <c:v>119.65</c:v>
                </c:pt>
                <c:pt idx="3">
                  <c:v>121.77</c:v>
                </c:pt>
                <c:pt idx="4">
                  <c:v>127.47</c:v>
                </c:pt>
              </c:numCache>
            </c:numRef>
          </c:val>
          <c:extLst>
            <c:ext xmlns:c16="http://schemas.microsoft.com/office/drawing/2014/chart" uri="{C3380CC4-5D6E-409C-BE32-E72D297353CC}">
              <c16:uniqueId val="{00000000-50AE-4308-B68D-78D10F04F8F5}"/>
            </c:ext>
          </c:extLst>
        </c:ser>
        <c:dLbls>
          <c:showLegendKey val="0"/>
          <c:showVal val="0"/>
          <c:showCatName val="0"/>
          <c:showSerName val="0"/>
          <c:showPercent val="0"/>
          <c:showBubbleSize val="0"/>
        </c:dLbls>
        <c:gapWidth val="150"/>
        <c:axId val="104317760"/>
        <c:axId val="10432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50AE-4308-B68D-78D10F04F8F5}"/>
            </c:ext>
          </c:extLst>
        </c:ser>
        <c:dLbls>
          <c:showLegendKey val="0"/>
          <c:showVal val="0"/>
          <c:showCatName val="0"/>
          <c:showSerName val="0"/>
          <c:showPercent val="0"/>
          <c:showBubbleSize val="0"/>
        </c:dLbls>
        <c:marker val="1"/>
        <c:smooth val="0"/>
        <c:axId val="104317760"/>
        <c:axId val="104320112"/>
      </c:lineChart>
      <c:dateAx>
        <c:axId val="104317760"/>
        <c:scaling>
          <c:orientation val="minMax"/>
        </c:scaling>
        <c:delete val="1"/>
        <c:axPos val="b"/>
        <c:numFmt formatCode="&quot;H&quot;yy" sourceLinked="1"/>
        <c:majorTickMark val="none"/>
        <c:minorTickMark val="none"/>
        <c:tickLblPos val="none"/>
        <c:crossAx val="104320112"/>
        <c:crosses val="autoZero"/>
        <c:auto val="1"/>
        <c:lblOffset val="100"/>
        <c:baseTimeUnit val="years"/>
      </c:dateAx>
      <c:valAx>
        <c:axId val="104320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31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40.6</c:v>
                </c:pt>
                <c:pt idx="1">
                  <c:v>42.02</c:v>
                </c:pt>
                <c:pt idx="2">
                  <c:v>41.73</c:v>
                </c:pt>
                <c:pt idx="3">
                  <c:v>43.06</c:v>
                </c:pt>
                <c:pt idx="4">
                  <c:v>43.77</c:v>
                </c:pt>
              </c:numCache>
            </c:numRef>
          </c:val>
          <c:extLst>
            <c:ext xmlns:c16="http://schemas.microsoft.com/office/drawing/2014/chart" uri="{C3380CC4-5D6E-409C-BE32-E72D297353CC}">
              <c16:uniqueId val="{00000000-5F22-456B-846C-B022ACE7BA9C}"/>
            </c:ext>
          </c:extLst>
        </c:ser>
        <c:dLbls>
          <c:showLegendKey val="0"/>
          <c:showVal val="0"/>
          <c:showCatName val="0"/>
          <c:showSerName val="0"/>
          <c:showPercent val="0"/>
          <c:showBubbleSize val="0"/>
        </c:dLbls>
        <c:gapWidth val="150"/>
        <c:axId val="104318544"/>
        <c:axId val="10673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5F22-456B-846C-B022ACE7BA9C}"/>
            </c:ext>
          </c:extLst>
        </c:ser>
        <c:dLbls>
          <c:showLegendKey val="0"/>
          <c:showVal val="0"/>
          <c:showCatName val="0"/>
          <c:showSerName val="0"/>
          <c:showPercent val="0"/>
          <c:showBubbleSize val="0"/>
        </c:dLbls>
        <c:marker val="1"/>
        <c:smooth val="0"/>
        <c:axId val="104318544"/>
        <c:axId val="106736992"/>
      </c:lineChart>
      <c:dateAx>
        <c:axId val="104318544"/>
        <c:scaling>
          <c:orientation val="minMax"/>
        </c:scaling>
        <c:delete val="1"/>
        <c:axPos val="b"/>
        <c:numFmt formatCode="&quot;H&quot;yy" sourceLinked="1"/>
        <c:majorTickMark val="none"/>
        <c:minorTickMark val="none"/>
        <c:tickLblPos val="none"/>
        <c:crossAx val="106736992"/>
        <c:crosses val="autoZero"/>
        <c:auto val="1"/>
        <c:lblOffset val="100"/>
        <c:baseTimeUnit val="years"/>
      </c:dateAx>
      <c:valAx>
        <c:axId val="10673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1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1.1499999999999999</c:v>
                </c:pt>
                <c:pt idx="1">
                  <c:v>3.04</c:v>
                </c:pt>
                <c:pt idx="2">
                  <c:v>2.93</c:v>
                </c:pt>
                <c:pt idx="3">
                  <c:v>2.92</c:v>
                </c:pt>
                <c:pt idx="4">
                  <c:v>2.75</c:v>
                </c:pt>
              </c:numCache>
            </c:numRef>
          </c:val>
          <c:extLst>
            <c:ext xmlns:c16="http://schemas.microsoft.com/office/drawing/2014/chart" uri="{C3380CC4-5D6E-409C-BE32-E72D297353CC}">
              <c16:uniqueId val="{00000000-BF06-49E5-9648-2CD2EA363AED}"/>
            </c:ext>
          </c:extLst>
        </c:ser>
        <c:dLbls>
          <c:showLegendKey val="0"/>
          <c:showVal val="0"/>
          <c:showCatName val="0"/>
          <c:showSerName val="0"/>
          <c:showPercent val="0"/>
          <c:showBubbleSize val="0"/>
        </c:dLbls>
        <c:gapWidth val="150"/>
        <c:axId val="106738560"/>
        <c:axId val="106735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BF06-49E5-9648-2CD2EA363AED}"/>
            </c:ext>
          </c:extLst>
        </c:ser>
        <c:dLbls>
          <c:showLegendKey val="0"/>
          <c:showVal val="0"/>
          <c:showCatName val="0"/>
          <c:showSerName val="0"/>
          <c:showPercent val="0"/>
          <c:showBubbleSize val="0"/>
        </c:dLbls>
        <c:marker val="1"/>
        <c:smooth val="0"/>
        <c:axId val="106738560"/>
        <c:axId val="106735816"/>
      </c:lineChart>
      <c:dateAx>
        <c:axId val="106738560"/>
        <c:scaling>
          <c:orientation val="minMax"/>
        </c:scaling>
        <c:delete val="1"/>
        <c:axPos val="b"/>
        <c:numFmt formatCode="&quot;H&quot;yy" sourceLinked="1"/>
        <c:majorTickMark val="none"/>
        <c:minorTickMark val="none"/>
        <c:tickLblPos val="none"/>
        <c:crossAx val="106735816"/>
        <c:crosses val="autoZero"/>
        <c:auto val="1"/>
        <c:lblOffset val="100"/>
        <c:baseTimeUnit val="years"/>
      </c:dateAx>
      <c:valAx>
        <c:axId val="106735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3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C4-4BC2-B1FC-4A8909CC891F}"/>
            </c:ext>
          </c:extLst>
        </c:ser>
        <c:dLbls>
          <c:showLegendKey val="0"/>
          <c:showVal val="0"/>
          <c:showCatName val="0"/>
          <c:showSerName val="0"/>
          <c:showPercent val="0"/>
          <c:showBubbleSize val="0"/>
        </c:dLbls>
        <c:gapWidth val="150"/>
        <c:axId val="106740520"/>
        <c:axId val="10673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61C4-4BC2-B1FC-4A8909CC891F}"/>
            </c:ext>
          </c:extLst>
        </c:ser>
        <c:dLbls>
          <c:showLegendKey val="0"/>
          <c:showVal val="0"/>
          <c:showCatName val="0"/>
          <c:showSerName val="0"/>
          <c:showPercent val="0"/>
          <c:showBubbleSize val="0"/>
        </c:dLbls>
        <c:marker val="1"/>
        <c:smooth val="0"/>
        <c:axId val="106740520"/>
        <c:axId val="106735424"/>
      </c:lineChart>
      <c:dateAx>
        <c:axId val="106740520"/>
        <c:scaling>
          <c:orientation val="minMax"/>
        </c:scaling>
        <c:delete val="1"/>
        <c:axPos val="b"/>
        <c:numFmt formatCode="&quot;H&quot;yy" sourceLinked="1"/>
        <c:majorTickMark val="none"/>
        <c:minorTickMark val="none"/>
        <c:tickLblPos val="none"/>
        <c:crossAx val="106735424"/>
        <c:crosses val="autoZero"/>
        <c:auto val="1"/>
        <c:lblOffset val="100"/>
        <c:baseTimeUnit val="years"/>
      </c:dateAx>
      <c:valAx>
        <c:axId val="106735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740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311.45999999999998</c:v>
                </c:pt>
                <c:pt idx="1">
                  <c:v>308.43</c:v>
                </c:pt>
                <c:pt idx="2">
                  <c:v>254.94</c:v>
                </c:pt>
                <c:pt idx="3">
                  <c:v>264.87</c:v>
                </c:pt>
                <c:pt idx="4">
                  <c:v>242.45</c:v>
                </c:pt>
              </c:numCache>
            </c:numRef>
          </c:val>
          <c:extLst>
            <c:ext xmlns:c16="http://schemas.microsoft.com/office/drawing/2014/chart" uri="{C3380CC4-5D6E-409C-BE32-E72D297353CC}">
              <c16:uniqueId val="{00000000-4F2B-48D0-A08A-E4B56801F5E3}"/>
            </c:ext>
          </c:extLst>
        </c:ser>
        <c:dLbls>
          <c:showLegendKey val="0"/>
          <c:showVal val="0"/>
          <c:showCatName val="0"/>
          <c:showSerName val="0"/>
          <c:showPercent val="0"/>
          <c:showBubbleSize val="0"/>
        </c:dLbls>
        <c:gapWidth val="150"/>
        <c:axId val="106735032"/>
        <c:axId val="10673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4F2B-48D0-A08A-E4B56801F5E3}"/>
            </c:ext>
          </c:extLst>
        </c:ser>
        <c:dLbls>
          <c:showLegendKey val="0"/>
          <c:showVal val="0"/>
          <c:showCatName val="0"/>
          <c:showSerName val="0"/>
          <c:showPercent val="0"/>
          <c:showBubbleSize val="0"/>
        </c:dLbls>
        <c:marker val="1"/>
        <c:smooth val="0"/>
        <c:axId val="106735032"/>
        <c:axId val="106737776"/>
      </c:lineChart>
      <c:dateAx>
        <c:axId val="106735032"/>
        <c:scaling>
          <c:orientation val="minMax"/>
        </c:scaling>
        <c:delete val="1"/>
        <c:axPos val="b"/>
        <c:numFmt formatCode="&quot;H&quot;yy" sourceLinked="1"/>
        <c:majorTickMark val="none"/>
        <c:minorTickMark val="none"/>
        <c:tickLblPos val="none"/>
        <c:crossAx val="106737776"/>
        <c:crosses val="autoZero"/>
        <c:auto val="1"/>
        <c:lblOffset val="100"/>
        <c:baseTimeUnit val="years"/>
      </c:dateAx>
      <c:valAx>
        <c:axId val="106737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735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341.14</c:v>
                </c:pt>
                <c:pt idx="1">
                  <c:v>329.71</c:v>
                </c:pt>
                <c:pt idx="2">
                  <c:v>321.5</c:v>
                </c:pt>
                <c:pt idx="3">
                  <c:v>310.48</c:v>
                </c:pt>
                <c:pt idx="4">
                  <c:v>319.63</c:v>
                </c:pt>
              </c:numCache>
            </c:numRef>
          </c:val>
          <c:extLst>
            <c:ext xmlns:c16="http://schemas.microsoft.com/office/drawing/2014/chart" uri="{C3380CC4-5D6E-409C-BE32-E72D297353CC}">
              <c16:uniqueId val="{00000000-5BB2-4328-84F9-FB6EBBB06A89}"/>
            </c:ext>
          </c:extLst>
        </c:ser>
        <c:dLbls>
          <c:showLegendKey val="0"/>
          <c:showVal val="0"/>
          <c:showCatName val="0"/>
          <c:showSerName val="0"/>
          <c:showPercent val="0"/>
          <c:showBubbleSize val="0"/>
        </c:dLbls>
        <c:gapWidth val="150"/>
        <c:axId val="107346928"/>
        <c:axId val="107348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5BB2-4328-84F9-FB6EBBB06A89}"/>
            </c:ext>
          </c:extLst>
        </c:ser>
        <c:dLbls>
          <c:showLegendKey val="0"/>
          <c:showVal val="0"/>
          <c:showCatName val="0"/>
          <c:showSerName val="0"/>
          <c:showPercent val="0"/>
          <c:showBubbleSize val="0"/>
        </c:dLbls>
        <c:marker val="1"/>
        <c:smooth val="0"/>
        <c:axId val="107346928"/>
        <c:axId val="107348888"/>
      </c:lineChart>
      <c:dateAx>
        <c:axId val="107346928"/>
        <c:scaling>
          <c:orientation val="minMax"/>
        </c:scaling>
        <c:delete val="1"/>
        <c:axPos val="b"/>
        <c:numFmt formatCode="&quot;H&quot;yy" sourceLinked="1"/>
        <c:majorTickMark val="none"/>
        <c:minorTickMark val="none"/>
        <c:tickLblPos val="none"/>
        <c:crossAx val="107348888"/>
        <c:crosses val="autoZero"/>
        <c:auto val="1"/>
        <c:lblOffset val="100"/>
        <c:baseTimeUnit val="years"/>
      </c:dateAx>
      <c:valAx>
        <c:axId val="107348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34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120.65</c:v>
                </c:pt>
                <c:pt idx="1">
                  <c:v>115.14</c:v>
                </c:pt>
                <c:pt idx="2">
                  <c:v>113.77</c:v>
                </c:pt>
                <c:pt idx="3">
                  <c:v>116.39</c:v>
                </c:pt>
                <c:pt idx="4">
                  <c:v>107.32</c:v>
                </c:pt>
              </c:numCache>
            </c:numRef>
          </c:val>
          <c:extLst>
            <c:ext xmlns:c16="http://schemas.microsoft.com/office/drawing/2014/chart" uri="{C3380CC4-5D6E-409C-BE32-E72D297353CC}">
              <c16:uniqueId val="{00000000-BF96-4FD2-A444-A9C01F28AC5F}"/>
            </c:ext>
          </c:extLst>
        </c:ser>
        <c:dLbls>
          <c:showLegendKey val="0"/>
          <c:showVal val="0"/>
          <c:showCatName val="0"/>
          <c:showSerName val="0"/>
          <c:showPercent val="0"/>
          <c:showBubbleSize val="0"/>
        </c:dLbls>
        <c:gapWidth val="150"/>
        <c:axId val="107346536"/>
        <c:axId val="107345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BF96-4FD2-A444-A9C01F28AC5F}"/>
            </c:ext>
          </c:extLst>
        </c:ser>
        <c:dLbls>
          <c:showLegendKey val="0"/>
          <c:showVal val="0"/>
          <c:showCatName val="0"/>
          <c:showSerName val="0"/>
          <c:showPercent val="0"/>
          <c:showBubbleSize val="0"/>
        </c:dLbls>
        <c:marker val="1"/>
        <c:smooth val="0"/>
        <c:axId val="107346536"/>
        <c:axId val="107345752"/>
      </c:lineChart>
      <c:dateAx>
        <c:axId val="107346536"/>
        <c:scaling>
          <c:orientation val="minMax"/>
        </c:scaling>
        <c:delete val="1"/>
        <c:axPos val="b"/>
        <c:numFmt formatCode="&quot;H&quot;yy" sourceLinked="1"/>
        <c:majorTickMark val="none"/>
        <c:minorTickMark val="none"/>
        <c:tickLblPos val="none"/>
        <c:crossAx val="107345752"/>
        <c:crosses val="autoZero"/>
        <c:auto val="1"/>
        <c:lblOffset val="100"/>
        <c:baseTimeUnit val="years"/>
      </c:dateAx>
      <c:valAx>
        <c:axId val="107345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46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108.93</c:v>
                </c:pt>
                <c:pt idx="1">
                  <c:v>114.1</c:v>
                </c:pt>
                <c:pt idx="2">
                  <c:v>115.76</c:v>
                </c:pt>
                <c:pt idx="3">
                  <c:v>113.26</c:v>
                </c:pt>
                <c:pt idx="4">
                  <c:v>110.72</c:v>
                </c:pt>
              </c:numCache>
            </c:numRef>
          </c:val>
          <c:extLst>
            <c:ext xmlns:c16="http://schemas.microsoft.com/office/drawing/2014/chart" uri="{C3380CC4-5D6E-409C-BE32-E72D297353CC}">
              <c16:uniqueId val="{00000000-167D-4F42-A35D-0B5A825F7604}"/>
            </c:ext>
          </c:extLst>
        </c:ser>
        <c:dLbls>
          <c:showLegendKey val="0"/>
          <c:showVal val="0"/>
          <c:showCatName val="0"/>
          <c:showSerName val="0"/>
          <c:showPercent val="0"/>
          <c:showBubbleSize val="0"/>
        </c:dLbls>
        <c:gapWidth val="150"/>
        <c:axId val="107349280"/>
        <c:axId val="10735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167D-4F42-A35D-0B5A825F7604}"/>
            </c:ext>
          </c:extLst>
        </c:ser>
        <c:dLbls>
          <c:showLegendKey val="0"/>
          <c:showVal val="0"/>
          <c:showCatName val="0"/>
          <c:showSerName val="0"/>
          <c:showPercent val="0"/>
          <c:showBubbleSize val="0"/>
        </c:dLbls>
        <c:marker val="1"/>
        <c:smooth val="0"/>
        <c:axId val="107349280"/>
        <c:axId val="107350848"/>
      </c:lineChart>
      <c:dateAx>
        <c:axId val="107349280"/>
        <c:scaling>
          <c:orientation val="minMax"/>
        </c:scaling>
        <c:delete val="1"/>
        <c:axPos val="b"/>
        <c:numFmt formatCode="&quot;H&quot;yy" sourceLinked="1"/>
        <c:majorTickMark val="none"/>
        <c:minorTickMark val="none"/>
        <c:tickLblPos val="none"/>
        <c:crossAx val="107350848"/>
        <c:crosses val="autoZero"/>
        <c:auto val="1"/>
        <c:lblOffset val="100"/>
        <c:baseTimeUnit val="years"/>
      </c:dateAx>
      <c:valAx>
        <c:axId val="10735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4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栃木県　下野市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60163</v>
      </c>
      <c r="AM8" s="71"/>
      <c r="AN8" s="71"/>
      <c r="AO8" s="71"/>
      <c r="AP8" s="71"/>
      <c r="AQ8" s="71"/>
      <c r="AR8" s="71"/>
      <c r="AS8" s="71"/>
      <c r="AT8" s="67">
        <f>データ!$S$6</f>
        <v>74.59</v>
      </c>
      <c r="AU8" s="68"/>
      <c r="AV8" s="68"/>
      <c r="AW8" s="68"/>
      <c r="AX8" s="68"/>
      <c r="AY8" s="68"/>
      <c r="AZ8" s="68"/>
      <c r="BA8" s="68"/>
      <c r="BB8" s="70">
        <f>データ!$T$6</f>
        <v>806.58</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83.43</v>
      </c>
      <c r="J10" s="68"/>
      <c r="K10" s="68"/>
      <c r="L10" s="68"/>
      <c r="M10" s="68"/>
      <c r="N10" s="68"/>
      <c r="O10" s="69"/>
      <c r="P10" s="70">
        <f>データ!$P$6</f>
        <v>97.26</v>
      </c>
      <c r="Q10" s="70"/>
      <c r="R10" s="70"/>
      <c r="S10" s="70"/>
      <c r="T10" s="70"/>
      <c r="U10" s="70"/>
      <c r="V10" s="70"/>
      <c r="W10" s="71">
        <f>データ!$Q$6</f>
        <v>2585</v>
      </c>
      <c r="X10" s="71"/>
      <c r="Y10" s="71"/>
      <c r="Z10" s="71"/>
      <c r="AA10" s="71"/>
      <c r="AB10" s="71"/>
      <c r="AC10" s="71"/>
      <c r="AD10" s="2"/>
      <c r="AE10" s="2"/>
      <c r="AF10" s="2"/>
      <c r="AG10" s="2"/>
      <c r="AH10" s="4"/>
      <c r="AI10" s="4"/>
      <c r="AJ10" s="4"/>
      <c r="AK10" s="4"/>
      <c r="AL10" s="71">
        <f>データ!$U$6</f>
        <v>58408</v>
      </c>
      <c r="AM10" s="71"/>
      <c r="AN10" s="71"/>
      <c r="AO10" s="71"/>
      <c r="AP10" s="71"/>
      <c r="AQ10" s="71"/>
      <c r="AR10" s="71"/>
      <c r="AS10" s="71"/>
      <c r="AT10" s="67">
        <f>データ!$V$6</f>
        <v>71.88</v>
      </c>
      <c r="AU10" s="68"/>
      <c r="AV10" s="68"/>
      <c r="AW10" s="68"/>
      <c r="AX10" s="68"/>
      <c r="AY10" s="68"/>
      <c r="AZ10" s="68"/>
      <c r="BA10" s="68"/>
      <c r="BB10" s="70">
        <f>データ!$W$6</f>
        <v>812.58</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FO2rNCj8cxkyr2CLq59YTa3wjjwTAdHXLN2X2q/cPtohIYvyZgJKaRWuIkecYXeH7abx2h5JIJ6s83Q1QvwPUQ==" saltValue="thoMb/8XQohNRyN+RMEvL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92169</v>
      </c>
      <c r="D6" s="34">
        <f t="shared" si="3"/>
        <v>46</v>
      </c>
      <c r="E6" s="34">
        <f t="shared" si="3"/>
        <v>1</v>
      </c>
      <c r="F6" s="34">
        <f t="shared" si="3"/>
        <v>0</v>
      </c>
      <c r="G6" s="34">
        <f t="shared" si="3"/>
        <v>1</v>
      </c>
      <c r="H6" s="34" t="str">
        <f t="shared" si="3"/>
        <v>栃木県　下野市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83.43</v>
      </c>
      <c r="P6" s="35">
        <f t="shared" si="3"/>
        <v>97.26</v>
      </c>
      <c r="Q6" s="35">
        <f t="shared" si="3"/>
        <v>2585</v>
      </c>
      <c r="R6" s="35">
        <f t="shared" si="3"/>
        <v>60163</v>
      </c>
      <c r="S6" s="35">
        <f t="shared" si="3"/>
        <v>74.59</v>
      </c>
      <c r="T6" s="35">
        <f t="shared" si="3"/>
        <v>806.58</v>
      </c>
      <c r="U6" s="35">
        <f t="shared" si="3"/>
        <v>58408</v>
      </c>
      <c r="V6" s="35">
        <f t="shared" si="3"/>
        <v>71.88</v>
      </c>
      <c r="W6" s="35">
        <f t="shared" si="3"/>
        <v>812.58</v>
      </c>
      <c r="X6" s="36">
        <f>IF(X7="",NA(),X7)</f>
        <v>126.45</v>
      </c>
      <c r="Y6" s="36">
        <f t="shared" ref="Y6:AG6" si="4">IF(Y7="",NA(),Y7)</f>
        <v>120.73</v>
      </c>
      <c r="Z6" s="36">
        <f t="shared" si="4"/>
        <v>119.65</v>
      </c>
      <c r="AA6" s="36">
        <f t="shared" si="4"/>
        <v>121.77</v>
      </c>
      <c r="AB6" s="36">
        <f t="shared" si="4"/>
        <v>127.47</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311.45999999999998</v>
      </c>
      <c r="AU6" s="36">
        <f t="shared" ref="AU6:BC6" si="6">IF(AU7="",NA(),AU7)</f>
        <v>308.43</v>
      </c>
      <c r="AV6" s="36">
        <f t="shared" si="6"/>
        <v>254.94</v>
      </c>
      <c r="AW6" s="36">
        <f t="shared" si="6"/>
        <v>264.87</v>
      </c>
      <c r="AX6" s="36">
        <f t="shared" si="6"/>
        <v>242.45</v>
      </c>
      <c r="AY6" s="36">
        <f t="shared" si="6"/>
        <v>357.82</v>
      </c>
      <c r="AZ6" s="36">
        <f t="shared" si="6"/>
        <v>355.5</v>
      </c>
      <c r="BA6" s="36">
        <f t="shared" si="6"/>
        <v>349.83</v>
      </c>
      <c r="BB6" s="36">
        <f t="shared" si="6"/>
        <v>360.86</v>
      </c>
      <c r="BC6" s="36">
        <f t="shared" si="6"/>
        <v>350.79</v>
      </c>
      <c r="BD6" s="35" t="str">
        <f>IF(BD7="","",IF(BD7="-","【-】","【"&amp;SUBSTITUTE(TEXT(BD7,"#,##0.00"),"-","△")&amp;"】"))</f>
        <v>【260.31】</v>
      </c>
      <c r="BE6" s="36">
        <f>IF(BE7="",NA(),BE7)</f>
        <v>341.14</v>
      </c>
      <c r="BF6" s="36">
        <f t="shared" ref="BF6:BN6" si="7">IF(BF7="",NA(),BF7)</f>
        <v>329.71</v>
      </c>
      <c r="BG6" s="36">
        <f t="shared" si="7"/>
        <v>321.5</v>
      </c>
      <c r="BH6" s="36">
        <f t="shared" si="7"/>
        <v>310.48</v>
      </c>
      <c r="BI6" s="36">
        <f t="shared" si="7"/>
        <v>319.63</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120.65</v>
      </c>
      <c r="BQ6" s="36">
        <f t="shared" ref="BQ6:BY6" si="8">IF(BQ7="",NA(),BQ7)</f>
        <v>115.14</v>
      </c>
      <c r="BR6" s="36">
        <f t="shared" si="8"/>
        <v>113.77</v>
      </c>
      <c r="BS6" s="36">
        <f t="shared" si="8"/>
        <v>116.39</v>
      </c>
      <c r="BT6" s="36">
        <f t="shared" si="8"/>
        <v>107.32</v>
      </c>
      <c r="BU6" s="36">
        <f t="shared" si="8"/>
        <v>106.01</v>
      </c>
      <c r="BV6" s="36">
        <f t="shared" si="8"/>
        <v>104.57</v>
      </c>
      <c r="BW6" s="36">
        <f t="shared" si="8"/>
        <v>103.54</v>
      </c>
      <c r="BX6" s="36">
        <f t="shared" si="8"/>
        <v>103.32</v>
      </c>
      <c r="BY6" s="36">
        <f t="shared" si="8"/>
        <v>100.85</v>
      </c>
      <c r="BZ6" s="35" t="str">
        <f>IF(BZ7="","",IF(BZ7="-","【-】","【"&amp;SUBSTITUTE(TEXT(BZ7,"#,##0.00"),"-","△")&amp;"】"))</f>
        <v>【100.05】</v>
      </c>
      <c r="CA6" s="36">
        <f>IF(CA7="",NA(),CA7)</f>
        <v>108.93</v>
      </c>
      <c r="CB6" s="36">
        <f t="shared" ref="CB6:CJ6" si="9">IF(CB7="",NA(),CB7)</f>
        <v>114.1</v>
      </c>
      <c r="CC6" s="36">
        <f t="shared" si="9"/>
        <v>115.76</v>
      </c>
      <c r="CD6" s="36">
        <f t="shared" si="9"/>
        <v>113.26</v>
      </c>
      <c r="CE6" s="36">
        <f t="shared" si="9"/>
        <v>110.72</v>
      </c>
      <c r="CF6" s="36">
        <f t="shared" si="9"/>
        <v>162.24</v>
      </c>
      <c r="CG6" s="36">
        <f t="shared" si="9"/>
        <v>165.47</v>
      </c>
      <c r="CH6" s="36">
        <f t="shared" si="9"/>
        <v>167.46</v>
      </c>
      <c r="CI6" s="36">
        <f t="shared" si="9"/>
        <v>168.56</v>
      </c>
      <c r="CJ6" s="36">
        <f t="shared" si="9"/>
        <v>167.1</v>
      </c>
      <c r="CK6" s="35" t="str">
        <f>IF(CK7="","",IF(CK7="-","【-】","【"&amp;SUBSTITUTE(TEXT(CK7,"#,##0.00"),"-","△")&amp;"】"))</f>
        <v>【166.40】</v>
      </c>
      <c r="CL6" s="36">
        <f>IF(CL7="",NA(),CL7)</f>
        <v>64.930000000000007</v>
      </c>
      <c r="CM6" s="36">
        <f t="shared" ref="CM6:CU6" si="10">IF(CM7="",NA(),CM7)</f>
        <v>77.42</v>
      </c>
      <c r="CN6" s="36">
        <f t="shared" si="10"/>
        <v>78.67</v>
      </c>
      <c r="CO6" s="36">
        <f t="shared" si="10"/>
        <v>77.87</v>
      </c>
      <c r="CP6" s="36">
        <f t="shared" si="10"/>
        <v>85.25</v>
      </c>
      <c r="CQ6" s="36">
        <f t="shared" si="10"/>
        <v>59.11</v>
      </c>
      <c r="CR6" s="36">
        <f t="shared" si="10"/>
        <v>59.74</v>
      </c>
      <c r="CS6" s="36">
        <f t="shared" si="10"/>
        <v>59.46</v>
      </c>
      <c r="CT6" s="36">
        <f t="shared" si="10"/>
        <v>59.51</v>
      </c>
      <c r="CU6" s="36">
        <f t="shared" si="10"/>
        <v>59.91</v>
      </c>
      <c r="CV6" s="35" t="str">
        <f>IF(CV7="","",IF(CV7="-","【-】","【"&amp;SUBSTITUTE(TEXT(CV7,"#,##0.00"),"-","△")&amp;"】"))</f>
        <v>【60.69】</v>
      </c>
      <c r="CW6" s="36">
        <f>IF(CW7="",NA(),CW7)</f>
        <v>87</v>
      </c>
      <c r="CX6" s="36">
        <f t="shared" ref="CX6:DF6" si="11">IF(CX7="",NA(),CX7)</f>
        <v>83.11</v>
      </c>
      <c r="CY6" s="36">
        <f t="shared" si="11"/>
        <v>81.41</v>
      </c>
      <c r="CZ6" s="36">
        <f t="shared" si="11"/>
        <v>81.760000000000005</v>
      </c>
      <c r="DA6" s="36">
        <f t="shared" si="11"/>
        <v>77.16</v>
      </c>
      <c r="DB6" s="36">
        <f t="shared" si="11"/>
        <v>87.91</v>
      </c>
      <c r="DC6" s="36">
        <f t="shared" si="11"/>
        <v>87.28</v>
      </c>
      <c r="DD6" s="36">
        <f t="shared" si="11"/>
        <v>87.41</v>
      </c>
      <c r="DE6" s="36">
        <f t="shared" si="11"/>
        <v>87.08</v>
      </c>
      <c r="DF6" s="36">
        <f t="shared" si="11"/>
        <v>87.26</v>
      </c>
      <c r="DG6" s="35" t="str">
        <f>IF(DG7="","",IF(DG7="-","【-】","【"&amp;SUBSTITUTE(TEXT(DG7,"#,##0.00"),"-","△")&amp;"】"))</f>
        <v>【89.82】</v>
      </c>
      <c r="DH6" s="36">
        <f>IF(DH7="",NA(),DH7)</f>
        <v>40.6</v>
      </c>
      <c r="DI6" s="36">
        <f t="shared" ref="DI6:DQ6" si="12">IF(DI7="",NA(),DI7)</f>
        <v>42.02</v>
      </c>
      <c r="DJ6" s="36">
        <f t="shared" si="12"/>
        <v>41.73</v>
      </c>
      <c r="DK6" s="36">
        <f t="shared" si="12"/>
        <v>43.06</v>
      </c>
      <c r="DL6" s="36">
        <f t="shared" si="12"/>
        <v>43.77</v>
      </c>
      <c r="DM6" s="36">
        <f t="shared" si="12"/>
        <v>46.88</v>
      </c>
      <c r="DN6" s="36">
        <f t="shared" si="12"/>
        <v>46.94</v>
      </c>
      <c r="DO6" s="36">
        <f t="shared" si="12"/>
        <v>47.62</v>
      </c>
      <c r="DP6" s="36">
        <f t="shared" si="12"/>
        <v>48.55</v>
      </c>
      <c r="DQ6" s="36">
        <f t="shared" si="12"/>
        <v>49.2</v>
      </c>
      <c r="DR6" s="35" t="str">
        <f>IF(DR7="","",IF(DR7="-","【-】","【"&amp;SUBSTITUTE(TEXT(DR7,"#,##0.00"),"-","△")&amp;"】"))</f>
        <v>【50.19】</v>
      </c>
      <c r="DS6" s="36">
        <f>IF(DS7="",NA(),DS7)</f>
        <v>1.1499999999999999</v>
      </c>
      <c r="DT6" s="36">
        <f t="shared" ref="DT6:EB6" si="13">IF(DT7="",NA(),DT7)</f>
        <v>3.04</v>
      </c>
      <c r="DU6" s="36">
        <f t="shared" si="13"/>
        <v>2.93</v>
      </c>
      <c r="DV6" s="36">
        <f t="shared" si="13"/>
        <v>2.92</v>
      </c>
      <c r="DW6" s="36">
        <f t="shared" si="13"/>
        <v>2.75</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0.55000000000000004</v>
      </c>
      <c r="EE6" s="36">
        <f t="shared" ref="EE6:EM6" si="14">IF(EE7="",NA(),EE7)</f>
        <v>1.1599999999999999</v>
      </c>
      <c r="EF6" s="36">
        <f t="shared" si="14"/>
        <v>0.33</v>
      </c>
      <c r="EG6" s="36">
        <f t="shared" si="14"/>
        <v>1.27</v>
      </c>
      <c r="EH6" s="36">
        <f t="shared" si="14"/>
        <v>1.36</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92169</v>
      </c>
      <c r="D7" s="38">
        <v>46</v>
      </c>
      <c r="E7" s="38">
        <v>1</v>
      </c>
      <c r="F7" s="38">
        <v>0</v>
      </c>
      <c r="G7" s="38">
        <v>1</v>
      </c>
      <c r="H7" s="38" t="s">
        <v>93</v>
      </c>
      <c r="I7" s="38" t="s">
        <v>94</v>
      </c>
      <c r="J7" s="38" t="s">
        <v>95</v>
      </c>
      <c r="K7" s="38" t="s">
        <v>96</v>
      </c>
      <c r="L7" s="38" t="s">
        <v>97</v>
      </c>
      <c r="M7" s="38" t="s">
        <v>98</v>
      </c>
      <c r="N7" s="39" t="s">
        <v>99</v>
      </c>
      <c r="O7" s="39">
        <v>83.43</v>
      </c>
      <c r="P7" s="39">
        <v>97.26</v>
      </c>
      <c r="Q7" s="39">
        <v>2585</v>
      </c>
      <c r="R7" s="39">
        <v>60163</v>
      </c>
      <c r="S7" s="39">
        <v>74.59</v>
      </c>
      <c r="T7" s="39">
        <v>806.58</v>
      </c>
      <c r="U7" s="39">
        <v>58408</v>
      </c>
      <c r="V7" s="39">
        <v>71.88</v>
      </c>
      <c r="W7" s="39">
        <v>812.58</v>
      </c>
      <c r="X7" s="39">
        <v>126.45</v>
      </c>
      <c r="Y7" s="39">
        <v>120.73</v>
      </c>
      <c r="Z7" s="39">
        <v>119.65</v>
      </c>
      <c r="AA7" s="39">
        <v>121.77</v>
      </c>
      <c r="AB7" s="39">
        <v>127.47</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311.45999999999998</v>
      </c>
      <c r="AU7" s="39">
        <v>308.43</v>
      </c>
      <c r="AV7" s="39">
        <v>254.94</v>
      </c>
      <c r="AW7" s="39">
        <v>264.87</v>
      </c>
      <c r="AX7" s="39">
        <v>242.45</v>
      </c>
      <c r="AY7" s="39">
        <v>357.82</v>
      </c>
      <c r="AZ7" s="39">
        <v>355.5</v>
      </c>
      <c r="BA7" s="39">
        <v>349.83</v>
      </c>
      <c r="BB7" s="39">
        <v>360.86</v>
      </c>
      <c r="BC7" s="39">
        <v>350.79</v>
      </c>
      <c r="BD7" s="39">
        <v>260.31</v>
      </c>
      <c r="BE7" s="39">
        <v>341.14</v>
      </c>
      <c r="BF7" s="39">
        <v>329.71</v>
      </c>
      <c r="BG7" s="39">
        <v>321.5</v>
      </c>
      <c r="BH7" s="39">
        <v>310.48</v>
      </c>
      <c r="BI7" s="39">
        <v>319.63</v>
      </c>
      <c r="BJ7" s="39">
        <v>307.45999999999998</v>
      </c>
      <c r="BK7" s="39">
        <v>312.58</v>
      </c>
      <c r="BL7" s="39">
        <v>314.87</v>
      </c>
      <c r="BM7" s="39">
        <v>309.27999999999997</v>
      </c>
      <c r="BN7" s="39">
        <v>322.92</v>
      </c>
      <c r="BO7" s="39">
        <v>275.67</v>
      </c>
      <c r="BP7" s="39">
        <v>120.65</v>
      </c>
      <c r="BQ7" s="39">
        <v>115.14</v>
      </c>
      <c r="BR7" s="39">
        <v>113.77</v>
      </c>
      <c r="BS7" s="39">
        <v>116.39</v>
      </c>
      <c r="BT7" s="39">
        <v>107.32</v>
      </c>
      <c r="BU7" s="39">
        <v>106.01</v>
      </c>
      <c r="BV7" s="39">
        <v>104.57</v>
      </c>
      <c r="BW7" s="39">
        <v>103.54</v>
      </c>
      <c r="BX7" s="39">
        <v>103.32</v>
      </c>
      <c r="BY7" s="39">
        <v>100.85</v>
      </c>
      <c r="BZ7" s="39">
        <v>100.05</v>
      </c>
      <c r="CA7" s="39">
        <v>108.93</v>
      </c>
      <c r="CB7" s="39">
        <v>114.1</v>
      </c>
      <c r="CC7" s="39">
        <v>115.76</v>
      </c>
      <c r="CD7" s="39">
        <v>113.26</v>
      </c>
      <c r="CE7" s="39">
        <v>110.72</v>
      </c>
      <c r="CF7" s="39">
        <v>162.24</v>
      </c>
      <c r="CG7" s="39">
        <v>165.47</v>
      </c>
      <c r="CH7" s="39">
        <v>167.46</v>
      </c>
      <c r="CI7" s="39">
        <v>168.56</v>
      </c>
      <c r="CJ7" s="39">
        <v>167.1</v>
      </c>
      <c r="CK7" s="39">
        <v>166.4</v>
      </c>
      <c r="CL7" s="39">
        <v>64.930000000000007</v>
      </c>
      <c r="CM7" s="39">
        <v>77.42</v>
      </c>
      <c r="CN7" s="39">
        <v>78.67</v>
      </c>
      <c r="CO7" s="39">
        <v>77.87</v>
      </c>
      <c r="CP7" s="39">
        <v>85.25</v>
      </c>
      <c r="CQ7" s="39">
        <v>59.11</v>
      </c>
      <c r="CR7" s="39">
        <v>59.74</v>
      </c>
      <c r="CS7" s="39">
        <v>59.46</v>
      </c>
      <c r="CT7" s="39">
        <v>59.51</v>
      </c>
      <c r="CU7" s="39">
        <v>59.91</v>
      </c>
      <c r="CV7" s="39">
        <v>60.69</v>
      </c>
      <c r="CW7" s="39">
        <v>87</v>
      </c>
      <c r="CX7" s="39">
        <v>83.11</v>
      </c>
      <c r="CY7" s="39">
        <v>81.41</v>
      </c>
      <c r="CZ7" s="39">
        <v>81.760000000000005</v>
      </c>
      <c r="DA7" s="39">
        <v>77.16</v>
      </c>
      <c r="DB7" s="39">
        <v>87.91</v>
      </c>
      <c r="DC7" s="39">
        <v>87.28</v>
      </c>
      <c r="DD7" s="39">
        <v>87.41</v>
      </c>
      <c r="DE7" s="39">
        <v>87.08</v>
      </c>
      <c r="DF7" s="39">
        <v>87.26</v>
      </c>
      <c r="DG7" s="39">
        <v>89.82</v>
      </c>
      <c r="DH7" s="39">
        <v>40.6</v>
      </c>
      <c r="DI7" s="39">
        <v>42.02</v>
      </c>
      <c r="DJ7" s="39">
        <v>41.73</v>
      </c>
      <c r="DK7" s="39">
        <v>43.06</v>
      </c>
      <c r="DL7" s="39">
        <v>43.77</v>
      </c>
      <c r="DM7" s="39">
        <v>46.88</v>
      </c>
      <c r="DN7" s="39">
        <v>46.94</v>
      </c>
      <c r="DO7" s="39">
        <v>47.62</v>
      </c>
      <c r="DP7" s="39">
        <v>48.55</v>
      </c>
      <c r="DQ7" s="39">
        <v>49.2</v>
      </c>
      <c r="DR7" s="39">
        <v>50.19</v>
      </c>
      <c r="DS7" s="39">
        <v>1.1499999999999999</v>
      </c>
      <c r="DT7" s="39">
        <v>3.04</v>
      </c>
      <c r="DU7" s="39">
        <v>2.93</v>
      </c>
      <c r="DV7" s="39">
        <v>2.92</v>
      </c>
      <c r="DW7" s="39">
        <v>2.75</v>
      </c>
      <c r="DX7" s="39">
        <v>13.39</v>
      </c>
      <c r="DY7" s="39">
        <v>14.48</v>
      </c>
      <c r="DZ7" s="39">
        <v>16.27</v>
      </c>
      <c r="EA7" s="39">
        <v>17.11</v>
      </c>
      <c r="EB7" s="39">
        <v>18.329999999999998</v>
      </c>
      <c r="EC7" s="39">
        <v>20.63</v>
      </c>
      <c r="ED7" s="39">
        <v>0.55000000000000004</v>
      </c>
      <c r="EE7" s="39">
        <v>1.1599999999999999</v>
      </c>
      <c r="EF7" s="39">
        <v>0.33</v>
      </c>
      <c r="EG7" s="39">
        <v>1.27</v>
      </c>
      <c r="EH7" s="39">
        <v>1.36</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2022-01-25T10:13:43Z</cp:lastPrinted>
  <dcterms:created xsi:type="dcterms:W3CDTF">2021-12-03T06:45:44Z</dcterms:created>
  <dcterms:modified xsi:type="dcterms:W3CDTF">2022-02-22T08:51:27Z</dcterms:modified>
  <cp:category/>
</cp:coreProperties>
</file>