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５下水（特環）\"/>
    </mc:Choice>
  </mc:AlternateContent>
  <xr:revisionPtr revIDLastSave="0" documentId="13_ncr:1_{6462F6FF-2D18-46FB-8F66-C5B23737250F}" xr6:coauthVersionLast="47" xr6:coauthVersionMax="47" xr10:uidLastSave="{00000000-0000-0000-0000-000000000000}"/>
  <workbookProtection workbookAlgorithmName="SHA-512" workbookHashValue="BhvOHff4DlbaSh3YSKpGfVynxKCRBBdAOqYOGIpOf2yxa4+Q+sJC9XhGNXOKRQoWDkGSOS1gAcyQpcGXLwphwQ==" workbookSaltValue="EwHtxqfBgucPAzw+L81R/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E85" i="4"/>
  <c r="BB10" i="4"/>
  <c r="P10" i="4"/>
  <c r="B10" i="4"/>
  <c r="BB8" i="4"/>
  <c r="AT8" i="4"/>
  <c r="AD8" i="4"/>
  <c r="W8" i="4"/>
  <c r="P8" i="4"/>
  <c r="B8" i="4"/>
  <c r="B6" i="4"/>
</calcChain>
</file>

<file path=xl/sharedStrings.xml><?xml version="1.0" encoding="utf-8"?>
<sst xmlns="http://schemas.openxmlformats.org/spreadsheetml/2006/main" count="278" uniqueCount="118">
  <si>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</si>
  <si>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</si>
  <si>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</si>
  <si>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</si>
  <si>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</si>
  <si>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</si>
  <si>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</si>
  <si>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</si>
  <si>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</si>
  <si>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</si>
  <si>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</si>
  <si>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</si>
  <si>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</si>
  <si>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</si>
  <si>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</si>
  <si>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</si>
  <si>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</si>
  <si>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</si>
  <si>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</si>
  <si>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</si>
  <si>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</si>
  <si>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</si>
  <si>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</si>
  <si>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</si>
  <si>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</si>
  <si>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</si>
  <si>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</si>
  <si>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</si>
  <si>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</si>
  <si>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</si>
  <si>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</si>
  <si>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</si>
  <si>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</si>
  <si>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</si>
  <si>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</si>
  <si>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</si>
  <si>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</si>
  <si>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</si>
  <si>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</si>
  <si>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</si>
  <si>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</si>
  <si>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</si>
  <si>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</si>
  <si>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</si>
  <si>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</si>
  <si>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</si>
  <si>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</si>
  <si>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</si>
  <si>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</si>
  <si>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</si>
  <si>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</si>
  <si>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</si>
  <si>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</si>
  <si>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</si>
  <si>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</si>
  <si>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</si>
  <si>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</si>
  <si>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</si>
  <si>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</si>
  <si>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</si>
  <si>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</si>
  <si>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</si>
  <si>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</si>
  <si>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</si>
  <si>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</si>
  <si>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</si>
  <si>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</si>
  <si>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</si>
  <si>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</si>
  <si>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</si>
  <si>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</si>
  <si>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</si>
  <si>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</si>
  <si>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</si>
  <si>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</si>
  <si>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</si>
  <si>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</si>
  <si>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</si>
  <si>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</si>
  <si>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</si>
  <si>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</si>
  <si>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</si>
  <si>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</si>
  <si>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</si>
  <si>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</si>
  <si>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</si>
  <si>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</si>
  <si>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</si>
  <si>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</si>
  <si>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</si>
  <si>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</si>
  <si>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</si>
  <si>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</si>
  <si>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</si>
  <si>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</si>
  <si>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</si>
  <si>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</si>
  <si>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</si>
  <si>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</si>
  <si>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</si>
  <si>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</si>
  <si>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</si>
  <si>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</si>
  <si>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</si>
  <si>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</si>
  <si>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</si>
  <si>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</si>
  <si>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</si>
  <si>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</si>
  <si>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</si>
  <si>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</si>
  <si>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</si>
  <si>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</si>
  <si>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</si>
  <si>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</si>
  <si>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法適化後３回目の決算のため、減価償却率は低い状況であるとともに、平成１２年に供用開始をしてから２２年経過しているが、耐用年数を経過している施設はまだ無いため、改修が必要な状況ではない。
　そのため、現在は老朽化対策を実施していないが、令和２年度に策定したストックマネジメントや経営戦略を踏まえて、計画的に対策に取り組んでいく必要がある。</t>
  </si>
  <si>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必要がある。
　また、平成３１年４月１日より公営企業会計を適用したことに伴い、経営・資産等の状況の正確な把握、弾力的な経営等を実現し、経営基盤の強化や財政マネジメントの向上等にさらに的確に取り組んで行くことができると考えられる。</t>
  </si>
  <si>
    <t>　経常収支比率は１００％を超えているものの、流動比率については、類似団体の平均を上回ったが、全国平均同様１００％を大きく下回っているなど、一般会計からの補助金に依存している状況であることから、健全性を確保する上では、水洗化率の向上による収益の確保や、費用の削減及び有収率の向上が必要となってくる。
　また、経費回収率は全国平均や類似団体平均値と比較しても低い水準であることから、使用料の見直しの検討等、更なる改善を図っていく必要がある。
　なお、特定環境保全公共下水道は令和７年度の全域供用開始に向けて整備中であるため、処理区域内人口は年々増加しているが、水洗化率は接続件数が追いついていないことから類似団体や全国平均に比べると低い水準である。今後も引き続き戸別訪問を実施するなど水洗化率等の向上を目指していく必要がある。</t>
    <rPh sb="32" eb="34">
      <t>ルイジ</t>
    </rPh>
    <rPh sb="34" eb="36">
      <t>ダンタイ</t>
    </rPh>
    <rPh sb="37" eb="39">
      <t>ヘイキン</t>
    </rPh>
    <rPh sb="40" eb="42">
      <t>ウワマワ</t>
    </rPh>
    <rPh sb="50" eb="52">
      <t>ドウヨウ</t>
    </rPh>
    <rPh sb="164" eb="168">
      <t>ルイジダンタイ</t>
    </rPh>
    <rPh sb="168" eb="171">
      <t>ヘイキンチ</t>
    </rPh>
    <rPh sb="172" eb="174">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</si>
</sst>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1.51</c:v>
                </c:pt>
                <c:pt idx="4" formatCode="#,##0.00;&quot;△&quot;#,##0.00">
                  <c:v>0</c:v>
                </c:pt>
              </c:numCache>
            </c:numRef>
          </c:val>
          <c:extLst>
            <c:ext xmlns:c16="http://schemas.microsoft.com/office/drawing/2014/chart" uri="{C3380CC4-5D6E-409C-BE32-E72D297353CC}">
              <c16:uniqueId val="{00000000-D442-45DF-9657-41084B79FE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D442-45DF-9657-41084B79FE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58-4445-BB3F-6F4EA974C0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7958-4445-BB3F-6F4EA974C0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73.05</c:v>
                </c:pt>
                <c:pt idx="3">
                  <c:v>73.05</c:v>
                </c:pt>
                <c:pt idx="4">
                  <c:v>78.47</c:v>
                </c:pt>
              </c:numCache>
            </c:numRef>
          </c:val>
          <c:extLst>
            <c:ext xmlns:c16="http://schemas.microsoft.com/office/drawing/2014/chart" uri="{C3380CC4-5D6E-409C-BE32-E72D297353CC}">
              <c16:uniqueId val="{00000000-C610-4C0B-A40B-9B2B024783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C610-4C0B-A40B-9B2B024783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100.69</c:v>
                </c:pt>
                <c:pt idx="3">
                  <c:v>101.58</c:v>
                </c:pt>
                <c:pt idx="4">
                  <c:v>104.79</c:v>
                </c:pt>
              </c:numCache>
            </c:numRef>
          </c:val>
          <c:extLst>
            <c:ext xmlns:c16="http://schemas.microsoft.com/office/drawing/2014/chart" uri="{C3380CC4-5D6E-409C-BE32-E72D297353CC}">
              <c16:uniqueId val="{00000000-0FC9-40F5-9DBA-198B809C22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0FC9-40F5-9DBA-198B809C22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2.65</c:v>
                </c:pt>
                <c:pt idx="3">
                  <c:v>5.17</c:v>
                </c:pt>
                <c:pt idx="4">
                  <c:v>7.34</c:v>
                </c:pt>
              </c:numCache>
            </c:numRef>
          </c:val>
          <c:extLst>
            <c:ext xmlns:c16="http://schemas.microsoft.com/office/drawing/2014/chart" uri="{C3380CC4-5D6E-409C-BE32-E72D297353CC}">
              <c16:uniqueId val="{00000000-CB1D-4A4F-AAFB-CA8279C3BD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CB1D-4A4F-AAFB-CA8279C3BD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F3-4EA0-B561-BDD229CB9E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0BF3-4EA0-B561-BDD229CB9E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4E-45BA-AE12-22B54B1CA5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224E-45BA-AE12-22B54B1CA5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46.71</c:v>
                </c:pt>
                <c:pt idx="3">
                  <c:v>58.59</c:v>
                </c:pt>
                <c:pt idx="4">
                  <c:v>57.21</c:v>
                </c:pt>
              </c:numCache>
            </c:numRef>
          </c:val>
          <c:extLst>
            <c:ext xmlns:c16="http://schemas.microsoft.com/office/drawing/2014/chart" uri="{C3380CC4-5D6E-409C-BE32-E72D297353CC}">
              <c16:uniqueId val="{00000000-8A31-4A37-A167-A3A0937C6A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8A31-4A37-A167-A3A0937C6A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1079.7</c:v>
                </c:pt>
                <c:pt idx="3">
                  <c:v>2612.1</c:v>
                </c:pt>
                <c:pt idx="4">
                  <c:v>2773.07</c:v>
                </c:pt>
              </c:numCache>
            </c:numRef>
          </c:val>
          <c:extLst>
            <c:ext xmlns:c16="http://schemas.microsoft.com/office/drawing/2014/chart" uri="{C3380CC4-5D6E-409C-BE32-E72D297353CC}">
              <c16:uniqueId val="{00000000-ADF6-4CFC-B7EF-A1ECDC15BE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ADF6-4CFC-B7EF-A1ECDC15BE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68.569999999999993</c:v>
                </c:pt>
                <c:pt idx="3">
                  <c:v>67.400000000000006</c:v>
                </c:pt>
                <c:pt idx="4">
                  <c:v>70.16</c:v>
                </c:pt>
              </c:numCache>
            </c:numRef>
          </c:val>
          <c:extLst>
            <c:ext xmlns:c16="http://schemas.microsoft.com/office/drawing/2014/chart" uri="{C3380CC4-5D6E-409C-BE32-E72D297353CC}">
              <c16:uniqueId val="{00000000-B40C-42F0-A3F8-05DE39259C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B40C-42F0-A3F8-05DE39259C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153.81</c:v>
                </c:pt>
                <c:pt idx="3">
                  <c:v>155.83000000000001</c:v>
                </c:pt>
                <c:pt idx="4">
                  <c:v>150.28</c:v>
                </c:pt>
              </c:numCache>
            </c:numRef>
          </c:val>
          <c:extLst>
            <c:ext xmlns:c16="http://schemas.microsoft.com/office/drawing/2014/chart" uri="{C3380CC4-5D6E-409C-BE32-E72D297353CC}">
              <c16:uniqueId val="{00000000-AAF6-4291-B80D-E5AA6C7F00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AAF6-4291-B80D-E5AA6C7F00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N9" sqref="BN9:BY9"/>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上三川町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31177</v>
      </c>
      <c r="AM8" s="46"/>
      <c r="AN8" s="46"/>
      <c r="AO8" s="46"/>
      <c r="AP8" s="46"/>
      <c r="AQ8" s="46"/>
      <c r="AR8" s="46"/>
      <c r="AS8" s="46"/>
      <c r="AT8" s="45">
        <f>データ!T6</f>
        <v>54.39</v>
      </c>
      <c r="AU8" s="45"/>
      <c r="AV8" s="45"/>
      <c r="AW8" s="45"/>
      <c r="AX8" s="45"/>
      <c r="AY8" s="45"/>
      <c r="AZ8" s="45"/>
      <c r="BA8" s="45"/>
      <c r="BB8" s="45">
        <f>データ!U6</f>
        <v>573.21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52.87</v>
      </c>
      <c r="J10" s="45"/>
      <c r="K10" s="45"/>
      <c r="L10" s="45"/>
      <c r="M10" s="45"/>
      <c r="N10" s="45"/>
      <c r="O10" s="45"/>
      <c r="P10" s="45">
        <f>データ!P6</f>
        <v>17.399999999999999</v>
      </c>
      <c r="Q10" s="45"/>
      <c r="R10" s="45"/>
      <c r="S10" s="45"/>
      <c r="T10" s="45"/>
      <c r="U10" s="45"/>
      <c r="V10" s="45"/>
      <c r="W10" s="45">
        <f>データ!Q6</f>
        <v>74.459999999999994</v>
      </c>
      <c r="X10" s="45"/>
      <c r="Y10" s="45"/>
      <c r="Z10" s="45"/>
      <c r="AA10" s="45"/>
      <c r="AB10" s="45"/>
      <c r="AC10" s="45"/>
      <c r="AD10" s="46">
        <f>データ!R6</f>
        <v>2200</v>
      </c>
      <c r="AE10" s="46"/>
      <c r="AF10" s="46"/>
      <c r="AG10" s="46"/>
      <c r="AH10" s="46"/>
      <c r="AI10" s="46"/>
      <c r="AJ10" s="46"/>
      <c r="AK10" s="2"/>
      <c r="AL10" s="46">
        <f>データ!V6</f>
        <v>5412</v>
      </c>
      <c r="AM10" s="46"/>
      <c r="AN10" s="46"/>
      <c r="AO10" s="46"/>
      <c r="AP10" s="46"/>
      <c r="AQ10" s="46"/>
      <c r="AR10" s="46"/>
      <c r="AS10" s="46"/>
      <c r="AT10" s="45">
        <f>データ!W6</f>
        <v>1.64</v>
      </c>
      <c r="AU10" s="45"/>
      <c r="AV10" s="45"/>
      <c r="AW10" s="45"/>
      <c r="AX10" s="45"/>
      <c r="AY10" s="45"/>
      <c r="AZ10" s="45"/>
      <c r="BA10" s="45"/>
      <c r="BB10" s="45">
        <f>データ!X6</f>
        <v>3300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kCEzbUfI/LUfAo0AArJsCx8O86u1CwYu/AjkYT8R7h/OQgmxRbjUUZShahj9AZc8xnoNCDGxkG/d43frBhlNLg==" saltValue="FMfdrxo7+vOMKnDkObvz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93017</v>
      </c>
      <c r="D6" s="19">
        <f t="shared" si="3"/>
        <v>46</v>
      </c>
      <c r="E6" s="19">
        <f t="shared" si="3"/>
        <v>17</v>
      </c>
      <c r="F6" s="19">
        <f t="shared" si="3"/>
        <v>4</v>
      </c>
      <c r="G6" s="19">
        <f t="shared" si="3"/>
        <v>0</v>
      </c>
      <c r="H6" s="19" t="str">
        <f t="shared" si="3"/>
        <v>栃木県　上三川町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52.87</v>
      </c>
      <c r="P6" s="20">
        <f t="shared" si="3"/>
        <v>17.399999999999999</v>
      </c>
      <c r="Q6" s="20">
        <f t="shared" si="3"/>
        <v>74.459999999999994</v>
      </c>
      <c r="R6" s="20">
        <f t="shared" si="3"/>
        <v>2200</v>
      </c>
      <c r="S6" s="20">
        <f t="shared" si="3"/>
        <v>31177</v>
      </c>
      <c r="T6" s="20">
        <f t="shared" si="3"/>
        <v>54.39</v>
      </c>
      <c r="U6" s="20">
        <f t="shared" si="3"/>
        <v>573.21</v>
      </c>
      <c r="V6" s="20">
        <f t="shared" si="3"/>
        <v>5412</v>
      </c>
      <c r="W6" s="20">
        <f t="shared" si="3"/>
        <v>1.64</v>
      </c>
      <c r="X6" s="20">
        <f t="shared" si="3"/>
        <v>3300</v>
      </c>
      <c r="Y6" s="21" t="str">
        <f>IF(Y7="",NA(),Y7)</f>
        <v>-</v>
      </c>
      <c r="Z6" s="21" t="str">
        <f t="shared" ref="Z6:AH6" si="4">IF(Z7="",NA(),Z7)</f>
        <v>-</v>
      </c>
      <c r="AA6" s="21">
        <f t="shared" si="4"/>
        <v>100.69</v>
      </c>
      <c r="AB6" s="21">
        <f t="shared" si="4"/>
        <v>101.58</v>
      </c>
      <c r="AC6" s="21">
        <f t="shared" si="4"/>
        <v>104.79</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46.71</v>
      </c>
      <c r="AX6" s="21">
        <f t="shared" si="6"/>
        <v>58.59</v>
      </c>
      <c r="AY6" s="21">
        <f t="shared" si="6"/>
        <v>57.21</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1079.7</v>
      </c>
      <c r="BI6" s="21">
        <f t="shared" si="7"/>
        <v>2612.1</v>
      </c>
      <c r="BJ6" s="21">
        <f t="shared" si="7"/>
        <v>2773.07</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68.569999999999993</v>
      </c>
      <c r="BT6" s="21">
        <f t="shared" si="8"/>
        <v>67.400000000000006</v>
      </c>
      <c r="BU6" s="21">
        <f t="shared" si="8"/>
        <v>70.16</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153.81</v>
      </c>
      <c r="CE6" s="21">
        <f t="shared" si="9"/>
        <v>155.83000000000001</v>
      </c>
      <c r="CF6" s="21">
        <f t="shared" si="9"/>
        <v>150.28</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73.05</v>
      </c>
      <c r="DA6" s="21">
        <f t="shared" si="11"/>
        <v>73.05</v>
      </c>
      <c r="DB6" s="21">
        <f t="shared" si="11"/>
        <v>78.47</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2.65</v>
      </c>
      <c r="DL6" s="21">
        <f t="shared" si="12"/>
        <v>5.17</v>
      </c>
      <c r="DM6" s="21">
        <f t="shared" si="12"/>
        <v>7.34</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1">
        <f t="shared" si="14"/>
        <v>1.51</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2">
      <c r="A7" s="14"/>
      <c r="B7" s="23">
        <v>2021</v>
      </c>
      <c r="C7" s="23">
        <v>93017</v>
      </c>
      <c r="D7" s="23">
        <v>46</v>
      </c>
      <c r="E7" s="23">
        <v>17</v>
      </c>
      <c r="F7" s="23">
        <v>4</v>
      </c>
      <c r="G7" s="23">
        <v>0</v>
      </c>
      <c r="H7" s="23" t="s">
        <v>96</v>
      </c>
      <c r="I7" s="23" t="s">
        <v>97</v>
      </c>
      <c r="J7" s="23" t="s">
        <v>98</v>
      </c>
      <c r="K7" s="23" t="s">
        <v>99</v>
      </c>
      <c r="L7" s="23" t="s">
        <v>100</v>
      </c>
      <c r="M7" s="23" t="s">
        <v>101</v>
      </c>
      <c r="N7" s="24" t="s">
        <v>102</v>
      </c>
      <c r="O7" s="24">
        <v>52.87</v>
      </c>
      <c r="P7" s="24">
        <v>17.399999999999999</v>
      </c>
      <c r="Q7" s="24">
        <v>74.459999999999994</v>
      </c>
      <c r="R7" s="24">
        <v>2200</v>
      </c>
      <c r="S7" s="24">
        <v>31177</v>
      </c>
      <c r="T7" s="24">
        <v>54.39</v>
      </c>
      <c r="U7" s="24">
        <v>573.21</v>
      </c>
      <c r="V7" s="24">
        <v>5412</v>
      </c>
      <c r="W7" s="24">
        <v>1.64</v>
      </c>
      <c r="X7" s="24">
        <v>3300</v>
      </c>
      <c r="Y7" s="24" t="s">
        <v>102</v>
      </c>
      <c r="Z7" s="24" t="s">
        <v>102</v>
      </c>
      <c r="AA7" s="24">
        <v>100.69</v>
      </c>
      <c r="AB7" s="24">
        <v>101.58</v>
      </c>
      <c r="AC7" s="24">
        <v>104.79</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46.71</v>
      </c>
      <c r="AX7" s="24">
        <v>58.59</v>
      </c>
      <c r="AY7" s="24">
        <v>57.21</v>
      </c>
      <c r="AZ7" s="24" t="s">
        <v>102</v>
      </c>
      <c r="BA7" s="24" t="s">
        <v>102</v>
      </c>
      <c r="BB7" s="24">
        <v>47.72</v>
      </c>
      <c r="BC7" s="24">
        <v>44.24</v>
      </c>
      <c r="BD7" s="24">
        <v>43.07</v>
      </c>
      <c r="BE7" s="24">
        <v>44.07</v>
      </c>
      <c r="BF7" s="24" t="s">
        <v>102</v>
      </c>
      <c r="BG7" s="24" t="s">
        <v>102</v>
      </c>
      <c r="BH7" s="24">
        <v>1079.7</v>
      </c>
      <c r="BI7" s="24">
        <v>2612.1</v>
      </c>
      <c r="BJ7" s="24">
        <v>2773.07</v>
      </c>
      <c r="BK7" s="24" t="s">
        <v>102</v>
      </c>
      <c r="BL7" s="24" t="s">
        <v>102</v>
      </c>
      <c r="BM7" s="24">
        <v>1206.79</v>
      </c>
      <c r="BN7" s="24">
        <v>1258.43</v>
      </c>
      <c r="BO7" s="24">
        <v>1163.75</v>
      </c>
      <c r="BP7" s="24">
        <v>1201.79</v>
      </c>
      <c r="BQ7" s="24" t="s">
        <v>102</v>
      </c>
      <c r="BR7" s="24" t="s">
        <v>102</v>
      </c>
      <c r="BS7" s="24">
        <v>68.569999999999993</v>
      </c>
      <c r="BT7" s="24">
        <v>67.400000000000006</v>
      </c>
      <c r="BU7" s="24">
        <v>70.16</v>
      </c>
      <c r="BV7" s="24" t="s">
        <v>102</v>
      </c>
      <c r="BW7" s="24" t="s">
        <v>102</v>
      </c>
      <c r="BX7" s="24">
        <v>71.84</v>
      </c>
      <c r="BY7" s="24">
        <v>73.36</v>
      </c>
      <c r="BZ7" s="24">
        <v>72.599999999999994</v>
      </c>
      <c r="CA7" s="24">
        <v>75.31</v>
      </c>
      <c r="CB7" s="24" t="s">
        <v>102</v>
      </c>
      <c r="CC7" s="24" t="s">
        <v>102</v>
      </c>
      <c r="CD7" s="24">
        <v>153.81</v>
      </c>
      <c r="CE7" s="24">
        <v>155.83000000000001</v>
      </c>
      <c r="CF7" s="24">
        <v>150.28</v>
      </c>
      <c r="CG7" s="24" t="s">
        <v>102</v>
      </c>
      <c r="CH7" s="24" t="s">
        <v>102</v>
      </c>
      <c r="CI7" s="24">
        <v>228.47</v>
      </c>
      <c r="CJ7" s="24">
        <v>224.88</v>
      </c>
      <c r="CK7" s="24">
        <v>228.64</v>
      </c>
      <c r="CL7" s="24">
        <v>216.39</v>
      </c>
      <c r="CM7" s="24" t="s">
        <v>102</v>
      </c>
      <c r="CN7" s="24" t="s">
        <v>102</v>
      </c>
      <c r="CO7" s="24" t="s">
        <v>102</v>
      </c>
      <c r="CP7" s="24" t="s">
        <v>102</v>
      </c>
      <c r="CQ7" s="24" t="s">
        <v>102</v>
      </c>
      <c r="CR7" s="24" t="s">
        <v>102</v>
      </c>
      <c r="CS7" s="24" t="s">
        <v>102</v>
      </c>
      <c r="CT7" s="24">
        <v>42.47</v>
      </c>
      <c r="CU7" s="24">
        <v>42.4</v>
      </c>
      <c r="CV7" s="24">
        <v>42.28</v>
      </c>
      <c r="CW7" s="24">
        <v>42.57</v>
      </c>
      <c r="CX7" s="24" t="s">
        <v>102</v>
      </c>
      <c r="CY7" s="24" t="s">
        <v>102</v>
      </c>
      <c r="CZ7" s="24">
        <v>73.05</v>
      </c>
      <c r="DA7" s="24">
        <v>73.05</v>
      </c>
      <c r="DB7" s="24">
        <v>78.47</v>
      </c>
      <c r="DC7" s="24" t="s">
        <v>102</v>
      </c>
      <c r="DD7" s="24" t="s">
        <v>102</v>
      </c>
      <c r="DE7" s="24">
        <v>83.75</v>
      </c>
      <c r="DF7" s="24">
        <v>84.19</v>
      </c>
      <c r="DG7" s="24">
        <v>84.34</v>
      </c>
      <c r="DH7" s="24">
        <v>85.24</v>
      </c>
      <c r="DI7" s="24" t="s">
        <v>102</v>
      </c>
      <c r="DJ7" s="24" t="s">
        <v>102</v>
      </c>
      <c r="DK7" s="24">
        <v>2.65</v>
      </c>
      <c r="DL7" s="24">
        <v>5.17</v>
      </c>
      <c r="DM7" s="24">
        <v>7.34</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1.51</v>
      </c>
      <c r="EI7" s="24">
        <v>0</v>
      </c>
      <c r="EJ7" s="24" t="s">
        <v>102</v>
      </c>
      <c r="EK7" s="24" t="s">
        <v>102</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2023-01-12T23:37:58Z</dcterms:created>
  <dcterms:modified xsi:type="dcterms:W3CDTF">2023-01-31T04:38:38Z</dcterms:modified>
  <cp:category/>
</cp:coreProperties>
</file>