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3公共下水\"/>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<sst xmlns="http://schemas.openxmlformats.org/spreadsheetml/2006/main" count="221" uniqueCount="111">
  <si>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</si>
  <si>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</si>
  <si>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</si>
  <si>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</si>
  <si>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</si>
  <si>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</si>
  <si>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</si>
  <si>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</si>
  <si>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</si>
  <si>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</si>
  <si>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</si>
  <si>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</si>
  <si>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</si>
  <si>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</si>
  <si>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</si>
  <si>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</si>
  <si>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</si>
  <si>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</si>
  <si>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</si>
  <si>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</si>
  <si>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</si>
  <si>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</si>
  <si>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</si>
  <si>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</si>
  <si>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</si>
  <si>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</si>
  <si>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</si>
  <si>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</si>
  <si>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</si>
  <si>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</si>
  <si>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</si>
  <si>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</si>
  <si>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</si>
  <si>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</si>
  <si>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</si>
  <si>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</si>
  <si>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</si>
  <si>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</si>
  <si>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</si>
  <si>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</si>
  <si>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</si>
  <si>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</si>
  <si>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</si>
  <si>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</si>
  <si>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</si>
  <si>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</si>
  <si>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</si>
  <si>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</si>
  <si>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</si>
  <si>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</si>
  <si>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</si>
  <si>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</si>
  <si>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</si>
  <si>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</si>
  <si>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</si>
  <si>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</si>
  <si>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</si>
  <si>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</si>
  <si>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</si>
  <si>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</si>
  <si>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</si>
  <si>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</si>
  <si>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</si>
  <si>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</si>
  <si>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</si>
  <si>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</si>
  <si>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</si>
  <si>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</si>
  <si>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</si>
  <si>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</si>
  <si>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</si>
  <si>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</si>
  <si>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</si>
  <si>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</si>
  <si>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</si>
  <si>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</si>
  <si>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</si>
  <si>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</si>
  <si>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</si>
  <si>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</si>
  <si>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</si>
  <si>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</si>
  <si>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</si>
  <si>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</si>
  <si>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</si>
  <si>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</si>
  <si>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</si>
  <si>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</si>
  <si>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</si>
  <si>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</si>
  <si>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</si>
  <si>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</si>
  <si>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</si>
  <si>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</si>
  <si>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</si>
  <si>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</si>
  <si>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市貝町</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</si>
  <si>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</si>
  <si>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</si>
  <si>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</si>
  <si>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</si>
  <si>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</si>
  <si>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</si>
  <si>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</si>
  <si>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</si>
  <si>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</si>
  <si>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</si>
  <si>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</si>
  <si>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市貝町公共下水道事業は、平成16年度に供用開始して以来、現在も整備を進めている事業である。
現在は全体計画整備面積250haのうち84haを供用開始の告示をしており、処理人口は、計画区域内人口6,100人に対して2,289人となっている。
毎年整備を進め処理人口は増加しているため、使用料収入も年度差はありながらも増加している。
年度間の収益的収支を見てみると、同収支比率は例年１００％前後の数値で推移しているが、突発的な修繕等での支出が多い年度に関しては、100％を下回る年度が出てしまう。これに関しては、今後の使用料収入の増加により安定してくると思われるが、突発的な修繕が偏らないよう、計画的に修繕を進め安定した支出に努めていきたい。
また、下水道使用者の水洗化率を見てみると、市貝町では例年80％前後の数値で推移している。これについては、供用開始の告示が間もないエリアでの水洗化率が芳しくないためで、今後の使用料収入増加のためにも、下水道の普及促進に努めていきたい。</t>
    <rPh sb="0" eb="3">
      <t>イチカイマチ</t>
    </rPh>
    <rPh sb="3" eb="5">
      <t>コウキョウ</t>
    </rPh>
    <rPh sb="5" eb="8">
      <t>ゲスイドウ</t>
    </rPh>
    <rPh sb="8" eb="10">
      <t>ジギョウ</t>
    </rPh>
    <rPh sb="12" eb="14">
      <t>ヘイセイ</t>
    </rPh>
    <rPh sb="16" eb="18">
      <t>ネンド</t>
    </rPh>
    <rPh sb="19" eb="21">
      <t>キョウヨウ</t>
    </rPh>
    <rPh sb="21" eb="23">
      <t>カイシ</t>
    </rPh>
    <rPh sb="25" eb="27">
      <t>イライ</t>
    </rPh>
    <rPh sb="28" eb="30">
      <t>ゲンザイ</t>
    </rPh>
    <rPh sb="31" eb="33">
      <t>セイビ</t>
    </rPh>
    <rPh sb="34" eb="35">
      <t>スス</t>
    </rPh>
    <rPh sb="39" eb="41">
      <t>ジギョウ</t>
    </rPh>
    <rPh sb="46" eb="48">
      <t>ゲンザイ</t>
    </rPh>
    <rPh sb="49" eb="51">
      <t>ゼンタイ</t>
    </rPh>
    <rPh sb="51" eb="53">
      <t>ケイカク</t>
    </rPh>
    <rPh sb="53" eb="55">
      <t>セイビ</t>
    </rPh>
    <rPh sb="55" eb="57">
      <t>メンセキ</t>
    </rPh>
    <rPh sb="70" eb="72">
      <t>キョウヨウ</t>
    </rPh>
    <rPh sb="72" eb="74">
      <t>カイシ</t>
    </rPh>
    <rPh sb="75" eb="77">
      <t>コクジ</t>
    </rPh>
    <rPh sb="83" eb="85">
      <t>ショリ</t>
    </rPh>
    <rPh sb="85" eb="87">
      <t>ジンコウ</t>
    </rPh>
    <rPh sb="89" eb="91">
      <t>ケイカク</t>
    </rPh>
    <rPh sb="91" eb="94">
      <t>クイキナイ</t>
    </rPh>
    <rPh sb="94" eb="96">
      <t>ジンコウ</t>
    </rPh>
    <rPh sb="101" eb="102">
      <t>ニン</t>
    </rPh>
    <rPh sb="103" eb="104">
      <t>タイ</t>
    </rPh>
    <rPh sb="111" eb="112">
      <t>ニン</t>
    </rPh>
    <rPh sb="120" eb="122">
      <t>マイトシ</t>
    </rPh>
    <rPh sb="122" eb="124">
      <t>セイビ</t>
    </rPh>
    <rPh sb="125" eb="126">
      <t>スス</t>
    </rPh>
    <rPh sb="127" eb="129">
      <t>ショリ</t>
    </rPh>
    <rPh sb="129" eb="131">
      <t>ジンコウ</t>
    </rPh>
    <rPh sb="132" eb="134">
      <t>ゾウカ</t>
    </rPh>
    <rPh sb="141" eb="144">
      <t>シヨウリョウ</t>
    </rPh>
    <rPh sb="144" eb="146">
      <t>シュウニュウ</t>
    </rPh>
    <rPh sb="147" eb="149">
      <t>ネンド</t>
    </rPh>
    <rPh sb="149" eb="150">
      <t>サ</t>
    </rPh>
    <rPh sb="157" eb="159">
      <t>ゾウカ</t>
    </rPh>
    <rPh sb="166" eb="169">
      <t>ネンドカン</t>
    </rPh>
    <rPh sb="170" eb="173">
      <t>シュウエキテキ</t>
    </rPh>
    <rPh sb="173" eb="175">
      <t>シュウシ</t>
    </rPh>
    <rPh sb="176" eb="177">
      <t>ミ</t>
    </rPh>
    <rPh sb="182" eb="183">
      <t>ドウ</t>
    </rPh>
    <rPh sb="183" eb="185">
      <t>シュウシ</t>
    </rPh>
    <rPh sb="185" eb="187">
      <t>ヒリツ</t>
    </rPh>
    <rPh sb="188" eb="190">
      <t>レイネン</t>
    </rPh>
    <rPh sb="194" eb="196">
      <t>ゼンゴ</t>
    </rPh>
    <rPh sb="197" eb="199">
      <t>スウチ</t>
    </rPh>
    <rPh sb="200" eb="202">
      <t>スイイ</t>
    </rPh>
    <rPh sb="208" eb="210">
      <t>トッパツ</t>
    </rPh>
    <rPh sb="210" eb="211">
      <t>テキ</t>
    </rPh>
    <rPh sb="212" eb="214">
      <t>シュウゼン</t>
    </rPh>
    <rPh sb="214" eb="215">
      <t>トウ</t>
    </rPh>
    <rPh sb="217" eb="219">
      <t>シシュツ</t>
    </rPh>
    <rPh sb="220" eb="221">
      <t>オオ</t>
    </rPh>
    <rPh sb="222" eb="224">
      <t>ネンド</t>
    </rPh>
    <rPh sb="225" eb="226">
      <t>カン</t>
    </rPh>
    <rPh sb="235" eb="237">
      <t>シタマワ</t>
    </rPh>
    <rPh sb="238" eb="240">
      <t>ネンド</t>
    </rPh>
    <rPh sb="241" eb="242">
      <t>デ</t>
    </rPh>
    <rPh sb="250" eb="251">
      <t>カン</t>
    </rPh>
    <rPh sb="255" eb="257">
      <t>コンゴ</t>
    </rPh>
    <rPh sb="258" eb="261">
      <t>シヨウリョウ</t>
    </rPh>
    <rPh sb="261" eb="263">
      <t>シュウニュウ</t>
    </rPh>
    <rPh sb="264" eb="266">
      <t>ゾウカ</t>
    </rPh>
    <rPh sb="269" eb="271">
      <t>アンテイ</t>
    </rPh>
    <rPh sb="276" eb="277">
      <t>オモ</t>
    </rPh>
    <rPh sb="282" eb="285">
      <t>トッパツテキ</t>
    </rPh>
    <rPh sb="286" eb="288">
      <t>シュウゼン</t>
    </rPh>
    <rPh sb="289" eb="290">
      <t>カタヨ</t>
    </rPh>
    <rPh sb="296" eb="299">
      <t>ケイカクテキ</t>
    </rPh>
    <rPh sb="300" eb="302">
      <t>シュウゼン</t>
    </rPh>
    <rPh sb="303" eb="304">
      <t>スス</t>
    </rPh>
    <rPh sb="305" eb="307">
      <t>アンテイ</t>
    </rPh>
    <rPh sb="309" eb="311">
      <t>シシュツ</t>
    </rPh>
    <rPh sb="312" eb="313">
      <t>ツト</t>
    </rPh>
    <rPh sb="325" eb="328">
      <t>ゲスイドウ</t>
    </rPh>
    <rPh sb="328" eb="331">
      <t>シヨウシャ</t>
    </rPh>
    <rPh sb="332" eb="335">
      <t>スイセンカ</t>
    </rPh>
    <rPh sb="335" eb="336">
      <t>リツ</t>
    </rPh>
    <rPh sb="337" eb="338">
      <t>ミ</t>
    </rPh>
    <rPh sb="343" eb="346">
      <t>イチカイマチ</t>
    </rPh>
    <rPh sb="348" eb="350">
      <t>レイネン</t>
    </rPh>
    <rPh sb="353" eb="355">
      <t>ゼンゴ</t>
    </rPh>
    <rPh sb="356" eb="358">
      <t>スウチ</t>
    </rPh>
    <rPh sb="359" eb="361">
      <t>スイイ</t>
    </rPh>
    <rPh sb="374" eb="376">
      <t>キョウヨウ</t>
    </rPh>
    <rPh sb="376" eb="378">
      <t>カイシ</t>
    </rPh>
    <rPh sb="379" eb="381">
      <t>コクジ</t>
    </rPh>
    <rPh sb="382" eb="383">
      <t>マ</t>
    </rPh>
    <rPh sb="391" eb="394">
      <t>スイセンカ</t>
    </rPh>
    <rPh sb="394" eb="395">
      <t>リツ</t>
    </rPh>
    <rPh sb="396" eb="397">
      <t>カンバ</t>
    </rPh>
    <rPh sb="405" eb="407">
      <t>コンゴ</t>
    </rPh>
    <rPh sb="408" eb="411">
      <t>シヨウリョウ</t>
    </rPh>
    <rPh sb="411" eb="413">
      <t>シュウニュウ</t>
    </rPh>
    <rPh sb="413" eb="415">
      <t>ゾウカ</t>
    </rPh>
    <rPh sb="421" eb="424">
      <t>ゲスイドウ</t>
    </rPh>
    <rPh sb="425" eb="427">
      <t>フキュウ</t>
    </rPh>
    <rPh sb="427" eb="429">
      <t>ソクシン</t>
    </rPh>
    <rPh sb="430" eb="431">
      <t>ツト</t>
    </rPh>
    <phoneticPr fontId="4"/>
  </si>
  <si>
    <t>市貝町の下水道は、供用開始を平成16年度にした。
施設や管渠については、まだ著しい老朽化は見えていないが、今後の老朽化による修繕等を考慮して、ストックマネジメント計画を策定し、定期的な施設や機器、管渠の更新に対応していくことが必要と思われる。</t>
    <rPh sb="0" eb="3">
      <t>イチカイマチ</t>
    </rPh>
    <rPh sb="4" eb="7">
      <t>ゲスイドウ</t>
    </rPh>
    <rPh sb="9" eb="11">
      <t>キョウヨウ</t>
    </rPh>
    <rPh sb="11" eb="13">
      <t>カイシ</t>
    </rPh>
    <rPh sb="14" eb="16">
      <t>ヘイセイ</t>
    </rPh>
    <rPh sb="18" eb="20">
      <t>ネンド</t>
    </rPh>
    <rPh sb="25" eb="27">
      <t>シセツ</t>
    </rPh>
    <rPh sb="28" eb="30">
      <t>カンキョ</t>
    </rPh>
    <rPh sb="38" eb="39">
      <t>イチジル</t>
    </rPh>
    <rPh sb="41" eb="44">
      <t>ロウキュウカ</t>
    </rPh>
    <rPh sb="45" eb="46">
      <t>ミ</t>
    </rPh>
    <rPh sb="53" eb="55">
      <t>コンゴ</t>
    </rPh>
    <rPh sb="56" eb="59">
      <t>ロウキュウカ</t>
    </rPh>
    <rPh sb="62" eb="64">
      <t>シュウゼン</t>
    </rPh>
    <rPh sb="64" eb="65">
      <t>トウ</t>
    </rPh>
    <rPh sb="66" eb="68">
      <t>コウリョ</t>
    </rPh>
    <rPh sb="81" eb="83">
      <t>ケイカク</t>
    </rPh>
    <rPh sb="84" eb="86">
      <t>サクテイ</t>
    </rPh>
    <rPh sb="88" eb="91">
      <t>テイキテキ</t>
    </rPh>
    <rPh sb="92" eb="94">
      <t>シセツ</t>
    </rPh>
    <rPh sb="95" eb="97">
      <t>キキ</t>
    </rPh>
    <rPh sb="98" eb="100">
      <t>カンキョ</t>
    </rPh>
    <rPh sb="101" eb="103">
      <t>コウシン</t>
    </rPh>
    <rPh sb="104" eb="106">
      <t>タイオウ</t>
    </rPh>
    <rPh sb="113" eb="115">
      <t>ヒツヨウ</t>
    </rPh>
    <rPh sb="116" eb="117">
      <t>オモ</t>
    </rPh>
    <phoneticPr fontId="4"/>
  </si>
  <si>
    <t>市貝町の公共下水道事業は、現在進行形で整備が進められている事業であり、それにより毎年整備面積、処理人口は増加し使用料収入も増加している。しかしながら、今後の施設や機器、管渠の老朽化による修繕や更新等も控えていることから、計画的な支出に努め安定的な経営を継続していく必要があるものと思われる。</t>
    <rPh sb="0" eb="3">
      <t>イチカイマチ</t>
    </rPh>
    <rPh sb="4" eb="6">
      <t>コウキョウ</t>
    </rPh>
    <rPh sb="6" eb="9">
      <t>ゲスイドウ</t>
    </rPh>
    <rPh sb="9" eb="11">
      <t>ジギョウ</t>
    </rPh>
    <rPh sb="13" eb="15">
      <t>ゲンザイ</t>
    </rPh>
    <rPh sb="15" eb="18">
      <t>シンコウケイ</t>
    </rPh>
    <rPh sb="19" eb="21">
      <t>セイビ</t>
    </rPh>
    <rPh sb="22" eb="23">
      <t>スス</t>
    </rPh>
    <rPh sb="29" eb="31">
      <t>ジギョウ</t>
    </rPh>
    <rPh sb="40" eb="42">
      <t>マイトシ</t>
    </rPh>
    <rPh sb="42" eb="44">
      <t>セイビ</t>
    </rPh>
    <rPh sb="44" eb="46">
      <t>メンセキ</t>
    </rPh>
    <rPh sb="47" eb="49">
      <t>ショリ</t>
    </rPh>
    <rPh sb="49" eb="51">
      <t>ジンコウ</t>
    </rPh>
    <rPh sb="52" eb="54">
      <t>ゾウカ</t>
    </rPh>
    <rPh sb="55" eb="58">
      <t>シヨウリョウ</t>
    </rPh>
    <rPh sb="58" eb="60">
      <t>シュウニュウ</t>
    </rPh>
    <rPh sb="61" eb="63">
      <t>ゾウカ</t>
    </rPh>
    <rPh sb="75" eb="77">
      <t>コンゴ</t>
    </rPh>
    <rPh sb="78" eb="80">
      <t>シセツ</t>
    </rPh>
    <rPh sb="81" eb="83">
      <t>キキ</t>
    </rPh>
    <rPh sb="84" eb="86">
      <t>カンキョ</t>
    </rPh>
    <rPh sb="87" eb="90">
      <t>ロウキュウカ</t>
    </rPh>
    <rPh sb="93" eb="95">
      <t>シュウゼン</t>
    </rPh>
    <rPh sb="96" eb="98">
      <t>コウシン</t>
    </rPh>
    <rPh sb="98" eb="99">
      <t>トウ</t>
    </rPh>
    <rPh sb="100" eb="101">
      <t>ヒカ</t>
    </rPh>
    <rPh sb="110" eb="113">
      <t>ケイカクテキ</t>
    </rPh>
    <rPh sb="114" eb="116">
      <t>シシュツ</t>
    </rPh>
    <rPh sb="117" eb="118">
      <t>ツト</t>
    </rPh>
    <rPh sb="119" eb="122">
      <t>アンテイテキ</t>
    </rPh>
    <rPh sb="123" eb="125">
      <t>ケイエイ</t>
    </rPh>
    <rPh sb="126" eb="128">
      <t>ケイゾク</t>
    </rPh>
    <rPh sb="132" eb="134">
      <t>ヒツヨウ</t>
    </rPh>
    <rPh sb="140" eb="141">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</si>
</sst>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2003528"/>
        <c:axId val="14927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0.33</c:v>
                </c:pt>
              </c:numCache>
            </c:numRef>
          </c:val>
          <c:smooth val="0"/>
        </c:ser>
        <c:dLbls>
          <c:showLegendKey val="0"/>
          <c:showVal val="0"/>
          <c:showCatName val="0"/>
          <c:showSerName val="0"/>
          <c:showPercent val="0"/>
          <c:showBubbleSize val="0"/>
        </c:dLbls>
        <c:marker val="1"/>
        <c:smooth val="0"/>
        <c:axId val="112003528"/>
        <c:axId val="149274512"/>
      </c:lineChart>
      <c:dateAx>
        <c:axId val="112003528"/>
        <c:scaling>
          <c:orientation val="minMax"/>
        </c:scaling>
        <c:delete val="1"/>
        <c:axPos val="b"/>
        <c:numFmt formatCode="ge" sourceLinked="1"/>
        <c:majorTickMark val="none"/>
        <c:minorTickMark val="none"/>
        <c:tickLblPos val="none"/>
        <c:crossAx val="149274512"/>
        <c:crosses val="autoZero"/>
        <c:auto val="1"/>
        <c:lblOffset val="100"/>
        <c:baseTimeUnit val="years"/>
      </c:dateAx>
      <c:valAx>
        <c:axId val="14927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03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30.3</c:v>
                </c:pt>
                <c:pt idx="1">
                  <c:v>38.590000000000003</c:v>
                </c:pt>
                <c:pt idx="2">
                  <c:v>43.33</c:v>
                </c:pt>
                <c:pt idx="3">
                  <c:v>47.04</c:v>
                </c:pt>
                <c:pt idx="4">
                  <c:v>50.81</c:v>
                </c:pt>
              </c:numCache>
            </c:numRef>
          </c:val>
        </c:ser>
        <c:dLbls>
          <c:showLegendKey val="0"/>
          <c:showVal val="0"/>
          <c:showCatName val="0"/>
          <c:showSerName val="0"/>
          <c:showPercent val="0"/>
          <c:showBubbleSize val="0"/>
        </c:dLbls>
        <c:gapWidth val="150"/>
        <c:axId val="149663824"/>
        <c:axId val="149664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44.89</c:v>
                </c:pt>
              </c:numCache>
            </c:numRef>
          </c:val>
          <c:smooth val="0"/>
        </c:ser>
        <c:dLbls>
          <c:showLegendKey val="0"/>
          <c:showVal val="0"/>
          <c:showCatName val="0"/>
          <c:showSerName val="0"/>
          <c:showPercent val="0"/>
          <c:showBubbleSize val="0"/>
        </c:dLbls>
        <c:marker val="1"/>
        <c:smooth val="0"/>
        <c:axId val="149663824"/>
        <c:axId val="149664216"/>
      </c:lineChart>
      <c:dateAx>
        <c:axId val="149663824"/>
        <c:scaling>
          <c:orientation val="minMax"/>
        </c:scaling>
        <c:delete val="1"/>
        <c:axPos val="b"/>
        <c:numFmt formatCode="ge" sourceLinked="1"/>
        <c:majorTickMark val="none"/>
        <c:minorTickMark val="none"/>
        <c:tickLblPos val="none"/>
        <c:crossAx val="149664216"/>
        <c:crosses val="autoZero"/>
        <c:auto val="1"/>
        <c:lblOffset val="100"/>
        <c:baseTimeUnit val="years"/>
      </c:dateAx>
      <c:valAx>
        <c:axId val="149664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66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84.25</c:v>
                </c:pt>
                <c:pt idx="1">
                  <c:v>73.930000000000007</c:v>
                </c:pt>
                <c:pt idx="2">
                  <c:v>77.11</c:v>
                </c:pt>
                <c:pt idx="3">
                  <c:v>76.010000000000005</c:v>
                </c:pt>
                <c:pt idx="4">
                  <c:v>79.2</c:v>
                </c:pt>
              </c:numCache>
            </c:numRef>
          </c:val>
        </c:ser>
        <c:dLbls>
          <c:showLegendKey val="0"/>
          <c:showVal val="0"/>
          <c:showCatName val="0"/>
          <c:showSerName val="0"/>
          <c:showPercent val="0"/>
          <c:showBubbleSize val="0"/>
        </c:dLbls>
        <c:gapWidth val="150"/>
        <c:axId val="149665392"/>
        <c:axId val="14997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64.89</c:v>
                </c:pt>
              </c:numCache>
            </c:numRef>
          </c:val>
          <c:smooth val="0"/>
        </c:ser>
        <c:dLbls>
          <c:showLegendKey val="0"/>
          <c:showVal val="0"/>
          <c:showCatName val="0"/>
          <c:showSerName val="0"/>
          <c:showPercent val="0"/>
          <c:showBubbleSize val="0"/>
        </c:dLbls>
        <c:marker val="1"/>
        <c:smooth val="0"/>
        <c:axId val="149665392"/>
        <c:axId val="149974608"/>
      </c:lineChart>
      <c:dateAx>
        <c:axId val="149665392"/>
        <c:scaling>
          <c:orientation val="minMax"/>
        </c:scaling>
        <c:delete val="1"/>
        <c:axPos val="b"/>
        <c:numFmt formatCode="ge" sourceLinked="1"/>
        <c:majorTickMark val="none"/>
        <c:minorTickMark val="none"/>
        <c:tickLblPos val="none"/>
        <c:crossAx val="149974608"/>
        <c:crosses val="autoZero"/>
        <c:auto val="1"/>
        <c:lblOffset val="100"/>
        <c:baseTimeUnit val="years"/>
      </c:dateAx>
      <c:valAx>
        <c:axId val="14997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66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99.82</c:v>
                </c:pt>
                <c:pt idx="1">
                  <c:v>102.78</c:v>
                </c:pt>
                <c:pt idx="2">
                  <c:v>99</c:v>
                </c:pt>
                <c:pt idx="3">
                  <c:v>100.21</c:v>
                </c:pt>
                <c:pt idx="4">
                  <c:v>107.81</c:v>
                </c:pt>
              </c:numCache>
            </c:numRef>
          </c:val>
        </c:ser>
        <c:dLbls>
          <c:showLegendKey val="0"/>
          <c:showVal val="0"/>
          <c:showCatName val="0"/>
          <c:showSerName val="0"/>
          <c:showPercent val="0"/>
          <c:showBubbleSize val="0"/>
        </c:dLbls>
        <c:gapWidth val="150"/>
        <c:axId val="149275688"/>
        <c:axId val="14927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275688"/>
        <c:axId val="149276080"/>
      </c:lineChart>
      <c:dateAx>
        <c:axId val="149275688"/>
        <c:scaling>
          <c:orientation val="minMax"/>
        </c:scaling>
        <c:delete val="1"/>
        <c:axPos val="b"/>
        <c:numFmt formatCode="ge" sourceLinked="1"/>
        <c:majorTickMark val="none"/>
        <c:minorTickMark val="none"/>
        <c:tickLblPos val="none"/>
        <c:crossAx val="149276080"/>
        <c:crosses val="autoZero"/>
        <c:auto val="1"/>
        <c:lblOffset val="100"/>
        <c:baseTimeUnit val="years"/>
      </c:dateAx>
      <c:valAx>
        <c:axId val="14927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75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277256"/>
        <c:axId val="14927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277256"/>
        <c:axId val="149277648"/>
      </c:lineChart>
      <c:dateAx>
        <c:axId val="149277256"/>
        <c:scaling>
          <c:orientation val="minMax"/>
        </c:scaling>
        <c:delete val="1"/>
        <c:axPos val="b"/>
        <c:numFmt formatCode="ge" sourceLinked="1"/>
        <c:majorTickMark val="none"/>
        <c:minorTickMark val="none"/>
        <c:tickLblPos val="none"/>
        <c:crossAx val="149277648"/>
        <c:crosses val="autoZero"/>
        <c:auto val="1"/>
        <c:lblOffset val="100"/>
        <c:baseTimeUnit val="years"/>
      </c:dateAx>
      <c:valAx>
        <c:axId val="14927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77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308608"/>
        <c:axId val="149309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308608"/>
        <c:axId val="149309000"/>
      </c:lineChart>
      <c:dateAx>
        <c:axId val="149308608"/>
        <c:scaling>
          <c:orientation val="minMax"/>
        </c:scaling>
        <c:delete val="1"/>
        <c:axPos val="b"/>
        <c:numFmt formatCode="ge" sourceLinked="1"/>
        <c:majorTickMark val="none"/>
        <c:minorTickMark val="none"/>
        <c:tickLblPos val="none"/>
        <c:crossAx val="149309000"/>
        <c:crosses val="autoZero"/>
        <c:auto val="1"/>
        <c:lblOffset val="100"/>
        <c:baseTimeUnit val="years"/>
      </c:dateAx>
      <c:valAx>
        <c:axId val="14930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0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307824"/>
        <c:axId val="149307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307824"/>
        <c:axId val="149307432"/>
      </c:lineChart>
      <c:dateAx>
        <c:axId val="149307824"/>
        <c:scaling>
          <c:orientation val="minMax"/>
        </c:scaling>
        <c:delete val="1"/>
        <c:axPos val="b"/>
        <c:numFmt formatCode="ge" sourceLinked="1"/>
        <c:majorTickMark val="none"/>
        <c:minorTickMark val="none"/>
        <c:tickLblPos val="none"/>
        <c:crossAx val="149307432"/>
        <c:crosses val="autoZero"/>
        <c:auto val="1"/>
        <c:lblOffset val="100"/>
        <c:baseTimeUnit val="years"/>
      </c:dateAx>
      <c:valAx>
        <c:axId val="149307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0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512888"/>
        <c:axId val="14951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512888"/>
        <c:axId val="149513280"/>
      </c:lineChart>
      <c:dateAx>
        <c:axId val="149512888"/>
        <c:scaling>
          <c:orientation val="minMax"/>
        </c:scaling>
        <c:delete val="1"/>
        <c:axPos val="b"/>
        <c:numFmt formatCode="ge" sourceLinked="1"/>
        <c:majorTickMark val="none"/>
        <c:minorTickMark val="none"/>
        <c:tickLblPos val="none"/>
        <c:crossAx val="149513280"/>
        <c:crosses val="autoZero"/>
        <c:auto val="1"/>
        <c:lblOffset val="100"/>
        <c:baseTimeUnit val="years"/>
      </c:dateAx>
      <c:valAx>
        <c:axId val="14951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512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9308216"/>
        <c:axId val="149514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1240.1600000000001</c:v>
                </c:pt>
              </c:numCache>
            </c:numRef>
          </c:val>
          <c:smooth val="0"/>
        </c:ser>
        <c:dLbls>
          <c:showLegendKey val="0"/>
          <c:showVal val="0"/>
          <c:showCatName val="0"/>
          <c:showSerName val="0"/>
          <c:showPercent val="0"/>
          <c:showBubbleSize val="0"/>
        </c:dLbls>
        <c:marker val="1"/>
        <c:smooth val="0"/>
        <c:axId val="149308216"/>
        <c:axId val="149514456"/>
      </c:lineChart>
      <c:dateAx>
        <c:axId val="149308216"/>
        <c:scaling>
          <c:orientation val="minMax"/>
        </c:scaling>
        <c:delete val="1"/>
        <c:axPos val="b"/>
        <c:numFmt formatCode="ge" sourceLinked="1"/>
        <c:majorTickMark val="none"/>
        <c:minorTickMark val="none"/>
        <c:tickLblPos val="none"/>
        <c:crossAx val="149514456"/>
        <c:crosses val="autoZero"/>
        <c:auto val="1"/>
        <c:lblOffset val="100"/>
        <c:baseTimeUnit val="years"/>
      </c:dateAx>
      <c:valAx>
        <c:axId val="149514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08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106.06</c:v>
                </c:pt>
                <c:pt idx="1">
                  <c:v>104.14</c:v>
                </c:pt>
                <c:pt idx="2">
                  <c:v>82.84</c:v>
                </c:pt>
                <c:pt idx="3">
                  <c:v>98.89</c:v>
                </c:pt>
                <c:pt idx="4">
                  <c:v>99.28</c:v>
                </c:pt>
              </c:numCache>
            </c:numRef>
          </c:val>
        </c:ser>
        <c:dLbls>
          <c:showLegendKey val="0"/>
          <c:showVal val="0"/>
          <c:showCatName val="0"/>
          <c:showSerName val="0"/>
          <c:showPercent val="0"/>
          <c:showBubbleSize val="0"/>
        </c:dLbls>
        <c:gapWidth val="150"/>
        <c:axId val="149515632"/>
        <c:axId val="149516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60.17</c:v>
                </c:pt>
              </c:numCache>
            </c:numRef>
          </c:val>
          <c:smooth val="0"/>
        </c:ser>
        <c:dLbls>
          <c:showLegendKey val="0"/>
          <c:showVal val="0"/>
          <c:showCatName val="0"/>
          <c:showSerName val="0"/>
          <c:showPercent val="0"/>
          <c:showBubbleSize val="0"/>
        </c:dLbls>
        <c:marker val="1"/>
        <c:smooth val="0"/>
        <c:axId val="149515632"/>
        <c:axId val="149516024"/>
      </c:lineChart>
      <c:dateAx>
        <c:axId val="149515632"/>
        <c:scaling>
          <c:orientation val="minMax"/>
        </c:scaling>
        <c:delete val="1"/>
        <c:axPos val="b"/>
        <c:numFmt formatCode="ge" sourceLinked="1"/>
        <c:majorTickMark val="none"/>
        <c:minorTickMark val="none"/>
        <c:tickLblPos val="none"/>
        <c:crossAx val="149516024"/>
        <c:crosses val="autoZero"/>
        <c:auto val="1"/>
        <c:lblOffset val="100"/>
        <c:baseTimeUnit val="years"/>
      </c:dateAx>
      <c:valAx>
        <c:axId val="14951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51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153.94999999999999</c:v>
                </c:pt>
                <c:pt idx="2">
                  <c:v>189.4</c:v>
                </c:pt>
                <c:pt idx="3">
                  <c:v>150.47999999999999</c:v>
                </c:pt>
                <c:pt idx="4">
                  <c:v>153.12</c:v>
                </c:pt>
              </c:numCache>
            </c:numRef>
          </c:val>
        </c:ser>
        <c:dLbls>
          <c:showLegendKey val="0"/>
          <c:showVal val="0"/>
          <c:showCatName val="0"/>
          <c:showSerName val="0"/>
          <c:showPercent val="0"/>
          <c:showBubbleSize val="0"/>
        </c:dLbls>
        <c:gapWidth val="150"/>
        <c:axId val="149662256"/>
        <c:axId val="149662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281.52999999999997</c:v>
                </c:pt>
              </c:numCache>
            </c:numRef>
          </c:val>
          <c:smooth val="0"/>
        </c:ser>
        <c:dLbls>
          <c:showLegendKey val="0"/>
          <c:showVal val="0"/>
          <c:showCatName val="0"/>
          <c:showSerName val="0"/>
          <c:showPercent val="0"/>
          <c:showBubbleSize val="0"/>
        </c:dLbls>
        <c:marker val="1"/>
        <c:smooth val="0"/>
        <c:axId val="149662256"/>
        <c:axId val="149662648"/>
      </c:lineChart>
      <c:dateAx>
        <c:axId val="149662256"/>
        <c:scaling>
          <c:orientation val="minMax"/>
        </c:scaling>
        <c:delete val="1"/>
        <c:axPos val="b"/>
        <c:numFmt formatCode="ge" sourceLinked="1"/>
        <c:majorTickMark val="none"/>
        <c:minorTickMark val="none"/>
        <c:tickLblPos val="none"/>
        <c:crossAx val="149662648"/>
        <c:crosses val="autoZero"/>
        <c:auto val="1"/>
        <c:lblOffset val="100"/>
        <c:baseTimeUnit val="years"/>
      </c:dateAx>
      <c:valAx>
        <c:axId val="14966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66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workbookViewId="0">
      <selection activeCell="C1" sqref="C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栃木県　市貝町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Cc3</v>
      </c>
      <c r="X8" s="46"/>
      <c r="Y8" s="46"/>
      <c r="Z8" s="46"/>
      <c r="AA8" s="46"/>
      <c r="AB8" s="46"/>
      <c r="AC8" s="46"/>
      <c r="AD8" s="3"/>
      <c r="AE8" s="3"/>
      <c r="AF8" s="3"/>
      <c r="AG8" s="3"/>
      <c r="AH8" s="3"/>
      <c r="AI8" s="3"/>
      <c r="AJ8" s="3"/>
      <c r="AK8" s="3"/>
      <c r="AL8" s="47">
        <f>データ!R6</f>
        <v>12145</v>
      </c>
      <c r="AM8" s="47"/>
      <c r="AN8" s="47"/>
      <c r="AO8" s="47"/>
      <c r="AP8" s="47"/>
      <c r="AQ8" s="47"/>
      <c r="AR8" s="47"/>
      <c r="AS8" s="47"/>
      <c r="AT8" s="43">
        <f>データ!S6</f>
        <v>64.25</v>
      </c>
      <c r="AU8" s="43"/>
      <c r="AV8" s="43"/>
      <c r="AW8" s="43"/>
      <c r="AX8" s="43"/>
      <c r="AY8" s="43"/>
      <c r="AZ8" s="43"/>
      <c r="BA8" s="43"/>
      <c r="BB8" s="43">
        <f>データ!T6</f>
        <v>189.03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18.98</v>
      </c>
      <c r="Q10" s="43"/>
      <c r="R10" s="43"/>
      <c r="S10" s="43"/>
      <c r="T10" s="43"/>
      <c r="U10" s="43"/>
      <c r="V10" s="43"/>
      <c r="W10" s="43">
        <f>データ!P6</f>
        <v>67.98</v>
      </c>
      <c r="X10" s="43"/>
      <c r="Y10" s="43"/>
      <c r="Z10" s="43"/>
      <c r="AA10" s="43"/>
      <c r="AB10" s="43"/>
      <c r="AC10" s="43"/>
      <c r="AD10" s="47">
        <f>データ!Q6</f>
        <v>3016</v>
      </c>
      <c r="AE10" s="47"/>
      <c r="AF10" s="47"/>
      <c r="AG10" s="47"/>
      <c r="AH10" s="47"/>
      <c r="AI10" s="47"/>
      <c r="AJ10" s="47"/>
      <c r="AK10" s="2"/>
      <c r="AL10" s="47">
        <f>データ!U6</f>
        <v>2289</v>
      </c>
      <c r="AM10" s="47"/>
      <c r="AN10" s="47"/>
      <c r="AO10" s="47"/>
      <c r="AP10" s="47"/>
      <c r="AQ10" s="47"/>
      <c r="AR10" s="47"/>
      <c r="AS10" s="47"/>
      <c r="AT10" s="43">
        <f>データ!V6</f>
        <v>0.84</v>
      </c>
      <c r="AU10" s="43"/>
      <c r="AV10" s="43"/>
      <c r="AW10" s="43"/>
      <c r="AX10" s="43"/>
      <c r="AY10" s="43"/>
      <c r="AZ10" s="43"/>
      <c r="BA10" s="43"/>
      <c r="BB10" s="43">
        <f>データ!W6</f>
        <v>2725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93441</v>
      </c>
      <c r="D6" s="31">
        <f t="shared" si="3"/>
        <v>47</v>
      </c>
      <c r="E6" s="31">
        <f t="shared" si="3"/>
        <v>17</v>
      </c>
      <c r="F6" s="31">
        <f t="shared" si="3"/>
        <v>1</v>
      </c>
      <c r="G6" s="31">
        <f t="shared" si="3"/>
        <v>0</v>
      </c>
      <c r="H6" s="31" t="str">
        <f t="shared" si="3"/>
        <v>栃木県　市貝町</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18.98</v>
      </c>
      <c r="P6" s="32">
        <f t="shared" si="3"/>
        <v>67.98</v>
      </c>
      <c r="Q6" s="32">
        <f t="shared" si="3"/>
        <v>3016</v>
      </c>
      <c r="R6" s="32">
        <f t="shared" si="3"/>
        <v>12145</v>
      </c>
      <c r="S6" s="32">
        <f t="shared" si="3"/>
        <v>64.25</v>
      </c>
      <c r="T6" s="32">
        <f t="shared" si="3"/>
        <v>189.03</v>
      </c>
      <c r="U6" s="32">
        <f t="shared" si="3"/>
        <v>2289</v>
      </c>
      <c r="V6" s="32">
        <f t="shared" si="3"/>
        <v>0.84</v>
      </c>
      <c r="W6" s="32">
        <f t="shared" si="3"/>
        <v>2725</v>
      </c>
      <c r="X6" s="33">
        <f>IF(X7="",NA(),X7)</f>
        <v>99.82</v>
      </c>
      <c r="Y6" s="33">
        <f t="shared" ref="Y6:AG6" si="4">IF(Y7="",NA(),Y7)</f>
        <v>102.78</v>
      </c>
      <c r="Z6" s="33">
        <f t="shared" si="4"/>
        <v>99</v>
      </c>
      <c r="AA6" s="33">
        <f t="shared" si="4"/>
        <v>100.21</v>
      </c>
      <c r="AB6" s="33">
        <f t="shared" si="4"/>
        <v>107.81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1749.66</v>
      </c>
      <c r="BK6" s="33">
        <f t="shared" si="7"/>
        <v>1574.53</v>
      </c>
      <c r="BL6" s="33">
        <f t="shared" si="7"/>
        <v>1506.51</v>
      </c>
      <c r="BM6" s="33">
        <f t="shared" si="7"/>
        <v>1315.67</v>
      </c>
      <c r="BN6" s="33">
        <f t="shared" si="7"/>
        <v>1240.1600000000001</v>
      </c>
      <c r="BO6" s="32" t="str">
        <f>IF(BO7="","",IF(BO7="-","【-】","【"&amp;SUBSTITUTE(TEXT(BO7,"#,##0.00"),"-","△")&amp;"】"))</f>
        <v>【763.62】</v>
      </c>
      <c r="BP6" s="33">
        <f>IF(BP7="",NA(),BP7)</f>
        <v>106.06</v>
      </c>
      <c r="BQ6" s="33">
        <f t="shared" ref="BQ6:BY6" si="8">IF(BQ7="",NA(),BQ7)</f>
        <v>104.14</v>
      </c>
      <c r="BR6" s="33">
        <f t="shared" si="8"/>
        <v>82.84</v>
      </c>
      <c r="BS6" s="33">
        <f t="shared" si="8"/>
        <v>98.89</v>
      </c>
      <c r="BT6" s="33">
        <f t="shared" si="8"/>
        <v>99.28</v>
      </c>
      <c r="BU6" s="33">
        <f t="shared" si="8"/>
        <v>54.46</v>
      </c>
      <c r="BV6" s="33">
        <f t="shared" si="8"/>
        <v>57.36</v>
      </c>
      <c r="BW6" s="33">
        <f t="shared" si="8"/>
        <v>57.33</v>
      </c>
      <c r="BX6" s="33">
        <f t="shared" si="8"/>
        <v>60.78</v>
      </c>
      <c r="BY6" s="33">
        <f t="shared" si="8"/>
        <v>60.17</v>
      </c>
      <c r="BZ6" s="32" t="str">
        <f>IF(BZ7="","",IF(BZ7="-","【-】","【"&amp;SUBSTITUTE(TEXT(BZ7,"#,##0.00"),"-","△")&amp;"】"))</f>
        <v>【98.53】</v>
      </c>
      <c r="CA6" s="33">
        <f>IF(CA7="",NA(),CA7)</f>
        <v>150</v>
      </c>
      <c r="CB6" s="33">
        <f t="shared" ref="CB6:CJ6" si="9">IF(CB7="",NA(),CB7)</f>
        <v>153.94999999999999</v>
      </c>
      <c r="CC6" s="33">
        <f t="shared" si="9"/>
        <v>189.4</v>
      </c>
      <c r="CD6" s="33">
        <f t="shared" si="9"/>
        <v>150.47999999999999</v>
      </c>
      <c r="CE6" s="33">
        <f t="shared" si="9"/>
        <v>153.12</v>
      </c>
      <c r="CF6" s="33">
        <f t="shared" si="9"/>
        <v>293.08999999999997</v>
      </c>
      <c r="CG6" s="33">
        <f t="shared" si="9"/>
        <v>279.91000000000003</v>
      </c>
      <c r="CH6" s="33">
        <f t="shared" si="9"/>
        <v>284.52999999999997</v>
      </c>
      <c r="CI6" s="33">
        <f t="shared" si="9"/>
        <v>276.26</v>
      </c>
      <c r="CJ6" s="33">
        <f t="shared" si="9"/>
        <v>281.52999999999997</v>
      </c>
      <c r="CK6" s="32" t="str">
        <f>IF(CK7="","",IF(CK7="-","【-】","【"&amp;SUBSTITUTE(TEXT(CK7,"#,##0.00"),"-","△")&amp;"】"))</f>
        <v>【139.70】</v>
      </c>
      <c r="CL6" s="33">
        <f>IF(CL7="",NA(),CL7)</f>
        <v>30.3</v>
      </c>
      <c r="CM6" s="33">
        <f t="shared" ref="CM6:CU6" si="10">IF(CM7="",NA(),CM7)</f>
        <v>38.590000000000003</v>
      </c>
      <c r="CN6" s="33">
        <f t="shared" si="10"/>
        <v>43.33</v>
      </c>
      <c r="CO6" s="33">
        <f t="shared" si="10"/>
        <v>47.04</v>
      </c>
      <c r="CP6" s="33">
        <f t="shared" si="10"/>
        <v>50.81</v>
      </c>
      <c r="CQ6" s="33">
        <f t="shared" si="10"/>
        <v>38.950000000000003</v>
      </c>
      <c r="CR6" s="33">
        <f t="shared" si="10"/>
        <v>40.07</v>
      </c>
      <c r="CS6" s="33">
        <f t="shared" si="10"/>
        <v>39.92</v>
      </c>
      <c r="CT6" s="33">
        <f t="shared" si="10"/>
        <v>41.63</v>
      </c>
      <c r="CU6" s="33">
        <f t="shared" si="10"/>
        <v>44.89</v>
      </c>
      <c r="CV6" s="32" t="str">
        <f>IF(CV7="","",IF(CV7="-","【-】","【"&amp;SUBSTITUTE(TEXT(CV7,"#,##0.00"),"-","△")&amp;"】"))</f>
        <v>【60.01】</v>
      </c>
      <c r="CW6" s="33">
        <f>IF(CW7="",NA(),CW7)</f>
        <v>84.25</v>
      </c>
      <c r="CX6" s="33">
        <f t="shared" ref="CX6:DF6" si="11">IF(CX7="",NA(),CX7)</f>
        <v>73.930000000000007</v>
      </c>
      <c r="CY6" s="33">
        <f t="shared" si="11"/>
        <v>77.11</v>
      </c>
      <c r="CZ6" s="33">
        <f t="shared" si="11"/>
        <v>76.010000000000005</v>
      </c>
      <c r="DA6" s="33">
        <f t="shared" si="11"/>
        <v>79.2</v>
      </c>
      <c r="DB6" s="33">
        <f t="shared" si="11"/>
        <v>65.599999999999994</v>
      </c>
      <c r="DC6" s="33">
        <f t="shared" si="11"/>
        <v>66</v>
      </c>
      <c r="DD6" s="33">
        <f t="shared" si="11"/>
        <v>65.86</v>
      </c>
      <c r="DE6" s="33">
        <f t="shared" si="11"/>
        <v>66.33</v>
      </c>
      <c r="DF6" s="33">
        <f t="shared" si="11"/>
        <v>64.89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0.19</v>
      </c>
      <c r="EL6" s="33">
        <f t="shared" si="14"/>
        <v>0.16</v>
      </c>
      <c r="EM6" s="33">
        <f t="shared" si="14"/>
        <v>0.33</v>
      </c>
      <c r="EN6" s="32" t="str">
        <f>IF(EN7="","",IF(EN7="-","【-】","【"&amp;SUBSTITUTE(TEXT(EN7,"#,##0.00"),"-","△")&amp;"】"))</f>
        <v>【0.23】</v>
      </c>
    </row>
    <row r="7" spans="1:144" s="34" customFormat="1">
      <c r="A7" s="26"/>
      <c r="B7" s="35">
        <v>2015</v>
      </c>
      <c r="C7" s="35">
        <v>93441</v>
      </c>
      <c r="D7" s="35">
        <v>47</v>
      </c>
      <c r="E7" s="35">
        <v>17</v>
      </c>
      <c r="F7" s="35">
        <v>1</v>
      </c>
      <c r="G7" s="35">
        <v>0</v>
      </c>
      <c r="H7" s="35" t="s">
        <v>96</v>
      </c>
      <c r="I7" s="35" t="s">
        <v>97</v>
      </c>
      <c r="J7" s="35" t="s">
        <v>98</v>
      </c>
      <c r="K7" s="35" t="s">
        <v>99</v>
      </c>
      <c r="L7" s="35" t="s">
        <v>100</v>
      </c>
      <c r="M7" s="36" t="s">
        <v>101</v>
      </c>
      <c r="N7" s="36" t="s">
        <v>102</v>
      </c>
      <c r="O7" s="36">
        <v>18.98</v>
      </c>
      <c r="P7" s="36">
        <v>67.98</v>
      </c>
      <c r="Q7" s="36">
        <v>3016</v>
      </c>
      <c r="R7" s="36">
        <v>12145</v>
      </c>
      <c r="S7" s="36">
        <v>64.25</v>
      </c>
      <c r="T7" s="36">
        <v>189.03</v>
      </c>
      <c r="U7" s="36">
        <v>2289</v>
      </c>
      <c r="V7" s="36">
        <v>0.84</v>
      </c>
      <c r="W7" s="36">
        <v>2725</v>
      </c>
      <c r="X7" s="36">
        <v>99.82</v>
      </c>
      <c r="Y7" s="36">
        <v>102.78</v>
      </c>
      <c r="Z7" s="36">
        <v>99</v>
      </c>
      <c r="AA7" s="36">
        <v>100.21</v>
      </c>
      <c r="AB7" s="36">
        <v>107.81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1749.66</v>
      </c>
      <c r="BK7" s="36">
        <v>1574.53</v>
      </c>
      <c r="BL7" s="36">
        <v>1506.51</v>
      </c>
      <c r="BM7" s="36">
        <v>1315.67</v>
      </c>
      <c r="BN7" s="36">
        <v>1240.1600000000001</v>
      </c>
      <c r="BO7" s="36">
        <v>763.62</v>
      </c>
      <c r="BP7" s="36">
        <v>106.06</v>
      </c>
      <c r="BQ7" s="36">
        <v>104.14</v>
      </c>
      <c r="BR7" s="36">
        <v>82.84</v>
      </c>
      <c r="BS7" s="36">
        <v>98.89</v>
      </c>
      <c r="BT7" s="36">
        <v>99.28</v>
      </c>
      <c r="BU7" s="36">
        <v>54.46</v>
      </c>
      <c r="BV7" s="36">
        <v>57.36</v>
      </c>
      <c r="BW7" s="36">
        <v>57.33</v>
      </c>
      <c r="BX7" s="36">
        <v>60.78</v>
      </c>
      <c r="BY7" s="36">
        <v>60.17</v>
      </c>
      <c r="BZ7" s="36">
        <v>98.53</v>
      </c>
      <c r="CA7" s="36">
        <v>150</v>
      </c>
      <c r="CB7" s="36">
        <v>153.94999999999999</v>
      </c>
      <c r="CC7" s="36">
        <v>189.4</v>
      </c>
      <c r="CD7" s="36">
        <v>150.47999999999999</v>
      </c>
      <c r="CE7" s="36">
        <v>153.12</v>
      </c>
      <c r="CF7" s="36">
        <v>293.08999999999997</v>
      </c>
      <c r="CG7" s="36">
        <v>279.91000000000003</v>
      </c>
      <c r="CH7" s="36">
        <v>284.52999999999997</v>
      </c>
      <c r="CI7" s="36">
        <v>276.26</v>
      </c>
      <c r="CJ7" s="36">
        <v>281.52999999999997</v>
      </c>
      <c r="CK7" s="36">
        <v>139.69999999999999</v>
      </c>
      <c r="CL7" s="36">
        <v>30.3</v>
      </c>
      <c r="CM7" s="36">
        <v>38.590000000000003</v>
      </c>
      <c r="CN7" s="36">
        <v>43.33</v>
      </c>
      <c r="CO7" s="36">
        <v>47.04</v>
      </c>
      <c r="CP7" s="36">
        <v>50.81</v>
      </c>
      <c r="CQ7" s="36">
        <v>38.950000000000003</v>
      </c>
      <c r="CR7" s="36">
        <v>40.07</v>
      </c>
      <c r="CS7" s="36">
        <v>39.92</v>
      </c>
      <c r="CT7" s="36">
        <v>41.63</v>
      </c>
      <c r="CU7" s="36">
        <v>44.89</v>
      </c>
      <c r="CV7" s="36">
        <v>60.01</v>
      </c>
      <c r="CW7" s="36">
        <v>84.25</v>
      </c>
      <c r="CX7" s="36">
        <v>73.930000000000007</v>
      </c>
      <c r="CY7" s="36">
        <v>77.11</v>
      </c>
      <c r="CZ7" s="36">
        <v>76.010000000000005</v>
      </c>
      <c r="DA7" s="36">
        <v>79.2</v>
      </c>
      <c r="DB7" s="36">
        <v>65.599999999999994</v>
      </c>
      <c r="DC7" s="36">
        <v>66</v>
      </c>
      <c r="DD7" s="36">
        <v>65.86</v>
      </c>
      <c r="DE7" s="36">
        <v>66.33</v>
      </c>
      <c r="DF7" s="36">
        <v>64.89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0.19</v>
      </c>
      <c r="EL7" s="36">
        <v>0.16</v>
      </c>
      <c r="EM7" s="36">
        <v>0.33</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dcterms:created xsi:type="dcterms:W3CDTF">2017-02-08T02:46:40Z</dcterms:created>
  <dcterms:modified xsi:type="dcterms:W3CDTF">2017-02-17T05:04:37Z</dcterms:modified>
  <cp:category/>
</cp:coreProperties>
</file>