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8市貝町　済み\"/>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<sst xmlns="http://schemas.openxmlformats.org/spreadsheetml/2006/main" count="240" uniqueCount="125">
  <si>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</si>
  <si>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</si>
  <si>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</si>
  <si>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</si>
  <si>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</si>
  <si>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</si>
  <si>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</si>
  <si>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</si>
  <si>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</si>
  <si>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</si>
  <si>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</si>
  <si>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</si>
  <si>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</si>
  <si>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</si>
  <si>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</si>
  <si>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</si>
  <si>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</si>
  <si>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</si>
  <si>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</si>
  <si>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</si>
  <si>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</si>
  <si>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</si>
  <si>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</si>
  <si>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</si>
  <si>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</si>
  <si>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</si>
  <si>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</si>
  <si>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</si>
  <si>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</si>
  <si>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</si>
  <si>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</si>
  <si>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</si>
  <si>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</si>
  <si>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</si>
  <si>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</si>
  <si>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</si>
  <si>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</si>
  <si>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</si>
  <si>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</si>
  <si>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</si>
  <si>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</si>
  <si>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</si>
  <si>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</si>
  <si>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</si>
  <si>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</si>
  <si>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</si>
  <si>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</si>
  <si>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</si>
  <si>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</si>
  <si>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</si>
  <si>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</si>
  <si>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</si>
  <si>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</si>
  <si>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</si>
  <si>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</si>
  <si>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</si>
  <si>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</si>
  <si>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</si>
  <si>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</si>
  <si>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</si>
  <si>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</si>
  <si>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</si>
  <si>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</si>
  <si>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</si>
  <si>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</si>
  <si>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</si>
  <si>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</si>
  <si>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</si>
  <si>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</si>
  <si>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</si>
  <si>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</si>
  <si>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</si>
  <si>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</si>
  <si>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</si>
  <si>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</si>
  <si>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</si>
  <si>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</si>
  <si>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</si>
  <si>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</si>
  <si>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</si>
  <si>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</si>
  <si>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</si>
  <si>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</si>
  <si>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</si>
  <si>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</si>
  <si>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</si>
  <si>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</si>
  <si>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</si>
  <si>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</si>
  <si>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</si>
  <si>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</si>
  <si>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</si>
  <si>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</si>
  <si>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</si>
  <si>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</si>
  <si>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</si>
  <si>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</si>
  <si>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</si>
  <si>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</si>
  <si>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</si>
  <si>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</si>
  <si>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</si>
  <si>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</si>
  <si>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</si>
  <si>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</si>
  <si>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</si>
  <si>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</si>
  <si>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</si>
  <si>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</si>
  <si>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市貝町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</si>
  <si>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</si>
  <si>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</si>
  <si>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</si>
  <si>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</si>
  <si>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</si>
  <si>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</si>
  <si>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</si>
  <si>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</si>
  <si>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</si>
  <si>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</si>
  <si>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</si>
  <si>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市貝町農業集落排水事業は、平成2年度に鴻之宿地区で供用開始、その後平成14年度に赤羽西南地区で供用開始し現在では整備が完了した事業である。
平成28年度末での処理人口は、1,726人である。
使用料の料金体系は世帯割と人数割から世帯料金が決まっており、住民票をベース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おり、経費回収率を見てみると、例年75％前後で推移しており、料金収入により賄うべきところに関して賄いきれていない状況にある。
水洗化状況に関しては、整備が完了している事業で、90％超という数値で推移している。料金収入増の観点からも、未加入の方に対して継続的に加入への啓発を行っていきたい。
</t>
  </si>
  <si>
    <t>市貝町農業集落排水事業は2地区で事業を展開し整備は完了しており、いずれも供用開始から年数の経過したものとなっている。
特に、平成2年度に供用開始をした鴻之宿地区では、処理場のほか管渠やﾏﾝﾎｰﾙﾎﾟﾝﾌﾟ場でも多数の修繕箇所が見受けられる状況にある。
平成14年度に供用開始をした赤羽西南地区では、比較的施設も新しいので緊急修繕箇所は多くはないが、細かい機器等での修繕は頻出する現状である。</t>
  </si>
  <si>
    <t>市貝町農業集落排水事業は、既に整備が完了した事業であり、水洗化率は90％超の高い数値で推移している。
しかしながら、少子化等の社会的要因の影響を受け処理人口が年々減少し料金収入も比例して減少しているところである。
施設及び機器、管渠の老朽化についても、古いもので供用開始から20年以上経過しているものもあるので、計画的に更新していくことが求められている。
料金収入の減少に加え、施設の更新が増加していく現状について、非常に厳しい状況にあると思われる。</t>
  </si>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</sst>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58-4CA2-8262-58C7C1FD4C31}"/>
            </c:ext>
          </c:extLst>
        </c:ser>
        <c:dLbls>
          <c:showLegendKey val="0"/>
          <c:showVal val="0"/>
          <c:showCatName val="0"/>
          <c:showSerName val="0"/>
          <c:showPercent val="0"/>
          <c:showBubbleSize val="0"/>
        </c:dLbls>
        <c:gapWidth val="150"/>
        <c:axId val="335759728"/>
        <c:axId val="33570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D258-4CA2-8262-58C7C1FD4C31}"/>
            </c:ext>
          </c:extLst>
        </c:ser>
        <c:dLbls>
          <c:showLegendKey val="0"/>
          <c:showVal val="0"/>
          <c:showCatName val="0"/>
          <c:showSerName val="0"/>
          <c:showPercent val="0"/>
          <c:showBubbleSize val="0"/>
        </c:dLbls>
        <c:marker val="1"/>
        <c:smooth val="0"/>
        <c:axId val="335759728"/>
        <c:axId val="335706296"/>
      </c:lineChart>
      <c:dateAx>
        <c:axId val="335759728"/>
        <c:scaling>
          <c:orientation val="minMax"/>
        </c:scaling>
        <c:delete val="1"/>
        <c:axPos val="b"/>
        <c:numFmt formatCode="ge" sourceLinked="1"/>
        <c:majorTickMark val="none"/>
        <c:minorTickMark val="none"/>
        <c:tickLblPos val="none"/>
        <c:crossAx val="335706296"/>
        <c:crosses val="autoZero"/>
        <c:auto val="1"/>
        <c:lblOffset val="100"/>
        <c:baseTimeUnit val="years"/>
      </c:dateAx>
      <c:valAx>
        <c:axId val="33570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74.23</c:v>
                </c:pt>
                <c:pt idx="1">
                  <c:v>74.23</c:v>
                </c:pt>
                <c:pt idx="2">
                  <c:v>74.23</c:v>
                </c:pt>
                <c:pt idx="3">
                  <c:v>74.23</c:v>
                </c:pt>
                <c:pt idx="4">
                  <c:v>74.23</c:v>
                </c:pt>
              </c:numCache>
            </c:numRef>
          </c:val>
          <c:extLst xmlns:c16r2="http://schemas.microsoft.com/office/drawing/2015/06/chart">
            <c:ext xmlns:c16="http://schemas.microsoft.com/office/drawing/2014/chart" uri="{C3380CC4-5D6E-409C-BE32-E72D297353CC}">
              <c16:uniqueId val="{00000000-AC51-49BB-8A0F-503840561B54}"/>
            </c:ext>
          </c:extLst>
        </c:ser>
        <c:dLbls>
          <c:showLegendKey val="0"/>
          <c:showVal val="0"/>
          <c:showCatName val="0"/>
          <c:showSerName val="0"/>
          <c:showPercent val="0"/>
          <c:showBubbleSize val="0"/>
        </c:dLbls>
        <c:gapWidth val="150"/>
        <c:axId val="336517864"/>
        <c:axId val="33651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AC51-49BB-8A0F-503840561B54}"/>
            </c:ext>
          </c:extLst>
        </c:ser>
        <c:dLbls>
          <c:showLegendKey val="0"/>
          <c:showVal val="0"/>
          <c:showCatName val="0"/>
          <c:showSerName val="0"/>
          <c:showPercent val="0"/>
          <c:showBubbleSize val="0"/>
        </c:dLbls>
        <c:marker val="1"/>
        <c:smooth val="0"/>
        <c:axId val="336517864"/>
        <c:axId val="336518256"/>
      </c:lineChart>
      <c:dateAx>
        <c:axId val="336517864"/>
        <c:scaling>
          <c:orientation val="minMax"/>
        </c:scaling>
        <c:delete val="1"/>
        <c:axPos val="b"/>
        <c:numFmt formatCode="ge" sourceLinked="1"/>
        <c:majorTickMark val="none"/>
        <c:minorTickMark val="none"/>
        <c:tickLblPos val="none"/>
        <c:crossAx val="336518256"/>
        <c:crosses val="autoZero"/>
        <c:auto val="1"/>
        <c:lblOffset val="100"/>
        <c:baseTimeUnit val="years"/>
      </c:dateAx>
      <c:valAx>
        <c:axId val="33651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92.18</c:v>
                </c:pt>
                <c:pt idx="1">
                  <c:v>92.67</c:v>
                </c:pt>
                <c:pt idx="2">
                  <c:v>93.62</c:v>
                </c:pt>
                <c:pt idx="3">
                  <c:v>93.85</c:v>
                </c:pt>
                <c:pt idx="4">
                  <c:v>91.89</c:v>
                </c:pt>
              </c:numCache>
            </c:numRef>
          </c:val>
          <c:extLst xmlns:c16r2="http://schemas.microsoft.com/office/drawing/2015/06/chart">
            <c:ext xmlns:c16="http://schemas.microsoft.com/office/drawing/2014/chart" uri="{C3380CC4-5D6E-409C-BE32-E72D297353CC}">
              <c16:uniqueId val="{00000000-9FFA-44D7-84D7-B9A57DB3652E}"/>
            </c:ext>
          </c:extLst>
        </c:ser>
        <c:dLbls>
          <c:showLegendKey val="0"/>
          <c:showVal val="0"/>
          <c:showCatName val="0"/>
          <c:showSerName val="0"/>
          <c:showPercent val="0"/>
          <c:showBubbleSize val="0"/>
        </c:dLbls>
        <c:gapWidth val="150"/>
        <c:axId val="336519432"/>
        <c:axId val="3370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9FFA-44D7-84D7-B9A57DB3652E}"/>
            </c:ext>
          </c:extLst>
        </c:ser>
        <c:dLbls>
          <c:showLegendKey val="0"/>
          <c:showVal val="0"/>
          <c:showCatName val="0"/>
          <c:showSerName val="0"/>
          <c:showPercent val="0"/>
          <c:showBubbleSize val="0"/>
        </c:dLbls>
        <c:marker val="1"/>
        <c:smooth val="0"/>
        <c:axId val="336519432"/>
        <c:axId val="337022560"/>
      </c:lineChart>
      <c:dateAx>
        <c:axId val="336519432"/>
        <c:scaling>
          <c:orientation val="minMax"/>
        </c:scaling>
        <c:delete val="1"/>
        <c:axPos val="b"/>
        <c:numFmt formatCode="ge" sourceLinked="1"/>
        <c:majorTickMark val="none"/>
        <c:minorTickMark val="none"/>
        <c:tickLblPos val="none"/>
        <c:crossAx val="337022560"/>
        <c:crosses val="autoZero"/>
        <c:auto val="1"/>
        <c:lblOffset val="100"/>
        <c:baseTimeUnit val="years"/>
      </c:dateAx>
      <c:valAx>
        <c:axId val="3370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65.88</c:v>
                </c:pt>
                <c:pt idx="1">
                  <c:v>61.96</c:v>
                </c:pt>
                <c:pt idx="2">
                  <c:v>62.88</c:v>
                </c:pt>
                <c:pt idx="3">
                  <c:v>63.25</c:v>
                </c:pt>
                <c:pt idx="4">
                  <c:v>62.84</c:v>
                </c:pt>
              </c:numCache>
            </c:numRef>
          </c:val>
          <c:extLst xmlns:c16r2="http://schemas.microsoft.com/office/drawing/2015/06/chart">
            <c:ext xmlns:c16="http://schemas.microsoft.com/office/drawing/2014/chart" uri="{C3380CC4-5D6E-409C-BE32-E72D297353CC}">
              <c16:uniqueId val="{00000000-37A8-421C-AAD9-4A60CF1540BF}"/>
            </c:ext>
          </c:extLst>
        </c:ser>
        <c:dLbls>
          <c:showLegendKey val="0"/>
          <c:showVal val="0"/>
          <c:showCatName val="0"/>
          <c:showSerName val="0"/>
          <c:showPercent val="0"/>
          <c:showBubbleSize val="0"/>
        </c:dLbls>
        <c:gapWidth val="150"/>
        <c:axId val="336197800"/>
        <c:axId val="33620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8-421C-AAD9-4A60CF1540BF}"/>
            </c:ext>
          </c:extLst>
        </c:ser>
        <c:dLbls>
          <c:showLegendKey val="0"/>
          <c:showVal val="0"/>
          <c:showCatName val="0"/>
          <c:showSerName val="0"/>
          <c:showPercent val="0"/>
          <c:showBubbleSize val="0"/>
        </c:dLbls>
        <c:marker val="1"/>
        <c:smooth val="0"/>
        <c:axId val="336197800"/>
        <c:axId val="336206376"/>
      </c:lineChart>
      <c:dateAx>
        <c:axId val="336197800"/>
        <c:scaling>
          <c:orientation val="minMax"/>
        </c:scaling>
        <c:delete val="1"/>
        <c:axPos val="b"/>
        <c:numFmt formatCode="ge" sourceLinked="1"/>
        <c:majorTickMark val="none"/>
        <c:minorTickMark val="none"/>
        <c:tickLblPos val="none"/>
        <c:crossAx val="336206376"/>
        <c:crosses val="autoZero"/>
        <c:auto val="1"/>
        <c:lblOffset val="100"/>
        <c:baseTimeUnit val="years"/>
      </c:dateAx>
      <c:valAx>
        <c:axId val="33620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9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B-40CE-9323-D996EC59C69D}"/>
            </c:ext>
          </c:extLst>
        </c:ser>
        <c:dLbls>
          <c:showLegendKey val="0"/>
          <c:showVal val="0"/>
          <c:showCatName val="0"/>
          <c:showSerName val="0"/>
          <c:showPercent val="0"/>
          <c:showBubbleSize val="0"/>
        </c:dLbls>
        <c:gapWidth val="150"/>
        <c:axId val="336168544"/>
        <c:axId val="33624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B-40CE-9323-D996EC59C69D}"/>
            </c:ext>
          </c:extLst>
        </c:ser>
        <c:dLbls>
          <c:showLegendKey val="0"/>
          <c:showVal val="0"/>
          <c:showCatName val="0"/>
          <c:showSerName val="0"/>
          <c:showPercent val="0"/>
          <c:showBubbleSize val="0"/>
        </c:dLbls>
        <c:marker val="1"/>
        <c:smooth val="0"/>
        <c:axId val="336168544"/>
        <c:axId val="336240360"/>
      </c:lineChart>
      <c:dateAx>
        <c:axId val="336168544"/>
        <c:scaling>
          <c:orientation val="minMax"/>
        </c:scaling>
        <c:delete val="1"/>
        <c:axPos val="b"/>
        <c:numFmt formatCode="ge" sourceLinked="1"/>
        <c:majorTickMark val="none"/>
        <c:minorTickMark val="none"/>
        <c:tickLblPos val="none"/>
        <c:crossAx val="336240360"/>
        <c:crosses val="autoZero"/>
        <c:auto val="1"/>
        <c:lblOffset val="100"/>
        <c:baseTimeUnit val="years"/>
      </c:dateAx>
      <c:valAx>
        <c:axId val="33624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C4-41BE-826C-6D1E9E5F9D65}"/>
            </c:ext>
          </c:extLst>
        </c:ser>
        <c:dLbls>
          <c:showLegendKey val="0"/>
          <c:showVal val="0"/>
          <c:showCatName val="0"/>
          <c:showSerName val="0"/>
          <c:showPercent val="0"/>
          <c:showBubbleSize val="0"/>
        </c:dLbls>
        <c:gapWidth val="150"/>
        <c:axId val="132352944"/>
        <c:axId val="13235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C4-41BE-826C-6D1E9E5F9D65}"/>
            </c:ext>
          </c:extLst>
        </c:ser>
        <c:dLbls>
          <c:showLegendKey val="0"/>
          <c:showVal val="0"/>
          <c:showCatName val="0"/>
          <c:showSerName val="0"/>
          <c:showPercent val="0"/>
          <c:showBubbleSize val="0"/>
        </c:dLbls>
        <c:marker val="1"/>
        <c:smooth val="0"/>
        <c:axId val="132352944"/>
        <c:axId val="132353336"/>
      </c:lineChart>
      <c:dateAx>
        <c:axId val="132352944"/>
        <c:scaling>
          <c:orientation val="minMax"/>
        </c:scaling>
        <c:delete val="1"/>
        <c:axPos val="b"/>
        <c:numFmt formatCode="ge" sourceLinked="1"/>
        <c:majorTickMark val="none"/>
        <c:minorTickMark val="none"/>
        <c:tickLblPos val="none"/>
        <c:crossAx val="132353336"/>
        <c:crosses val="autoZero"/>
        <c:auto val="1"/>
        <c:lblOffset val="100"/>
        <c:baseTimeUnit val="years"/>
      </c:dateAx>
      <c:valAx>
        <c:axId val="13235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E0-4370-8E4E-B36BF03937FB}"/>
            </c:ext>
          </c:extLst>
        </c:ser>
        <c:dLbls>
          <c:showLegendKey val="0"/>
          <c:showVal val="0"/>
          <c:showCatName val="0"/>
          <c:showSerName val="0"/>
          <c:showPercent val="0"/>
          <c:showBubbleSize val="0"/>
        </c:dLbls>
        <c:gapWidth val="150"/>
        <c:axId val="132356080"/>
        <c:axId val="33670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E0-4370-8E4E-B36BF03937FB}"/>
            </c:ext>
          </c:extLst>
        </c:ser>
        <c:dLbls>
          <c:showLegendKey val="0"/>
          <c:showVal val="0"/>
          <c:showCatName val="0"/>
          <c:showSerName val="0"/>
          <c:showPercent val="0"/>
          <c:showBubbleSize val="0"/>
        </c:dLbls>
        <c:marker val="1"/>
        <c:smooth val="0"/>
        <c:axId val="132356080"/>
        <c:axId val="336704312"/>
      </c:lineChart>
      <c:dateAx>
        <c:axId val="132356080"/>
        <c:scaling>
          <c:orientation val="minMax"/>
        </c:scaling>
        <c:delete val="1"/>
        <c:axPos val="b"/>
        <c:numFmt formatCode="ge" sourceLinked="1"/>
        <c:majorTickMark val="none"/>
        <c:minorTickMark val="none"/>
        <c:tickLblPos val="none"/>
        <c:crossAx val="336704312"/>
        <c:crosses val="autoZero"/>
        <c:auto val="1"/>
        <c:lblOffset val="100"/>
        <c:baseTimeUnit val="years"/>
      </c:dateAx>
      <c:valAx>
        <c:axId val="33670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49-4283-AE66-48CC8025970D}"/>
            </c:ext>
          </c:extLst>
        </c:ser>
        <c:dLbls>
          <c:showLegendKey val="0"/>
          <c:showVal val="0"/>
          <c:showCatName val="0"/>
          <c:showSerName val="0"/>
          <c:showPercent val="0"/>
          <c:showBubbleSize val="0"/>
        </c:dLbls>
        <c:gapWidth val="150"/>
        <c:axId val="336705880"/>
        <c:axId val="3367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49-4283-AE66-48CC8025970D}"/>
            </c:ext>
          </c:extLst>
        </c:ser>
        <c:dLbls>
          <c:showLegendKey val="0"/>
          <c:showVal val="0"/>
          <c:showCatName val="0"/>
          <c:showSerName val="0"/>
          <c:showPercent val="0"/>
          <c:showBubbleSize val="0"/>
        </c:dLbls>
        <c:marker val="1"/>
        <c:smooth val="0"/>
        <c:axId val="336705880"/>
        <c:axId val="336706272"/>
      </c:lineChart>
      <c:dateAx>
        <c:axId val="336705880"/>
        <c:scaling>
          <c:orientation val="minMax"/>
        </c:scaling>
        <c:delete val="1"/>
        <c:axPos val="b"/>
        <c:numFmt formatCode="ge" sourceLinked="1"/>
        <c:majorTickMark val="none"/>
        <c:minorTickMark val="none"/>
        <c:tickLblPos val="none"/>
        <c:crossAx val="336706272"/>
        <c:crosses val="autoZero"/>
        <c:auto val="1"/>
        <c:lblOffset val="100"/>
        <c:baseTimeUnit val="years"/>
      </c:dateAx>
      <c:valAx>
        <c:axId val="3367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0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D1-4DF1-B4B5-97AE48A63D1C}"/>
            </c:ext>
          </c:extLst>
        </c:ser>
        <c:dLbls>
          <c:showLegendKey val="0"/>
          <c:showVal val="0"/>
          <c:showCatName val="0"/>
          <c:showSerName val="0"/>
          <c:showPercent val="0"/>
          <c:showBubbleSize val="0"/>
        </c:dLbls>
        <c:gapWidth val="150"/>
        <c:axId val="336705488"/>
        <c:axId val="33670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DCD1-4DF1-B4B5-97AE48A63D1C}"/>
            </c:ext>
          </c:extLst>
        </c:ser>
        <c:dLbls>
          <c:showLegendKey val="0"/>
          <c:showVal val="0"/>
          <c:showCatName val="0"/>
          <c:showSerName val="0"/>
          <c:showPercent val="0"/>
          <c:showBubbleSize val="0"/>
        </c:dLbls>
        <c:marker val="1"/>
        <c:smooth val="0"/>
        <c:axId val="336705488"/>
        <c:axId val="336707448"/>
      </c:lineChart>
      <c:dateAx>
        <c:axId val="336705488"/>
        <c:scaling>
          <c:orientation val="minMax"/>
        </c:scaling>
        <c:delete val="1"/>
        <c:axPos val="b"/>
        <c:numFmt formatCode="ge" sourceLinked="1"/>
        <c:majorTickMark val="none"/>
        <c:minorTickMark val="none"/>
        <c:tickLblPos val="none"/>
        <c:crossAx val="336707448"/>
        <c:crosses val="autoZero"/>
        <c:auto val="1"/>
        <c:lblOffset val="100"/>
        <c:baseTimeUnit val="years"/>
      </c:dateAx>
      <c:valAx>
        <c:axId val="33670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0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75.760000000000005</c:v>
                </c:pt>
                <c:pt idx="1">
                  <c:v>72.59</c:v>
                </c:pt>
                <c:pt idx="2">
                  <c:v>72.459999999999994</c:v>
                </c:pt>
                <c:pt idx="3">
                  <c:v>74.55</c:v>
                </c:pt>
                <c:pt idx="4">
                  <c:v>75.95</c:v>
                </c:pt>
              </c:numCache>
            </c:numRef>
          </c:val>
          <c:extLst xmlns:c16r2="http://schemas.microsoft.com/office/drawing/2015/06/chart">
            <c:ext xmlns:c16="http://schemas.microsoft.com/office/drawing/2014/chart" uri="{C3380CC4-5D6E-409C-BE32-E72D297353CC}">
              <c16:uniqueId val="{00000000-9303-489B-8645-8328337B743D}"/>
            </c:ext>
          </c:extLst>
        </c:ser>
        <c:dLbls>
          <c:showLegendKey val="0"/>
          <c:showVal val="0"/>
          <c:showCatName val="0"/>
          <c:showSerName val="0"/>
          <c:showPercent val="0"/>
          <c:showBubbleSize val="0"/>
        </c:dLbls>
        <c:gapWidth val="150"/>
        <c:axId val="132355296"/>
        <c:axId val="13235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9303-489B-8645-8328337B743D}"/>
            </c:ext>
          </c:extLst>
        </c:ser>
        <c:dLbls>
          <c:showLegendKey val="0"/>
          <c:showVal val="0"/>
          <c:showCatName val="0"/>
          <c:showSerName val="0"/>
          <c:showPercent val="0"/>
          <c:showBubbleSize val="0"/>
        </c:dLbls>
        <c:marker val="1"/>
        <c:smooth val="0"/>
        <c:axId val="132355296"/>
        <c:axId val="132354904"/>
      </c:lineChart>
      <c:dateAx>
        <c:axId val="132355296"/>
        <c:scaling>
          <c:orientation val="minMax"/>
        </c:scaling>
        <c:delete val="1"/>
        <c:axPos val="b"/>
        <c:numFmt formatCode="ge" sourceLinked="1"/>
        <c:majorTickMark val="none"/>
        <c:minorTickMark val="none"/>
        <c:tickLblPos val="none"/>
        <c:crossAx val="132354904"/>
        <c:crosses val="autoZero"/>
        <c:auto val="1"/>
        <c:lblOffset val="100"/>
        <c:baseTimeUnit val="years"/>
      </c:dateAx>
      <c:valAx>
        <c:axId val="13235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156.21</c:v>
                </c:pt>
                <c:pt idx="2">
                  <c:v>150</c:v>
                </c:pt>
                <c:pt idx="3">
                  <c:v>150</c:v>
                </c:pt>
                <c:pt idx="4">
                  <c:v>150.24</c:v>
                </c:pt>
              </c:numCache>
            </c:numRef>
          </c:val>
          <c:extLst xmlns:c16r2="http://schemas.microsoft.com/office/drawing/2015/06/chart">
            <c:ext xmlns:c16="http://schemas.microsoft.com/office/drawing/2014/chart" uri="{C3380CC4-5D6E-409C-BE32-E72D297353CC}">
              <c16:uniqueId val="{00000000-48DD-40AD-8DB6-1CA0C8033A37}"/>
            </c:ext>
          </c:extLst>
        </c:ser>
        <c:dLbls>
          <c:showLegendKey val="0"/>
          <c:showVal val="0"/>
          <c:showCatName val="0"/>
          <c:showSerName val="0"/>
          <c:showPercent val="0"/>
          <c:showBubbleSize val="0"/>
        </c:dLbls>
        <c:gapWidth val="150"/>
        <c:axId val="336516296"/>
        <c:axId val="3365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48DD-40AD-8DB6-1CA0C8033A37}"/>
            </c:ext>
          </c:extLst>
        </c:ser>
        <c:dLbls>
          <c:showLegendKey val="0"/>
          <c:showVal val="0"/>
          <c:showCatName val="0"/>
          <c:showSerName val="0"/>
          <c:showPercent val="0"/>
          <c:showBubbleSize val="0"/>
        </c:dLbls>
        <c:marker val="1"/>
        <c:smooth val="0"/>
        <c:axId val="336516296"/>
        <c:axId val="336516688"/>
      </c:lineChart>
      <c:dateAx>
        <c:axId val="336516296"/>
        <c:scaling>
          <c:orientation val="minMax"/>
        </c:scaling>
        <c:delete val="1"/>
        <c:axPos val="b"/>
        <c:numFmt formatCode="ge" sourceLinked="1"/>
        <c:majorTickMark val="none"/>
        <c:minorTickMark val="none"/>
        <c:tickLblPos val="none"/>
        <c:crossAx val="336516688"/>
        <c:crosses val="autoZero"/>
        <c:auto val="1"/>
        <c:lblOffset val="100"/>
        <c:baseTimeUnit val="years"/>
      </c:dateAx>
      <c:valAx>
        <c:axId val="3365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栃木県　市貝町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12016</v>
      </c>
      <c r="AM8" s="50"/>
      <c r="AN8" s="50"/>
      <c r="AO8" s="50"/>
      <c r="AP8" s="50"/>
      <c r="AQ8" s="50"/>
      <c r="AR8" s="50"/>
      <c r="AS8" s="50"/>
      <c r="AT8" s="45">
        <f>データ!T6</f>
        <v>64.25</v>
      </c>
      <c r="AU8" s="45"/>
      <c r="AV8" s="45"/>
      <c r="AW8" s="45"/>
      <c r="AX8" s="45"/>
      <c r="AY8" s="45"/>
      <c r="AZ8" s="45"/>
      <c r="BA8" s="45"/>
      <c r="BB8" s="45">
        <f>データ!U6</f>
        <v>187.02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14.44</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1726</v>
      </c>
      <c r="AM10" s="50"/>
      <c r="AN10" s="50"/>
      <c r="AO10" s="50"/>
      <c r="AP10" s="50"/>
      <c r="AQ10" s="50"/>
      <c r="AR10" s="50"/>
      <c r="AS10" s="50"/>
      <c r="AT10" s="45">
        <f>データ!W6</f>
        <v>0.59</v>
      </c>
      <c r="AU10" s="45"/>
      <c r="AV10" s="45"/>
      <c r="AW10" s="45"/>
      <c r="AX10" s="45"/>
      <c r="AY10" s="45"/>
      <c r="AZ10" s="45"/>
      <c r="BA10" s="45"/>
      <c r="BB10" s="45">
        <f>データ!X6</f>
        <v>2925.42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0" t="s">
        <v>65</v>
      </c>
      <c r="I3" s="81"/>
      <c r="J3" s="81"/>
      <c r="K3" s="81"/>
      <c r="L3" s="81"/>
      <c r="M3" s="81"/>
      <c r="N3" s="81"/>
      <c r="O3" s="81"/>
      <c r="P3" s="81"/>
      <c r="Q3" s="81"/>
      <c r="R3" s="81"/>
      <c r="S3" s="81"/>
      <c r="T3" s="81"/>
      <c r="U3" s="81"/>
      <c r="V3" s="81"/>
      <c r="W3" s="81"/>
      <c r="X3" s="82"/>
      <c r="Y3" s="86" t="s">
        <v>66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67</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28" t="s">
        <v>68</v>
      </c>
      <c r="B4" s="30"/>
      <c r="C4" s="30"/>
      <c r="D4" s="30"/>
      <c r="E4" s="30"/>
      <c r="F4" s="30"/>
      <c r="G4" s="30"/>
      <c r="H4" s="83"/>
      <c r="I4" s="84"/>
      <c r="J4" s="84"/>
      <c r="K4" s="84"/>
      <c r="L4" s="84"/>
      <c r="M4" s="84"/>
      <c r="N4" s="84"/>
      <c r="O4" s="84"/>
      <c r="P4" s="84"/>
      <c r="Q4" s="84"/>
      <c r="R4" s="84"/>
      <c r="S4" s="84"/>
      <c r="T4" s="84"/>
      <c r="U4" s="84"/>
      <c r="V4" s="84"/>
      <c r="W4" s="84"/>
      <c r="X4" s="85"/>
      <c r="Y4" s="79" t="s">
        <v>69</v>
      </c>
      <c r="Z4" s="79"/>
      <c r="AA4" s="79"/>
      <c r="AB4" s="79"/>
      <c r="AC4" s="79"/>
      <c r="AD4" s="79"/>
      <c r="AE4" s="79"/>
      <c r="AF4" s="79"/>
      <c r="AG4" s="79"/>
      <c r="AH4" s="79"/>
      <c r="AI4" s="79"/>
      <c r="AJ4" s="79" t="s">
        <v>70</v>
      </c>
      <c r="AK4" s="79"/>
      <c r="AL4" s="79"/>
      <c r="AM4" s="79"/>
      <c r="AN4" s="79"/>
      <c r="AO4" s="79"/>
      <c r="AP4" s="79"/>
      <c r="AQ4" s="79"/>
      <c r="AR4" s="79"/>
      <c r="AS4" s="79"/>
      <c r="AT4" s="79"/>
      <c r="AU4" s="79" t="s">
        <v>71</v>
      </c>
      <c r="AV4" s="79"/>
      <c r="AW4" s="79"/>
      <c r="AX4" s="79"/>
      <c r="AY4" s="79"/>
      <c r="AZ4" s="79"/>
      <c r="BA4" s="79"/>
      <c r="BB4" s="79"/>
      <c r="BC4" s="79"/>
      <c r="BD4" s="79"/>
      <c r="BE4" s="79"/>
      <c r="BF4" s="79" t="s">
        <v>72</v>
      </c>
      <c r="BG4" s="79"/>
      <c r="BH4" s="79"/>
      <c r="BI4" s="79"/>
      <c r="BJ4" s="79"/>
      <c r="BK4" s="79"/>
      <c r="BL4" s="79"/>
      <c r="BM4" s="79"/>
      <c r="BN4" s="79"/>
      <c r="BO4" s="79"/>
      <c r="BP4" s="79"/>
      <c r="BQ4" s="79" t="s">
        <v>73</v>
      </c>
      <c r="BR4" s="79"/>
      <c r="BS4" s="79"/>
      <c r="BT4" s="79"/>
      <c r="BU4" s="79"/>
      <c r="BV4" s="79"/>
      <c r="BW4" s="79"/>
      <c r="BX4" s="79"/>
      <c r="BY4" s="79"/>
      <c r="BZ4" s="79"/>
      <c r="CA4" s="79"/>
      <c r="CB4" s="79" t="s">
        <v>74</v>
      </c>
      <c r="CC4" s="79"/>
      <c r="CD4" s="79"/>
      <c r="CE4" s="79"/>
      <c r="CF4" s="79"/>
      <c r="CG4" s="79"/>
      <c r="CH4" s="79"/>
      <c r="CI4" s="79"/>
      <c r="CJ4" s="79"/>
      <c r="CK4" s="79"/>
      <c r="CL4" s="79"/>
      <c r="CM4" s="79" t="s">
        <v>75</v>
      </c>
      <c r="CN4" s="79"/>
      <c r="CO4" s="79"/>
      <c r="CP4" s="79"/>
      <c r="CQ4" s="79"/>
      <c r="CR4" s="79"/>
      <c r="CS4" s="79"/>
      <c r="CT4" s="79"/>
      <c r="CU4" s="79"/>
      <c r="CV4" s="79"/>
      <c r="CW4" s="79"/>
      <c r="CX4" s="79" t="s">
        <v>76</v>
      </c>
      <c r="CY4" s="79"/>
      <c r="CZ4" s="79"/>
      <c r="DA4" s="79"/>
      <c r="DB4" s="79"/>
      <c r="DC4" s="79"/>
      <c r="DD4" s="79"/>
      <c r="DE4" s="79"/>
      <c r="DF4" s="79"/>
      <c r="DG4" s="79"/>
      <c r="DH4" s="79"/>
      <c r="DI4" s="79" t="s">
        <v>77</v>
      </c>
      <c r="DJ4" s="79"/>
      <c r="DK4" s="79"/>
      <c r="DL4" s="79"/>
      <c r="DM4" s="79"/>
      <c r="DN4" s="79"/>
      <c r="DO4" s="79"/>
      <c r="DP4" s="79"/>
      <c r="DQ4" s="79"/>
      <c r="DR4" s="79"/>
      <c r="DS4" s="79"/>
      <c r="DT4" s="79" t="s">
        <v>78</v>
      </c>
      <c r="DU4" s="79"/>
      <c r="DV4" s="79"/>
      <c r="DW4" s="79"/>
      <c r="DX4" s="79"/>
      <c r="DY4" s="79"/>
      <c r="DZ4" s="79"/>
      <c r="EA4" s="79"/>
      <c r="EB4" s="79"/>
      <c r="EC4" s="79"/>
      <c r="ED4" s="79"/>
      <c r="EE4" s="79" t="s">
        <v>79</v>
      </c>
      <c r="EF4" s="79"/>
      <c r="EG4" s="79"/>
      <c r="EH4" s="79"/>
      <c r="EI4" s="79"/>
      <c r="EJ4" s="79"/>
      <c r="EK4" s="79"/>
      <c r="EL4" s="79"/>
      <c r="EM4" s="79"/>
      <c r="EN4" s="79"/>
      <c r="EO4" s="79"/>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93441</v>
      </c>
      <c r="D6" s="33">
        <f t="shared" si="3"/>
        <v>47</v>
      </c>
      <c r="E6" s="33">
        <f t="shared" si="3"/>
        <v>17</v>
      </c>
      <c r="F6" s="33">
        <f t="shared" si="3"/>
        <v>5</v>
      </c>
      <c r="G6" s="33">
        <f t="shared" si="3"/>
        <v>0</v>
      </c>
      <c r="H6" s="33" t="str">
        <f t="shared" si="3"/>
        <v>栃木県　市貝町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14.44</v>
      </c>
      <c r="Q6" s="34">
        <f t="shared" si="3"/>
        <v>100</v>
      </c>
      <c r="R6" s="34">
        <f t="shared" si="3"/>
        <v>3602</v>
      </c>
      <c r="S6" s="34">
        <f t="shared" si="3"/>
        <v>12016</v>
      </c>
      <c r="T6" s="34">
        <f t="shared" si="3"/>
        <v>64.25</v>
      </c>
      <c r="U6" s="34">
        <f t="shared" si="3"/>
        <v>187.02</v>
      </c>
      <c r="V6" s="34">
        <f t="shared" si="3"/>
        <v>1726</v>
      </c>
      <c r="W6" s="34">
        <f t="shared" si="3"/>
        <v>0.59</v>
      </c>
      <c r="X6" s="34">
        <f t="shared" si="3"/>
        <v>2925.42</v>
      </c>
      <c r="Y6" s="35">
        <f>IF(Y7="",NA(),Y7)</f>
        <v>65.88</v>
      </c>
      <c r="Z6" s="35">
        <f t="shared" ref="Z6:AH6" si="4">IF(Z7="",NA(),Z7)</f>
        <v>61.96</v>
      </c>
      <c r="AA6" s="35">
        <f t="shared" si="4"/>
        <v>62.88</v>
      </c>
      <c r="AB6" s="35">
        <f t="shared" si="4"/>
        <v>63.25</v>
      </c>
      <c r="AC6" s="35">
        <f t="shared" si="4"/>
        <v>62.84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75.760000000000005</v>
      </c>
      <c r="BR6" s="35">
        <f t="shared" ref="BR6:BZ6" si="8">IF(BR7="",NA(),BR7)</f>
        <v>72.59</v>
      </c>
      <c r="BS6" s="35">
        <f t="shared" si="8"/>
        <v>72.459999999999994</v>
      </c>
      <c r="BT6" s="35">
        <f t="shared" si="8"/>
        <v>74.55</v>
      </c>
      <c r="BU6" s="35">
        <f t="shared" si="8"/>
        <v>75.95</v>
      </c>
      <c r="BV6" s="35">
        <f t="shared" si="8"/>
        <v>51.03</v>
      </c>
      <c r="BW6" s="35">
        <f t="shared" si="8"/>
        <v>50.9</v>
      </c>
      <c r="BX6" s="35">
        <f t="shared" si="8"/>
        <v>50.82</v>
      </c>
      <c r="BY6" s="35">
        <f t="shared" si="8"/>
        <v>52.19</v>
      </c>
      <c r="BZ6" s="35">
        <f t="shared" si="8"/>
        <v>55.32</v>
      </c>
      <c r="CA6" s="34" t="str">
        <f>IF(CA7="","",IF(CA7="-","【-】","【"&amp;SUBSTITUTE(TEXT(CA7,"#,##0.00"),"-","△")&amp;"】"))</f>
        <v>【55.73】</v>
      </c>
      <c r="CB6" s="35">
        <f>IF(CB7="",NA(),CB7)</f>
        <v>150</v>
      </c>
      <c r="CC6" s="35">
        <f t="shared" ref="CC6:CK6" si="9">IF(CC7="",NA(),CC7)</f>
        <v>156.21</v>
      </c>
      <c r="CD6" s="35">
        <f t="shared" si="9"/>
        <v>150</v>
      </c>
      <c r="CE6" s="35">
        <f t="shared" si="9"/>
        <v>150</v>
      </c>
      <c r="CF6" s="35">
        <f t="shared" si="9"/>
        <v>150.24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74.23</v>
      </c>
      <c r="CN6" s="35">
        <f t="shared" ref="CN6:CV6" si="10">IF(CN7="",NA(),CN7)</f>
        <v>74.23</v>
      </c>
      <c r="CO6" s="35">
        <f t="shared" si="10"/>
        <v>74.23</v>
      </c>
      <c r="CP6" s="35">
        <f t="shared" si="10"/>
        <v>74.23</v>
      </c>
      <c r="CQ6" s="35">
        <f t="shared" si="10"/>
        <v>74.23</v>
      </c>
      <c r="CR6" s="35">
        <f t="shared" si="10"/>
        <v>54.74</v>
      </c>
      <c r="CS6" s="35">
        <f t="shared" si="10"/>
        <v>53.78</v>
      </c>
      <c r="CT6" s="35">
        <f t="shared" si="10"/>
        <v>53.24</v>
      </c>
      <c r="CU6" s="35">
        <f t="shared" si="10"/>
        <v>52.31</v>
      </c>
      <c r="CV6" s="35">
        <f t="shared" si="10"/>
        <v>60.65</v>
      </c>
      <c r="CW6" s="34" t="str">
        <f>IF(CW7="","",IF(CW7="-","【-】","【"&amp;SUBSTITUTE(TEXT(CW7,"#,##0.00"),"-","△")&amp;"】"))</f>
        <v>【59.15】</v>
      </c>
      <c r="CX6" s="35">
        <f>IF(CX7="",NA(),CX7)</f>
        <v>92.18</v>
      </c>
      <c r="CY6" s="35">
        <f t="shared" ref="CY6:DG6" si="11">IF(CY7="",NA(),CY7)</f>
        <v>92.67</v>
      </c>
      <c r="CZ6" s="35">
        <f t="shared" si="11"/>
        <v>93.62</v>
      </c>
      <c r="DA6" s="35">
        <f t="shared" si="11"/>
        <v>93.85</v>
      </c>
      <c r="DB6" s="35">
        <f t="shared" si="11"/>
        <v>91.89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93441</v>
      </c>
      <c r="D7" s="37">
        <v>47</v>
      </c>
      <c r="E7" s="37">
        <v>17</v>
      </c>
      <c r="F7" s="37">
        <v>5</v>
      </c>
      <c r="G7" s="37">
        <v>0</v>
      </c>
      <c r="H7" s="37" t="s">
        <v>109</v>
      </c>
      <c r="I7" s="37" t="s">
        <v>110</v>
      </c>
      <c r="J7" s="37" t="s">
        <v>111</v>
      </c>
      <c r="K7" s="37" t="s">
        <v>112</v>
      </c>
      <c r="L7" s="37" t="s">
        <v>113</v>
      </c>
      <c r="M7" s="37"/>
      <c r="N7" s="38" t="s">
        <v>114</v>
      </c>
      <c r="O7" s="38" t="s">
        <v>115</v>
      </c>
      <c r="P7" s="38">
        <v>14.44</v>
      </c>
      <c r="Q7" s="38">
        <v>100</v>
      </c>
      <c r="R7" s="38">
        <v>3602</v>
      </c>
      <c r="S7" s="38">
        <v>12016</v>
      </c>
      <c r="T7" s="38">
        <v>64.25</v>
      </c>
      <c r="U7" s="38">
        <v>187.02</v>
      </c>
      <c r="V7" s="38">
        <v>1726</v>
      </c>
      <c r="W7" s="38">
        <v>0.59</v>
      </c>
      <c r="X7" s="38">
        <v>2925.42</v>
      </c>
      <c r="Y7" s="38">
        <v>65.88</v>
      </c>
      <c r="Z7" s="38">
        <v>61.96</v>
      </c>
      <c r="AA7" s="38">
        <v>62.88</v>
      </c>
      <c r="AB7" s="38">
        <v>63.25</v>
      </c>
      <c r="AC7" s="38">
        <v>62.84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75.760000000000005</v>
      </c>
      <c r="BR7" s="38">
        <v>72.59</v>
      </c>
      <c r="BS7" s="38">
        <v>72.459999999999994</v>
      </c>
      <c r="BT7" s="38">
        <v>74.55</v>
      </c>
      <c r="BU7" s="38">
        <v>75.95</v>
      </c>
      <c r="BV7" s="38">
        <v>51.03</v>
      </c>
      <c r="BW7" s="38">
        <v>50.9</v>
      </c>
      <c r="BX7" s="38">
        <v>50.82</v>
      </c>
      <c r="BY7" s="38">
        <v>52.19</v>
      </c>
      <c r="BZ7" s="38">
        <v>55.32</v>
      </c>
      <c r="CA7" s="38">
        <v>55.73</v>
      </c>
      <c r="CB7" s="38">
        <v>150</v>
      </c>
      <c r="CC7" s="38">
        <v>156.21</v>
      </c>
      <c r="CD7" s="38">
        <v>150</v>
      </c>
      <c r="CE7" s="38">
        <v>150</v>
      </c>
      <c r="CF7" s="38">
        <v>150.24</v>
      </c>
      <c r="CG7" s="38">
        <v>289.60000000000002</v>
      </c>
      <c r="CH7" s="38">
        <v>293.27</v>
      </c>
      <c r="CI7" s="38">
        <v>300.52</v>
      </c>
      <c r="CJ7" s="38">
        <v>296.14</v>
      </c>
      <c r="CK7" s="38">
        <v>283.17</v>
      </c>
      <c r="CL7" s="38">
        <v>276.77999999999997</v>
      </c>
      <c r="CM7" s="38">
        <v>74.23</v>
      </c>
      <c r="CN7" s="38">
        <v>74.23</v>
      </c>
      <c r="CO7" s="38">
        <v>74.23</v>
      </c>
      <c r="CP7" s="38">
        <v>74.23</v>
      </c>
      <c r="CQ7" s="38">
        <v>74.23</v>
      </c>
      <c r="CR7" s="38">
        <v>54.74</v>
      </c>
      <c r="CS7" s="38">
        <v>53.78</v>
      </c>
      <c r="CT7" s="38">
        <v>53.24</v>
      </c>
      <c r="CU7" s="38">
        <v>52.31</v>
      </c>
      <c r="CV7" s="38">
        <v>60.65</v>
      </c>
      <c r="CW7" s="38">
        <v>59.15</v>
      </c>
      <c r="CX7" s="38">
        <v>92.18</v>
      </c>
      <c r="CY7" s="38">
        <v>92.67</v>
      </c>
      <c r="CZ7" s="38">
        <v>93.62</v>
      </c>
      <c r="DA7" s="38">
        <v>93.85</v>
      </c>
      <c r="DB7" s="38">
        <v>91.89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2017-12-25T02:26:47Z</dcterms:created>
  <dcterms:modified xsi:type="dcterms:W3CDTF">2018-02-19T00:08:11Z</dcterms:modified>
  <cp:category/>
</cp:coreProperties>
</file>