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2簡水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P6" i="5"/>
  <c r="Z10" i="4" s="1"/>
  <c r="O6" i="5"/>
  <c r="N6" i="5"/>
  <c r="M6" i="5"/>
  <c r="B10" i="4" s="1"/>
  <c r="L6" i="5"/>
  <c r="Z8" i="4" s="1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Q8" i="4"/>
  <c r="AI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<sst xmlns="http://schemas.openxmlformats.org/spreadsheetml/2006/main" count="218" uniqueCount="108">
  <si>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</si>
  <si>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</si>
  <si>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</si>
  <si>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</si>
  <si>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</si>
  <si>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</si>
  <si>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</si>
  <si>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</si>
  <si>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</si>
  <si>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</si>
  <si>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</si>
  <si>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</si>
  <si>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</si>
  <si>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</si>
  <si>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</si>
  <si>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</si>
  <si>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</si>
  <si>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</si>
  <si>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</si>
  <si>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</si>
  <si>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</si>
  <si>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</si>
  <si>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</si>
  <si>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</si>
  <si>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</si>
  <si>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</si>
  <si>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</si>
  <si>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</si>
  <si>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</si>
  <si>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</si>
  <si>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</si>
  <si>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</si>
  <si>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</si>
  <si>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</si>
  <si>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</si>
  <si>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</si>
  <si>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</si>
  <si>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</si>
  <si>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</si>
  <si>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</si>
  <si>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</si>
  <si>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</si>
  <si>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</si>
  <si>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</si>
  <si>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</si>
  <si>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</si>
  <si>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</si>
  <si>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</si>
  <si>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</si>
  <si>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</si>
  <si>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</si>
  <si>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</si>
  <si>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</si>
  <si>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</si>
  <si>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</si>
  <si>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</si>
  <si>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</si>
  <si>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</si>
  <si>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</si>
  <si>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</si>
  <si>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</si>
  <si>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</si>
  <si>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</si>
  <si>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</si>
  <si>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</si>
  <si>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</si>
  <si>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</si>
  <si>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</si>
  <si>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</si>
  <si>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</si>
  <si>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</si>
  <si>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</si>
  <si>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</si>
  <si>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</si>
  <si>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</si>
  <si>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</si>
  <si>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</si>
  <si>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</si>
  <si>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</si>
  <si>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</si>
  <si>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</si>
  <si>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</si>
  <si>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</si>
  <si>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</si>
  <si>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</si>
  <si>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</si>
  <si>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</si>
  <si>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</si>
  <si>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</si>
  <si>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</si>
  <si>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</si>
  <si>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</si>
  <si>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</si>
  <si>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那珂川町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</si>
  <si>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</si>
  <si>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</si>
  <si>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</si>
  <si>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</si>
  <si>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</si>
  <si>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</si>
  <si>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</si>
  <si>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</si>
  <si>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</si>
  <si>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</si>
  <si>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</si>
  <si>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収益的収支比率は、Ｈ26の134.60％からＨ27の126.21％へ減少している。施設の老朽化や耐震性の調査に係る費用が増加した為で、今後も減少傾向になる見込みである。⑥給水原価が上昇しているのも同様の理由による。
 ④企業債残高対給水収益比率は、Ｈ27が181.70％で、全国平均からも低く、財務状況は良好と言える。今後も、計画的に企業債を発行し、施設の更新工事を行える状況にある。
　⑤料金回収率はＨ23の料金改定後は100％を上回っており、適正な料金設定を維持している状況にある。</t>
    <rPh sb="2" eb="5">
      <t>シュウエキテキ</t>
    </rPh>
    <rPh sb="5" eb="7">
      <t>シュウシ</t>
    </rPh>
    <rPh sb="7" eb="9">
      <t>ヒリツ</t>
    </rPh>
    <rPh sb="36" eb="38">
      <t>ゲンショウ</t>
    </rPh>
    <rPh sb="43" eb="45">
      <t>シセツ</t>
    </rPh>
    <rPh sb="46" eb="49">
      <t>ロウキュウカ</t>
    </rPh>
    <rPh sb="50" eb="53">
      <t>タイシンセイ</t>
    </rPh>
    <rPh sb="54" eb="56">
      <t>チョウサ</t>
    </rPh>
    <rPh sb="57" eb="58">
      <t>カカ</t>
    </rPh>
    <rPh sb="59" eb="61">
      <t>ヒヨウ</t>
    </rPh>
    <rPh sb="62" eb="64">
      <t>ゾウカ</t>
    </rPh>
    <rPh sb="66" eb="67">
      <t>タメ</t>
    </rPh>
    <rPh sb="69" eb="71">
      <t>コンゴ</t>
    </rPh>
    <rPh sb="72" eb="74">
      <t>ゲンショウ</t>
    </rPh>
    <rPh sb="74" eb="76">
      <t>ケイコウ</t>
    </rPh>
    <rPh sb="79" eb="81">
      <t>ミコ</t>
    </rPh>
    <rPh sb="87" eb="89">
      <t>キュウスイ</t>
    </rPh>
    <rPh sb="89" eb="91">
      <t>ゲンカ</t>
    </rPh>
    <rPh sb="92" eb="94">
      <t>ジョウショウ</t>
    </rPh>
    <rPh sb="100" eb="102">
      <t>ドウヨウ</t>
    </rPh>
    <rPh sb="103" eb="105">
      <t>リユウ</t>
    </rPh>
    <rPh sb="112" eb="114">
      <t>キギョウ</t>
    </rPh>
    <rPh sb="114" eb="115">
      <t>サイ</t>
    </rPh>
    <rPh sb="115" eb="117">
      <t>ザンダカ</t>
    </rPh>
    <rPh sb="117" eb="118">
      <t>タイ</t>
    </rPh>
    <rPh sb="118" eb="120">
      <t>キュウスイ</t>
    </rPh>
    <rPh sb="120" eb="122">
      <t>シュウエキ</t>
    </rPh>
    <rPh sb="122" eb="124">
      <t>ヒリツ</t>
    </rPh>
    <rPh sb="139" eb="141">
      <t>ゼンコク</t>
    </rPh>
    <rPh sb="141" eb="143">
      <t>ヘイキン</t>
    </rPh>
    <rPh sb="146" eb="147">
      <t>ヒク</t>
    </rPh>
    <rPh sb="149" eb="151">
      <t>ザイム</t>
    </rPh>
    <rPh sb="151" eb="153">
      <t>ジョウキョウ</t>
    </rPh>
    <rPh sb="154" eb="156">
      <t>リョウコウ</t>
    </rPh>
    <rPh sb="157" eb="158">
      <t>イ</t>
    </rPh>
    <rPh sb="161" eb="163">
      <t>コンゴ</t>
    </rPh>
    <rPh sb="165" eb="168">
      <t>ケイカクテキ</t>
    </rPh>
    <rPh sb="169" eb="171">
      <t>キギョウ</t>
    </rPh>
    <rPh sb="171" eb="172">
      <t>サイ</t>
    </rPh>
    <rPh sb="173" eb="175">
      <t>ハッコウ</t>
    </rPh>
    <rPh sb="177" eb="179">
      <t>シセツ</t>
    </rPh>
    <rPh sb="180" eb="182">
      <t>コウシン</t>
    </rPh>
    <rPh sb="182" eb="184">
      <t>コウジ</t>
    </rPh>
    <rPh sb="185" eb="186">
      <t>オコナ</t>
    </rPh>
    <rPh sb="188" eb="190">
      <t>ジョウキョウ</t>
    </rPh>
    <rPh sb="197" eb="199">
      <t>リョウキン</t>
    </rPh>
    <rPh sb="199" eb="201">
      <t>カイシュウ</t>
    </rPh>
    <rPh sb="201" eb="202">
      <t>リツ</t>
    </rPh>
    <rPh sb="207" eb="209">
      <t>リョウキン</t>
    </rPh>
    <rPh sb="209" eb="211">
      <t>カイテイ</t>
    </rPh>
    <rPh sb="211" eb="212">
      <t>ゴ</t>
    </rPh>
    <rPh sb="218" eb="220">
      <t>ウワマワ</t>
    </rPh>
    <rPh sb="225" eb="227">
      <t>テキセイ</t>
    </rPh>
    <rPh sb="228" eb="230">
      <t>リョウキン</t>
    </rPh>
    <rPh sb="230" eb="232">
      <t>セッテイ</t>
    </rPh>
    <rPh sb="233" eb="235">
      <t>イジ</t>
    </rPh>
    <rPh sb="239" eb="241">
      <t>ジョウキョウ</t>
    </rPh>
    <phoneticPr fontId="4"/>
  </si>
  <si>
    <t>　施設や管路の老朽化により、有収率が一定でない状況が続いている。
　財務状況は良好な為、今後、管路の更新率を年々上昇させるために、布設替等工事数を増加させる必要がある。</t>
    <rPh sb="1" eb="3">
      <t>シセツ</t>
    </rPh>
    <rPh sb="4" eb="6">
      <t>カンロ</t>
    </rPh>
    <rPh sb="7" eb="10">
      <t>ロウキュウカ</t>
    </rPh>
    <rPh sb="14" eb="16">
      <t>ユウシュウ</t>
    </rPh>
    <rPh sb="16" eb="17">
      <t>リツ</t>
    </rPh>
    <rPh sb="18" eb="20">
      <t>イッテイ</t>
    </rPh>
    <rPh sb="23" eb="25">
      <t>ジョウキョウ</t>
    </rPh>
    <rPh sb="26" eb="27">
      <t>ツヅ</t>
    </rPh>
    <rPh sb="34" eb="36">
      <t>ザイム</t>
    </rPh>
    <rPh sb="36" eb="38">
      <t>ジョウキョウ</t>
    </rPh>
    <rPh sb="39" eb="41">
      <t>リョウコウ</t>
    </rPh>
    <rPh sb="42" eb="43">
      <t>タメ</t>
    </rPh>
    <rPh sb="44" eb="46">
      <t>コンゴ</t>
    </rPh>
    <rPh sb="47" eb="49">
      <t>カンロ</t>
    </rPh>
    <rPh sb="50" eb="52">
      <t>コウシン</t>
    </rPh>
    <rPh sb="52" eb="53">
      <t>リツ</t>
    </rPh>
    <rPh sb="54" eb="56">
      <t>ネンネン</t>
    </rPh>
    <rPh sb="56" eb="58">
      <t>ジョウショウ</t>
    </rPh>
    <rPh sb="65" eb="67">
      <t>フセツ</t>
    </rPh>
    <rPh sb="67" eb="68">
      <t>ガ</t>
    </rPh>
    <rPh sb="68" eb="69">
      <t>ナド</t>
    </rPh>
    <rPh sb="69" eb="71">
      <t>コウジ</t>
    </rPh>
    <rPh sb="71" eb="72">
      <t>スウ</t>
    </rPh>
    <rPh sb="73" eb="75">
      <t>ゾウカ</t>
    </rPh>
    <rPh sb="78" eb="80">
      <t>ヒツヨウ</t>
    </rPh>
    <phoneticPr fontId="4"/>
  </si>
  <si>
    <t>　財務や料金水準等、経営状況は良好である。
　老朽化した施設の更新を計画的継続的に行うことで、今後も経営健全性を維持する必要がある。</t>
    <rPh sb="1" eb="3">
      <t>ザイム</t>
    </rPh>
    <rPh sb="4" eb="6">
      <t>リョウキン</t>
    </rPh>
    <rPh sb="6" eb="8">
      <t>スイジュン</t>
    </rPh>
    <rPh sb="8" eb="9">
      <t>ナド</t>
    </rPh>
    <rPh sb="10" eb="12">
      <t>ケイエイ</t>
    </rPh>
    <rPh sb="11" eb="12">
      <t>エイ</t>
    </rPh>
    <rPh sb="12" eb="14">
      <t>ジョウキョウ</t>
    </rPh>
    <rPh sb="15" eb="17">
      <t>リョウコウ</t>
    </rPh>
    <rPh sb="23" eb="26">
      <t>ロウキュウカ</t>
    </rPh>
    <rPh sb="28" eb="30">
      <t>シセツ</t>
    </rPh>
    <rPh sb="31" eb="33">
      <t>コウシン</t>
    </rPh>
    <rPh sb="34" eb="37">
      <t>ケイカクテキ</t>
    </rPh>
    <rPh sb="37" eb="40">
      <t>ケイゾクテキ</t>
    </rPh>
    <rPh sb="41" eb="42">
      <t>オコナ</t>
    </rPh>
    <rPh sb="47" eb="49">
      <t>コンゴ</t>
    </rPh>
    <rPh sb="50" eb="52">
      <t>ケイエイ</t>
    </rPh>
    <rPh sb="56" eb="58">
      <t>イジ</t>
    </rPh>
    <rPh sb="60" eb="6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</si>
</sst>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0.06</c:v>
                </c:pt>
                <c:pt idx="2">
                  <c:v>0.52</c:v>
                </c:pt>
                <c:pt idx="3">
                  <c:v>0.67</c:v>
                </c:pt>
                <c:pt idx="4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65448"/>
        <c:axId val="15076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65448"/>
        <c:axId val="150764176"/>
      </c:lineChart>
      <c:dateAx>
        <c:axId val="150865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64176"/>
        <c:crosses val="autoZero"/>
        <c:auto val="1"/>
        <c:lblOffset val="100"/>
        <c:baseTimeUnit val="years"/>
      </c:dateAx>
      <c:valAx>
        <c:axId val="15076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865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68.81</c:v>
                </c:pt>
                <c:pt idx="2">
                  <c:v>65.23</c:v>
                </c:pt>
                <c:pt idx="3">
                  <c:v>64.569999999999993</c:v>
                </c:pt>
                <c:pt idx="4">
                  <c:v>63.9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73952"/>
        <c:axId val="15214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73952"/>
        <c:axId val="152145776"/>
      </c:lineChart>
      <c:dateAx>
        <c:axId val="15167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145776"/>
        <c:crosses val="autoZero"/>
        <c:auto val="1"/>
        <c:lblOffset val="100"/>
        <c:baseTimeUnit val="years"/>
      </c:dateAx>
      <c:valAx>
        <c:axId val="15214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67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83.92</c:v>
                </c:pt>
                <c:pt idx="1">
                  <c:v>81.349999999999994</c:v>
                </c:pt>
                <c:pt idx="2">
                  <c:v>85.88</c:v>
                </c:pt>
                <c:pt idx="3">
                  <c:v>84.13</c:v>
                </c:pt>
                <c:pt idx="4">
                  <c:v>84.05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46952"/>
        <c:axId val="15214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46952"/>
        <c:axId val="152147344"/>
      </c:lineChart>
      <c:dateAx>
        <c:axId val="15214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147344"/>
        <c:crosses val="autoZero"/>
        <c:auto val="1"/>
        <c:lblOffset val="100"/>
        <c:baseTimeUnit val="years"/>
      </c:dateAx>
      <c:valAx>
        <c:axId val="15214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14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101.81</c:v>
                </c:pt>
                <c:pt idx="1">
                  <c:v>115.61</c:v>
                </c:pt>
                <c:pt idx="2">
                  <c:v>129.26</c:v>
                </c:pt>
                <c:pt idx="3">
                  <c:v>134.6</c:v>
                </c:pt>
                <c:pt idx="4">
                  <c:v>126.21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34216"/>
        <c:axId val="1513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34216"/>
        <c:axId val="151346080"/>
      </c:lineChart>
      <c:dateAx>
        <c:axId val="15133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346080"/>
        <c:crosses val="autoZero"/>
        <c:auto val="1"/>
        <c:lblOffset val="100"/>
        <c:baseTimeUnit val="years"/>
      </c:dateAx>
      <c:valAx>
        <c:axId val="1513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33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10304"/>
        <c:axId val="1514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10304"/>
        <c:axId val="151419904"/>
      </c:lineChart>
      <c:dateAx>
        <c:axId val="15141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419904"/>
        <c:crosses val="autoZero"/>
        <c:auto val="1"/>
        <c:lblOffset val="100"/>
        <c:baseTimeUnit val="years"/>
      </c:dateAx>
      <c:valAx>
        <c:axId val="1514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41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87056"/>
        <c:axId val="11415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7056"/>
        <c:axId val="114151824"/>
      </c:lineChart>
      <c:dateAx>
        <c:axId val="15148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51824"/>
        <c:crosses val="autoZero"/>
        <c:auto val="1"/>
        <c:lblOffset val="100"/>
        <c:baseTimeUnit val="years"/>
      </c:dateAx>
      <c:valAx>
        <c:axId val="11415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48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53000"/>
        <c:axId val="151855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53000"/>
        <c:axId val="151855976"/>
      </c:lineChart>
      <c:dateAx>
        <c:axId val="11415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855976"/>
        <c:crosses val="autoZero"/>
        <c:auto val="1"/>
        <c:lblOffset val="100"/>
        <c:baseTimeUnit val="years"/>
      </c:dateAx>
      <c:valAx>
        <c:axId val="151855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53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57152"/>
        <c:axId val="151857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57152"/>
        <c:axId val="151857544"/>
      </c:lineChart>
      <c:dateAx>
        <c:axId val="15185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857544"/>
        <c:crosses val="autoZero"/>
        <c:auto val="1"/>
        <c:lblOffset val="100"/>
        <c:baseTimeUnit val="years"/>
      </c:dateAx>
      <c:valAx>
        <c:axId val="151857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85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272.43</c:v>
                </c:pt>
                <c:pt idx="1">
                  <c:v>251.95</c:v>
                </c:pt>
                <c:pt idx="2">
                  <c:v>240.04</c:v>
                </c:pt>
                <c:pt idx="3">
                  <c:v>206.32</c:v>
                </c:pt>
                <c:pt idx="4">
                  <c:v>181.7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58720"/>
        <c:axId val="151859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58720"/>
        <c:axId val="151859112"/>
      </c:lineChart>
      <c:dateAx>
        <c:axId val="15185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859112"/>
        <c:crosses val="autoZero"/>
        <c:auto val="1"/>
        <c:lblOffset val="100"/>
        <c:baseTimeUnit val="years"/>
      </c:dateAx>
      <c:valAx>
        <c:axId val="151859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85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74.239999999999995</c:v>
                </c:pt>
                <c:pt idx="1">
                  <c:v>109.31</c:v>
                </c:pt>
                <c:pt idx="2">
                  <c:v>123.26</c:v>
                </c:pt>
                <c:pt idx="3">
                  <c:v>129.5</c:v>
                </c:pt>
                <c:pt idx="4">
                  <c:v>122.44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70816"/>
        <c:axId val="151671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70816"/>
        <c:axId val="151671208"/>
      </c:lineChart>
      <c:dateAx>
        <c:axId val="1516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671208"/>
        <c:crosses val="autoZero"/>
        <c:auto val="1"/>
        <c:lblOffset val="100"/>
        <c:baseTimeUnit val="years"/>
      </c:dateAx>
      <c:valAx>
        <c:axId val="151671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6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295.19</c:v>
                </c:pt>
                <c:pt idx="1">
                  <c:v>200.82</c:v>
                </c:pt>
                <c:pt idx="2">
                  <c:v>175.82</c:v>
                </c:pt>
                <c:pt idx="3">
                  <c:v>187.44</c:v>
                </c:pt>
                <c:pt idx="4">
                  <c:v>199.54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72384"/>
        <c:axId val="15167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72384"/>
        <c:axId val="151672776"/>
      </c:lineChart>
      <c:dateAx>
        <c:axId val="15167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672776"/>
        <c:crosses val="autoZero"/>
        <c:auto val="1"/>
        <c:lblOffset val="100"/>
        <c:baseTimeUnit val="years"/>
      </c:dateAx>
      <c:valAx>
        <c:axId val="15167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67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B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栃木県　那珂川町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D2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17605</v>
      </c>
      <c r="AJ8" s="74"/>
      <c r="AK8" s="74"/>
      <c r="AL8" s="74"/>
      <c r="AM8" s="74"/>
      <c r="AN8" s="74"/>
      <c r="AO8" s="74"/>
      <c r="AP8" s="75"/>
      <c r="AQ8" s="56">
        <f>データ!R6</f>
        <v>192.78</v>
      </c>
      <c r="AR8" s="56"/>
      <c r="AS8" s="56"/>
      <c r="AT8" s="56"/>
      <c r="AU8" s="56"/>
      <c r="AV8" s="56"/>
      <c r="AW8" s="56"/>
      <c r="AX8" s="56"/>
      <c r="AY8" s="56">
        <f>データ!S6</f>
        <v>91.32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44.6</v>
      </c>
      <c r="S10" s="56"/>
      <c r="T10" s="56"/>
      <c r="U10" s="56"/>
      <c r="V10" s="56"/>
      <c r="W10" s="56"/>
      <c r="X10" s="56"/>
      <c r="Y10" s="56"/>
      <c r="Z10" s="64">
        <f>データ!P6</f>
        <v>4212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7792</v>
      </c>
      <c r="AJ10" s="64"/>
      <c r="AK10" s="64"/>
      <c r="AL10" s="64"/>
      <c r="AM10" s="64"/>
      <c r="AN10" s="64"/>
      <c r="AO10" s="64"/>
      <c r="AP10" s="64"/>
      <c r="AQ10" s="56">
        <f>データ!U6</f>
        <v>102.57</v>
      </c>
      <c r="AR10" s="56"/>
      <c r="AS10" s="56"/>
      <c r="AT10" s="56"/>
      <c r="AU10" s="56"/>
      <c r="AV10" s="56"/>
      <c r="AW10" s="56"/>
      <c r="AX10" s="56"/>
      <c r="AY10" s="56">
        <f>データ!V6</f>
        <v>75.97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94111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栃木県　那珂川町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44.6</v>
      </c>
      <c r="P6" s="32">
        <f t="shared" si="3"/>
        <v>4212</v>
      </c>
      <c r="Q6" s="32">
        <f t="shared" si="3"/>
        <v>17605</v>
      </c>
      <c r="R6" s="32">
        <f t="shared" si="3"/>
        <v>192.78</v>
      </c>
      <c r="S6" s="32">
        <f t="shared" si="3"/>
        <v>91.32</v>
      </c>
      <c r="T6" s="32">
        <f t="shared" si="3"/>
        <v>7792</v>
      </c>
      <c r="U6" s="32">
        <f t="shared" si="3"/>
        <v>102.57</v>
      </c>
      <c r="V6" s="32">
        <f t="shared" si="3"/>
        <v>75.97</v>
      </c>
      <c r="W6" s="33">
        <f>IF(W7="",NA(),W7)</f>
        <v>101.81</v>
      </c>
      <c r="X6" s="33">
        <f t="shared" ref="X6:AF6" si="4">IF(X7="",NA(),X7)</f>
        <v>115.61</v>
      </c>
      <c r="Y6" s="33">
        <f t="shared" si="4"/>
        <v>129.26</v>
      </c>
      <c r="Z6" s="33">
        <f t="shared" si="4"/>
        <v>134.6</v>
      </c>
      <c r="AA6" s="33">
        <f t="shared" si="4"/>
        <v>126.21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272.43</v>
      </c>
      <c r="BE6" s="33">
        <f t="shared" ref="BE6:BM6" si="7">IF(BE7="",NA(),BE7)</f>
        <v>251.95</v>
      </c>
      <c r="BF6" s="33">
        <f t="shared" si="7"/>
        <v>240.04</v>
      </c>
      <c r="BG6" s="33">
        <f t="shared" si="7"/>
        <v>206.32</v>
      </c>
      <c r="BH6" s="33">
        <f t="shared" si="7"/>
        <v>181.7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74.239999999999995</v>
      </c>
      <c r="BP6" s="33">
        <f t="shared" ref="BP6:BX6" si="8">IF(BP7="",NA(),BP7)</f>
        <v>109.31</v>
      </c>
      <c r="BQ6" s="33">
        <f t="shared" si="8"/>
        <v>123.26</v>
      </c>
      <c r="BR6" s="33">
        <f t="shared" si="8"/>
        <v>129.5</v>
      </c>
      <c r="BS6" s="33">
        <f t="shared" si="8"/>
        <v>122.44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295.19</v>
      </c>
      <c r="CA6" s="33">
        <f t="shared" ref="CA6:CI6" si="9">IF(CA7="",NA(),CA7)</f>
        <v>200.82</v>
      </c>
      <c r="CB6" s="33">
        <f t="shared" si="9"/>
        <v>175.82</v>
      </c>
      <c r="CC6" s="33">
        <f t="shared" si="9"/>
        <v>187.44</v>
      </c>
      <c r="CD6" s="33">
        <f t="shared" si="9"/>
        <v>199.54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66.819999999999993</v>
      </c>
      <c r="CL6" s="33">
        <f t="shared" ref="CL6:CT6" si="10">IF(CL7="",NA(),CL7)</f>
        <v>68.81</v>
      </c>
      <c r="CM6" s="33">
        <f t="shared" si="10"/>
        <v>65.23</v>
      </c>
      <c r="CN6" s="33">
        <f t="shared" si="10"/>
        <v>64.569999999999993</v>
      </c>
      <c r="CO6" s="33">
        <f t="shared" si="10"/>
        <v>63.9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83.92</v>
      </c>
      <c r="CW6" s="33">
        <f t="shared" ref="CW6:DE6" si="11">IF(CW7="",NA(),CW7)</f>
        <v>81.349999999999994</v>
      </c>
      <c r="CX6" s="33">
        <f t="shared" si="11"/>
        <v>85.88</v>
      </c>
      <c r="CY6" s="33">
        <f t="shared" si="11"/>
        <v>84.13</v>
      </c>
      <c r="CZ6" s="33">
        <f t="shared" si="11"/>
        <v>84.05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0.21</v>
      </c>
      <c r="ED6" s="33">
        <f t="shared" ref="ED6:EL6" si="14">IF(ED7="",NA(),ED7)</f>
        <v>0.06</v>
      </c>
      <c r="EE6" s="33">
        <f t="shared" si="14"/>
        <v>0.52</v>
      </c>
      <c r="EF6" s="33">
        <f t="shared" si="14"/>
        <v>0.67</v>
      </c>
      <c r="EG6" s="33">
        <f t="shared" si="14"/>
        <v>0.53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94111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44.6</v>
      </c>
      <c r="P7" s="36">
        <v>4212</v>
      </c>
      <c r="Q7" s="36">
        <v>17605</v>
      </c>
      <c r="R7" s="36">
        <v>192.78</v>
      </c>
      <c r="S7" s="36">
        <v>91.32</v>
      </c>
      <c r="T7" s="36">
        <v>7792</v>
      </c>
      <c r="U7" s="36">
        <v>102.57</v>
      </c>
      <c r="V7" s="36">
        <v>75.97</v>
      </c>
      <c r="W7" s="36">
        <v>101.81</v>
      </c>
      <c r="X7" s="36">
        <v>115.61</v>
      </c>
      <c r="Y7" s="36">
        <v>129.26</v>
      </c>
      <c r="Z7" s="36">
        <v>134.6</v>
      </c>
      <c r="AA7" s="36">
        <v>126.21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272.43</v>
      </c>
      <c r="BE7" s="36">
        <v>251.95</v>
      </c>
      <c r="BF7" s="36">
        <v>240.04</v>
      </c>
      <c r="BG7" s="36">
        <v>206.32</v>
      </c>
      <c r="BH7" s="36">
        <v>181.7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74.239999999999995</v>
      </c>
      <c r="BP7" s="36">
        <v>109.31</v>
      </c>
      <c r="BQ7" s="36">
        <v>123.26</v>
      </c>
      <c r="BR7" s="36">
        <v>129.5</v>
      </c>
      <c r="BS7" s="36">
        <v>122.44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295.19</v>
      </c>
      <c r="CA7" s="36">
        <v>200.82</v>
      </c>
      <c r="CB7" s="36">
        <v>175.82</v>
      </c>
      <c r="CC7" s="36">
        <v>187.44</v>
      </c>
      <c r="CD7" s="36">
        <v>199.54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66.819999999999993</v>
      </c>
      <c r="CL7" s="36">
        <v>68.81</v>
      </c>
      <c r="CM7" s="36">
        <v>65.23</v>
      </c>
      <c r="CN7" s="36">
        <v>64.569999999999993</v>
      </c>
      <c r="CO7" s="36">
        <v>63.9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83.92</v>
      </c>
      <c r="CW7" s="36">
        <v>81.349999999999994</v>
      </c>
      <c r="CX7" s="36">
        <v>85.88</v>
      </c>
      <c r="CY7" s="36">
        <v>84.13</v>
      </c>
      <c r="CZ7" s="36">
        <v>84.05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0.21</v>
      </c>
      <c r="ED7" s="36">
        <v>0.06</v>
      </c>
      <c r="EE7" s="36">
        <v>0.52</v>
      </c>
      <c r="EF7" s="36">
        <v>0.67</v>
      </c>
      <c r="EG7" s="36">
        <v>0.53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2017-02-06T05:33:17Z</cp:lastPrinted>
  <dcterms:created xsi:type="dcterms:W3CDTF">2016-12-02T02:16:44Z</dcterms:created>
  <dcterms:modified xsi:type="dcterms:W3CDTF">2017-02-17T04:57:21Z</dcterms:modified>
  <cp:category/>
</cp:coreProperties>
</file>