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Bt3HAJ9osefyUV8Vso31O/9EABWaWl64NtdZpQfxwSluzSmNcNHLSDwmKwLiB95bgVLqHCue+qqsf8MVVbpf+Q==" workbookSaltValue="1CAuahUDvC1YUIdybgJKBA=="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<sst xmlns="http://schemas.openxmlformats.org/spreadsheetml/2006/main" count="228" uniqueCount="114">
  <si>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</si>
  <si>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</si>
  <si>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</si>
  <si>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</si>
  <si>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</si>
  <si>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</si>
  <si>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</si>
  <si>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</si>
  <si>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</si>
  <si>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</si>
  <si>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</si>
  <si>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</si>
  <si>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</si>
  <si>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</si>
  <si>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</si>
  <si>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</si>
  <si>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</si>
  <si>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</si>
  <si>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</si>
  <si>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</si>
  <si>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</si>
  <si>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</si>
  <si>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</si>
  <si>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</si>
  <si>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</si>
  <si>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</si>
  <si>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</si>
  <si>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</si>
  <si>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</si>
  <si>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</si>
  <si>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</si>
  <si>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</si>
  <si>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</si>
  <si>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</si>
  <si>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</si>
  <si>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</si>
  <si>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</si>
  <si>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</si>
  <si>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</si>
  <si>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</si>
  <si>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</si>
  <si>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</si>
  <si>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</si>
  <si>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</si>
  <si>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</si>
  <si>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</si>
  <si>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</si>
  <si>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</si>
  <si>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</si>
  <si>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</si>
  <si>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</si>
  <si>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</si>
  <si>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</si>
  <si>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</si>
  <si>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</si>
  <si>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</si>
  <si>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</si>
  <si>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</si>
  <si>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</si>
  <si>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</si>
  <si>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</si>
  <si>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</si>
  <si>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</si>
  <si>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</si>
  <si>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</si>
  <si>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</si>
  <si>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</si>
  <si>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</si>
  <si>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</si>
  <si>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</si>
  <si>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</si>
  <si>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</si>
  <si>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</si>
  <si>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</si>
  <si>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</si>
  <si>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</si>
  <si>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</si>
  <si>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</si>
  <si>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</si>
  <si>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</si>
  <si>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</si>
  <si>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</si>
  <si>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</si>
  <si>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</si>
  <si>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</si>
  <si>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</si>
  <si>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</si>
  <si>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</si>
  <si>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</si>
  <si>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</si>
  <si>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</si>
  <si>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</si>
  <si>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</si>
  <si>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</si>
  <si>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</si>
  <si>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</si>
  <si>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</si>
  <si>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</si>
  <si>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</si>
  <si>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</si>
  <si>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</si>
  <si>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</si>
  <si>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</si>
  <si>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</si>
  <si>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</si>
  <si>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</si>
  <si>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</si>
  <si>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</si>
  <si>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</si>
  <si>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</si>
  <si>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</si>
  <si>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・水洗化率は高いが、水洗化人口の減少に伴って料金収入も減となっている。そのため、施設の維持管理費を使用料収入で賄うことが困難な状況となっている。
・施設の利用率も低く、整備した施設の効率性が悪い状態である。</t>
    <rPh sb="1" eb="4">
      <t>スイセンカ</t>
    </rPh>
    <rPh sb="4" eb="5">
      <t>リツ</t>
    </rPh>
    <rPh sb="6" eb="7">
      <t>タカ</t>
    </rPh>
    <rPh sb="10" eb="13">
      <t>スイセンカ</t>
    </rPh>
    <rPh sb="13" eb="15">
      <t>ジンコウ</t>
    </rPh>
    <rPh sb="16" eb="18">
      <t>ゲンショウ</t>
    </rPh>
    <rPh sb="19" eb="20">
      <t>トモナ</t>
    </rPh>
    <rPh sb="22" eb="24">
      <t>リョウキン</t>
    </rPh>
    <rPh sb="24" eb="26">
      <t>シュウニュウ</t>
    </rPh>
    <rPh sb="27" eb="28">
      <t>ゲン</t>
    </rPh>
    <rPh sb="40" eb="42">
      <t>シセツ</t>
    </rPh>
    <rPh sb="43" eb="45">
      <t>イジ</t>
    </rPh>
    <rPh sb="45" eb="47">
      <t>カンリ</t>
    </rPh>
    <rPh sb="47" eb="48">
      <t>ヒ</t>
    </rPh>
    <rPh sb="49" eb="52">
      <t>シヨウリョウ</t>
    </rPh>
    <rPh sb="52" eb="54">
      <t>シュウニュウ</t>
    </rPh>
    <rPh sb="55" eb="56">
      <t>マカナ</t>
    </rPh>
    <rPh sb="60" eb="62">
      <t>コンナン</t>
    </rPh>
    <rPh sb="63" eb="65">
      <t>ジョウキョウ</t>
    </rPh>
    <rPh sb="75" eb="77">
      <t>シセツ</t>
    </rPh>
    <rPh sb="78" eb="81">
      <t>リヨウリツ</t>
    </rPh>
    <rPh sb="82" eb="83">
      <t>ヒク</t>
    </rPh>
    <rPh sb="85" eb="87">
      <t>セイビ</t>
    </rPh>
    <rPh sb="89" eb="91">
      <t>シセツ</t>
    </rPh>
    <rPh sb="92" eb="95">
      <t>コウリツセイ</t>
    </rPh>
    <rPh sb="96" eb="97">
      <t>ワル</t>
    </rPh>
    <rPh sb="98" eb="100">
      <t>ジョウタイ</t>
    </rPh>
    <phoneticPr fontId="4"/>
  </si>
  <si>
    <t>・人口減少により、今後、使用料収入の増加が見込めない状況であるため、経営健全化に向けた施策等を検討していく必要がある。
・既に計画区域の面整備が終了しているため、早期の建設投資の予定はない。今後の維持管理については、優先順位により施設の改築更新を計画的に行っていく必要がある。</t>
    <rPh sb="1" eb="3">
      <t>ジンコウ</t>
    </rPh>
    <rPh sb="3" eb="5">
      <t>ゲンショウ</t>
    </rPh>
    <rPh sb="9" eb="11">
      <t>コンゴ</t>
    </rPh>
    <rPh sb="12" eb="15">
      <t>シヨウリョウ</t>
    </rPh>
    <rPh sb="15" eb="17">
      <t>シュウニュウ</t>
    </rPh>
    <rPh sb="18" eb="20">
      <t>ゾウカ</t>
    </rPh>
    <rPh sb="21" eb="23">
      <t>ミコ</t>
    </rPh>
    <rPh sb="26" eb="28">
      <t>ジョウキョウ</t>
    </rPh>
    <rPh sb="34" eb="36">
      <t>ケイエイ</t>
    </rPh>
    <rPh sb="36" eb="39">
      <t>ケンゼンカ</t>
    </rPh>
    <rPh sb="40" eb="41">
      <t>ム</t>
    </rPh>
    <rPh sb="43" eb="44">
      <t>セ</t>
    </rPh>
    <rPh sb="44" eb="45">
      <t>サク</t>
    </rPh>
    <rPh sb="45" eb="46">
      <t>トウ</t>
    </rPh>
    <rPh sb="47" eb="49">
      <t>ケントウ</t>
    </rPh>
    <rPh sb="53" eb="55">
      <t>ヒツヨウ</t>
    </rPh>
    <rPh sb="62" eb="63">
      <t>スデ</t>
    </rPh>
    <rPh sb="64" eb="66">
      <t>ケイカク</t>
    </rPh>
    <rPh sb="66" eb="68">
      <t>クイキ</t>
    </rPh>
    <rPh sb="69" eb="70">
      <t>メン</t>
    </rPh>
    <rPh sb="70" eb="72">
      <t>セイビ</t>
    </rPh>
    <rPh sb="73" eb="75">
      <t>シュウリョウ</t>
    </rPh>
    <rPh sb="82" eb="84">
      <t>ソウキ</t>
    </rPh>
    <rPh sb="85" eb="87">
      <t>ケンセツ</t>
    </rPh>
    <rPh sb="87" eb="89">
      <t>トウシ</t>
    </rPh>
    <rPh sb="90" eb="92">
      <t>ヨテイ</t>
    </rPh>
    <rPh sb="96" eb="98">
      <t>コンゴ</t>
    </rPh>
    <rPh sb="99" eb="101">
      <t>イジ</t>
    </rPh>
    <rPh sb="101" eb="103">
      <t>カンリ</t>
    </rPh>
    <rPh sb="109" eb="111">
      <t>ユウセン</t>
    </rPh>
    <rPh sb="111" eb="113">
      <t>ジュンイ</t>
    </rPh>
    <rPh sb="116" eb="118">
      <t>シセツ</t>
    </rPh>
    <rPh sb="119" eb="121">
      <t>カイチク</t>
    </rPh>
    <rPh sb="121" eb="123">
      <t>コウシン</t>
    </rPh>
    <rPh sb="124" eb="127">
      <t>ケイカクテキ</t>
    </rPh>
    <rPh sb="128" eb="129">
      <t>イ</t>
    </rPh>
    <rPh sb="133" eb="135">
      <t>ヒツヨウ</t>
    </rPh>
    <phoneticPr fontId="4"/>
  </si>
  <si>
    <t>・定期的な点検により、修繕費は前年度に比べて減額しており、施設については比較的良好な状態である。
・供用開始後２０年以上が経過しているため、平成３０年度に施設の性能や老朽化の現状を調査する機能診断を行った。診断結果に基づき、より効率的で適切な維持管理を目的とした最適整備構想を策定し、改築・補修に向けて、予防保全対策を講じていく。</t>
    <rPh sb="1" eb="4">
      <t>テイキテキ</t>
    </rPh>
    <rPh sb="5" eb="7">
      <t>テンケン</t>
    </rPh>
    <rPh sb="11" eb="14">
      <t>シュウゼンヒ</t>
    </rPh>
    <rPh sb="15" eb="18">
      <t>ゼンネンド</t>
    </rPh>
    <rPh sb="19" eb="20">
      <t>クラ</t>
    </rPh>
    <rPh sb="22" eb="24">
      <t>ゲンガク</t>
    </rPh>
    <rPh sb="29" eb="31">
      <t>シセツ</t>
    </rPh>
    <rPh sb="36" eb="39">
      <t>ヒカクテキ</t>
    </rPh>
    <rPh sb="39" eb="41">
      <t>リョウコウ</t>
    </rPh>
    <rPh sb="42" eb="44">
      <t>ジョウタイ</t>
    </rPh>
    <rPh sb="51" eb="53">
      <t>キョウヨウ</t>
    </rPh>
    <rPh sb="53" eb="56">
      <t>カイシゴ</t>
    </rPh>
    <rPh sb="58" eb="59">
      <t>ネン</t>
    </rPh>
    <rPh sb="59" eb="61">
      <t>イジョウ</t>
    </rPh>
    <rPh sb="62" eb="64">
      <t>ケイカ</t>
    </rPh>
    <rPh sb="71" eb="73">
      <t>ヘイセイ</t>
    </rPh>
    <rPh sb="75" eb="77">
      <t>ネンド</t>
    </rPh>
    <rPh sb="78" eb="80">
      <t>シセツ</t>
    </rPh>
    <rPh sb="81" eb="83">
      <t>セイノウ</t>
    </rPh>
    <rPh sb="84" eb="87">
      <t>ロウキュウカ</t>
    </rPh>
    <rPh sb="88" eb="90">
      <t>ゲンジョウ</t>
    </rPh>
    <rPh sb="91" eb="93">
      <t>チョウサ</t>
    </rPh>
    <rPh sb="95" eb="97">
      <t>キノウ</t>
    </rPh>
    <rPh sb="97" eb="99">
      <t>シンダン</t>
    </rPh>
    <rPh sb="100" eb="101">
      <t>オコナ</t>
    </rPh>
    <rPh sb="104" eb="106">
      <t>シンダン</t>
    </rPh>
    <rPh sb="106" eb="108">
      <t>ケッカ</t>
    </rPh>
    <rPh sb="109" eb="110">
      <t>モト</t>
    </rPh>
    <rPh sb="115" eb="117">
      <t>コウリツ</t>
    </rPh>
    <rPh sb="117" eb="118">
      <t>テキ</t>
    </rPh>
    <rPh sb="119" eb="121">
      <t>テキセツ</t>
    </rPh>
    <rPh sb="122" eb="124">
      <t>イジ</t>
    </rPh>
    <rPh sb="124" eb="126">
      <t>カンリ</t>
    </rPh>
    <rPh sb="127" eb="129">
      <t>モクテキ</t>
    </rPh>
    <rPh sb="132" eb="134">
      <t>サイテキ</t>
    </rPh>
    <rPh sb="134" eb="136">
      <t>セイビ</t>
    </rPh>
    <rPh sb="136" eb="138">
      <t>コウソウ</t>
    </rPh>
    <rPh sb="139" eb="141">
      <t>サクテイ</t>
    </rPh>
    <rPh sb="143" eb="145">
      <t>カイチク</t>
    </rPh>
    <rPh sb="146" eb="148">
      <t>ホシュウ</t>
    </rPh>
    <rPh sb="149" eb="150">
      <t>ム</t>
    </rPh>
    <rPh sb="153" eb="155">
      <t>ヨボウ</t>
    </rPh>
    <rPh sb="155" eb="157">
      <t>ホゼン</t>
    </rPh>
    <rPh sb="157" eb="159">
      <t>タイサク</t>
    </rPh>
    <rPh sb="160" eb="161">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</si>
</sst>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0-4E77-A74E-09B382169FC1}"/>
            </c:ext>
          </c:extLst>
        </c:ser>
        <c:dLbls>
          <c:showLegendKey val="0"/>
          <c:showVal val="0"/>
          <c:showCatName val="0"/>
          <c:showSerName val="0"/>
          <c:showPercent val="0"/>
          <c:showBubbleSize val="0"/>
        </c:dLbls>
        <c:gapWidth val="150"/>
        <c:axId val="133156224"/>
        <c:axId val="13391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58C0-4E77-A74E-09B382169FC1}"/>
            </c:ext>
          </c:extLst>
        </c:ser>
        <c:dLbls>
          <c:showLegendKey val="0"/>
          <c:showVal val="0"/>
          <c:showCatName val="0"/>
          <c:showSerName val="0"/>
          <c:showPercent val="0"/>
          <c:showBubbleSize val="0"/>
        </c:dLbls>
        <c:marker val="1"/>
        <c:smooth val="0"/>
        <c:axId val="133156224"/>
        <c:axId val="133911296"/>
      </c:lineChart>
      <c:dateAx>
        <c:axId val="133156224"/>
        <c:scaling>
          <c:orientation val="minMax"/>
        </c:scaling>
        <c:delete val="1"/>
        <c:axPos val="b"/>
        <c:numFmt formatCode="ge" sourceLinked="1"/>
        <c:majorTickMark val="none"/>
        <c:minorTickMark val="none"/>
        <c:tickLblPos val="none"/>
        <c:crossAx val="133911296"/>
        <c:crosses val="autoZero"/>
        <c:auto val="1"/>
        <c:lblOffset val="100"/>
        <c:baseTimeUnit val="years"/>
      </c:dateAx>
      <c:valAx>
        <c:axId val="1339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43.65</c:v>
                </c:pt>
                <c:pt idx="1">
                  <c:v>44.32</c:v>
                </c:pt>
                <c:pt idx="2">
                  <c:v>43.88</c:v>
                </c:pt>
                <c:pt idx="3">
                  <c:v>43.65</c:v>
                </c:pt>
                <c:pt idx="4">
                  <c:v>38.979999999999997</c:v>
                </c:pt>
              </c:numCache>
            </c:numRef>
          </c:val>
          <c:extLst>
            <c:ext xmlns:c16="http://schemas.microsoft.com/office/drawing/2014/chart" uri="{C3380CC4-5D6E-409C-BE32-E72D297353CC}">
              <c16:uniqueId val="{00000000-F630-4592-911E-8D0508AD4284}"/>
            </c:ext>
          </c:extLst>
        </c:ser>
        <c:dLbls>
          <c:showLegendKey val="0"/>
          <c:showVal val="0"/>
          <c:showCatName val="0"/>
          <c:showSerName val="0"/>
          <c:showPercent val="0"/>
          <c:showBubbleSize val="0"/>
        </c:dLbls>
        <c:gapWidth val="150"/>
        <c:axId val="170687104"/>
        <c:axId val="1706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F630-4592-911E-8D0508AD4284}"/>
            </c:ext>
          </c:extLst>
        </c:ser>
        <c:dLbls>
          <c:showLegendKey val="0"/>
          <c:showVal val="0"/>
          <c:showCatName val="0"/>
          <c:showSerName val="0"/>
          <c:showPercent val="0"/>
          <c:showBubbleSize val="0"/>
        </c:dLbls>
        <c:marker val="1"/>
        <c:smooth val="0"/>
        <c:axId val="170687104"/>
        <c:axId val="170689280"/>
      </c:lineChart>
      <c:dateAx>
        <c:axId val="170687104"/>
        <c:scaling>
          <c:orientation val="minMax"/>
        </c:scaling>
        <c:delete val="1"/>
        <c:axPos val="b"/>
        <c:numFmt formatCode="ge" sourceLinked="1"/>
        <c:majorTickMark val="none"/>
        <c:minorTickMark val="none"/>
        <c:tickLblPos val="none"/>
        <c:crossAx val="170689280"/>
        <c:crosses val="autoZero"/>
        <c:auto val="1"/>
        <c:lblOffset val="100"/>
        <c:baseTimeUnit val="years"/>
      </c:dateAx>
      <c:valAx>
        <c:axId val="1706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95.23</c:v>
                </c:pt>
                <c:pt idx="1">
                  <c:v>95.68</c:v>
                </c:pt>
                <c:pt idx="2">
                  <c:v>95.81</c:v>
                </c:pt>
                <c:pt idx="3">
                  <c:v>95.87</c:v>
                </c:pt>
                <c:pt idx="4">
                  <c:v>96.13</c:v>
                </c:pt>
              </c:numCache>
            </c:numRef>
          </c:val>
          <c:extLst>
            <c:ext xmlns:c16="http://schemas.microsoft.com/office/drawing/2014/chart" uri="{C3380CC4-5D6E-409C-BE32-E72D297353CC}">
              <c16:uniqueId val="{00000000-9035-4826-BBBC-9265802E8737}"/>
            </c:ext>
          </c:extLst>
        </c:ser>
        <c:dLbls>
          <c:showLegendKey val="0"/>
          <c:showVal val="0"/>
          <c:showCatName val="0"/>
          <c:showSerName val="0"/>
          <c:showPercent val="0"/>
          <c:showBubbleSize val="0"/>
        </c:dLbls>
        <c:gapWidth val="150"/>
        <c:axId val="170699776"/>
        <c:axId val="17074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035-4826-BBBC-9265802E8737}"/>
            </c:ext>
          </c:extLst>
        </c:ser>
        <c:dLbls>
          <c:showLegendKey val="0"/>
          <c:showVal val="0"/>
          <c:showCatName val="0"/>
          <c:showSerName val="0"/>
          <c:showPercent val="0"/>
          <c:showBubbleSize val="0"/>
        </c:dLbls>
        <c:marker val="1"/>
        <c:smooth val="0"/>
        <c:axId val="170699776"/>
        <c:axId val="170742912"/>
      </c:lineChart>
      <c:dateAx>
        <c:axId val="170699776"/>
        <c:scaling>
          <c:orientation val="minMax"/>
        </c:scaling>
        <c:delete val="1"/>
        <c:axPos val="b"/>
        <c:numFmt formatCode="ge" sourceLinked="1"/>
        <c:majorTickMark val="none"/>
        <c:minorTickMark val="none"/>
        <c:tickLblPos val="none"/>
        <c:crossAx val="170742912"/>
        <c:crosses val="autoZero"/>
        <c:auto val="1"/>
        <c:lblOffset val="100"/>
        <c:baseTimeUnit val="years"/>
      </c:dateAx>
      <c:valAx>
        <c:axId val="17074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96.84</c:v>
                </c:pt>
                <c:pt idx="1">
                  <c:v>107.61</c:v>
                </c:pt>
                <c:pt idx="2">
                  <c:v>94.31</c:v>
                </c:pt>
                <c:pt idx="3">
                  <c:v>98.67</c:v>
                </c:pt>
                <c:pt idx="4">
                  <c:v>98.47</c:v>
                </c:pt>
              </c:numCache>
            </c:numRef>
          </c:val>
          <c:extLst>
            <c:ext xmlns:c16="http://schemas.microsoft.com/office/drawing/2014/chart" uri="{C3380CC4-5D6E-409C-BE32-E72D297353CC}">
              <c16:uniqueId val="{00000000-8EDE-4C91-9BBE-0E263CE906F1}"/>
            </c:ext>
          </c:extLst>
        </c:ser>
        <c:dLbls>
          <c:showLegendKey val="0"/>
          <c:showVal val="0"/>
          <c:showCatName val="0"/>
          <c:showSerName val="0"/>
          <c:showPercent val="0"/>
          <c:showBubbleSize val="0"/>
        </c:dLbls>
        <c:gapWidth val="150"/>
        <c:axId val="158576640"/>
        <c:axId val="1585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DE-4C91-9BBE-0E263CE906F1}"/>
            </c:ext>
          </c:extLst>
        </c:ser>
        <c:dLbls>
          <c:showLegendKey val="0"/>
          <c:showVal val="0"/>
          <c:showCatName val="0"/>
          <c:showSerName val="0"/>
          <c:showPercent val="0"/>
          <c:showBubbleSize val="0"/>
        </c:dLbls>
        <c:marker val="1"/>
        <c:smooth val="0"/>
        <c:axId val="158576640"/>
        <c:axId val="158578560"/>
      </c:lineChart>
      <c:dateAx>
        <c:axId val="158576640"/>
        <c:scaling>
          <c:orientation val="minMax"/>
        </c:scaling>
        <c:delete val="1"/>
        <c:axPos val="b"/>
        <c:numFmt formatCode="ge" sourceLinked="1"/>
        <c:majorTickMark val="none"/>
        <c:minorTickMark val="none"/>
        <c:tickLblPos val="none"/>
        <c:crossAx val="158578560"/>
        <c:crosses val="autoZero"/>
        <c:auto val="1"/>
        <c:lblOffset val="100"/>
        <c:baseTimeUnit val="years"/>
      </c:dateAx>
      <c:valAx>
        <c:axId val="1585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86-46E1-8AFA-3A214353AA7D}"/>
            </c:ext>
          </c:extLst>
        </c:ser>
        <c:dLbls>
          <c:showLegendKey val="0"/>
          <c:showVal val="0"/>
          <c:showCatName val="0"/>
          <c:showSerName val="0"/>
          <c:showPercent val="0"/>
          <c:showBubbleSize val="0"/>
        </c:dLbls>
        <c:gapWidth val="150"/>
        <c:axId val="168362368"/>
        <c:axId val="1683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86-46E1-8AFA-3A214353AA7D}"/>
            </c:ext>
          </c:extLst>
        </c:ser>
        <c:dLbls>
          <c:showLegendKey val="0"/>
          <c:showVal val="0"/>
          <c:showCatName val="0"/>
          <c:showSerName val="0"/>
          <c:showPercent val="0"/>
          <c:showBubbleSize val="0"/>
        </c:dLbls>
        <c:marker val="1"/>
        <c:smooth val="0"/>
        <c:axId val="168362368"/>
        <c:axId val="168364288"/>
      </c:lineChart>
      <c:dateAx>
        <c:axId val="168362368"/>
        <c:scaling>
          <c:orientation val="minMax"/>
        </c:scaling>
        <c:delete val="1"/>
        <c:axPos val="b"/>
        <c:numFmt formatCode="ge" sourceLinked="1"/>
        <c:majorTickMark val="none"/>
        <c:minorTickMark val="none"/>
        <c:tickLblPos val="none"/>
        <c:crossAx val="168364288"/>
        <c:crosses val="autoZero"/>
        <c:auto val="1"/>
        <c:lblOffset val="100"/>
        <c:baseTimeUnit val="years"/>
      </c:dateAx>
      <c:valAx>
        <c:axId val="1683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6B-4592-8895-4EF92034DC72}"/>
            </c:ext>
          </c:extLst>
        </c:ser>
        <c:dLbls>
          <c:showLegendKey val="0"/>
          <c:showVal val="0"/>
          <c:showCatName val="0"/>
          <c:showSerName val="0"/>
          <c:showPercent val="0"/>
          <c:showBubbleSize val="0"/>
        </c:dLbls>
        <c:gapWidth val="150"/>
        <c:axId val="168383232"/>
        <c:axId val="1683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6B-4592-8895-4EF92034DC72}"/>
            </c:ext>
          </c:extLst>
        </c:ser>
        <c:dLbls>
          <c:showLegendKey val="0"/>
          <c:showVal val="0"/>
          <c:showCatName val="0"/>
          <c:showSerName val="0"/>
          <c:showPercent val="0"/>
          <c:showBubbleSize val="0"/>
        </c:dLbls>
        <c:marker val="1"/>
        <c:smooth val="0"/>
        <c:axId val="168383232"/>
        <c:axId val="168385152"/>
      </c:lineChart>
      <c:dateAx>
        <c:axId val="168383232"/>
        <c:scaling>
          <c:orientation val="minMax"/>
        </c:scaling>
        <c:delete val="1"/>
        <c:axPos val="b"/>
        <c:numFmt formatCode="ge" sourceLinked="1"/>
        <c:majorTickMark val="none"/>
        <c:minorTickMark val="none"/>
        <c:tickLblPos val="none"/>
        <c:crossAx val="168385152"/>
        <c:crosses val="autoZero"/>
        <c:auto val="1"/>
        <c:lblOffset val="100"/>
        <c:baseTimeUnit val="years"/>
      </c:dateAx>
      <c:valAx>
        <c:axId val="1683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E-49FC-AA97-EBA327F32887}"/>
            </c:ext>
          </c:extLst>
        </c:ser>
        <c:dLbls>
          <c:showLegendKey val="0"/>
          <c:showVal val="0"/>
          <c:showCatName val="0"/>
          <c:showSerName val="0"/>
          <c:showPercent val="0"/>
          <c:showBubbleSize val="0"/>
        </c:dLbls>
        <c:gapWidth val="150"/>
        <c:axId val="168403712"/>
        <c:axId val="1684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E-49FC-AA97-EBA327F32887}"/>
            </c:ext>
          </c:extLst>
        </c:ser>
        <c:dLbls>
          <c:showLegendKey val="0"/>
          <c:showVal val="0"/>
          <c:showCatName val="0"/>
          <c:showSerName val="0"/>
          <c:showPercent val="0"/>
          <c:showBubbleSize val="0"/>
        </c:dLbls>
        <c:marker val="1"/>
        <c:smooth val="0"/>
        <c:axId val="168403712"/>
        <c:axId val="168405632"/>
      </c:lineChart>
      <c:dateAx>
        <c:axId val="168403712"/>
        <c:scaling>
          <c:orientation val="minMax"/>
        </c:scaling>
        <c:delete val="1"/>
        <c:axPos val="b"/>
        <c:numFmt formatCode="ge" sourceLinked="1"/>
        <c:majorTickMark val="none"/>
        <c:minorTickMark val="none"/>
        <c:tickLblPos val="none"/>
        <c:crossAx val="168405632"/>
        <c:crosses val="autoZero"/>
        <c:auto val="1"/>
        <c:lblOffset val="100"/>
        <c:baseTimeUnit val="years"/>
      </c:dateAx>
      <c:valAx>
        <c:axId val="1684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0B-4A2C-BEA3-CEF81CB6FFCC}"/>
            </c:ext>
          </c:extLst>
        </c:ser>
        <c:dLbls>
          <c:showLegendKey val="0"/>
          <c:showVal val="0"/>
          <c:showCatName val="0"/>
          <c:showSerName val="0"/>
          <c:showPercent val="0"/>
          <c:showBubbleSize val="0"/>
        </c:dLbls>
        <c:gapWidth val="150"/>
        <c:axId val="168449152"/>
        <c:axId val="1684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0B-4A2C-BEA3-CEF81CB6FFCC}"/>
            </c:ext>
          </c:extLst>
        </c:ser>
        <c:dLbls>
          <c:showLegendKey val="0"/>
          <c:showVal val="0"/>
          <c:showCatName val="0"/>
          <c:showSerName val="0"/>
          <c:showPercent val="0"/>
          <c:showBubbleSize val="0"/>
        </c:dLbls>
        <c:marker val="1"/>
        <c:smooth val="0"/>
        <c:axId val="168449152"/>
        <c:axId val="168451072"/>
      </c:lineChart>
      <c:dateAx>
        <c:axId val="168449152"/>
        <c:scaling>
          <c:orientation val="minMax"/>
        </c:scaling>
        <c:delete val="1"/>
        <c:axPos val="b"/>
        <c:numFmt formatCode="ge" sourceLinked="1"/>
        <c:majorTickMark val="none"/>
        <c:minorTickMark val="none"/>
        <c:tickLblPos val="none"/>
        <c:crossAx val="168451072"/>
        <c:crosses val="autoZero"/>
        <c:auto val="1"/>
        <c:lblOffset val="100"/>
        <c:baseTimeUnit val="years"/>
      </c:dateAx>
      <c:valAx>
        <c:axId val="16845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4A-4D9D-8673-3CEB23319318}"/>
            </c:ext>
          </c:extLst>
        </c:ser>
        <c:dLbls>
          <c:showLegendKey val="0"/>
          <c:showVal val="0"/>
          <c:showCatName val="0"/>
          <c:showSerName val="0"/>
          <c:showPercent val="0"/>
          <c:showBubbleSize val="0"/>
        </c:dLbls>
        <c:gapWidth val="150"/>
        <c:axId val="169547264"/>
        <c:axId val="1695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104A-4D9D-8673-3CEB23319318}"/>
            </c:ext>
          </c:extLst>
        </c:ser>
        <c:dLbls>
          <c:showLegendKey val="0"/>
          <c:showVal val="0"/>
          <c:showCatName val="0"/>
          <c:showSerName val="0"/>
          <c:showPercent val="0"/>
          <c:showBubbleSize val="0"/>
        </c:dLbls>
        <c:marker val="1"/>
        <c:smooth val="0"/>
        <c:axId val="169547264"/>
        <c:axId val="169549184"/>
      </c:lineChart>
      <c:dateAx>
        <c:axId val="169547264"/>
        <c:scaling>
          <c:orientation val="minMax"/>
        </c:scaling>
        <c:delete val="1"/>
        <c:axPos val="b"/>
        <c:numFmt formatCode="ge" sourceLinked="1"/>
        <c:majorTickMark val="none"/>
        <c:minorTickMark val="none"/>
        <c:tickLblPos val="none"/>
        <c:crossAx val="169549184"/>
        <c:crosses val="autoZero"/>
        <c:auto val="1"/>
        <c:lblOffset val="100"/>
        <c:baseTimeUnit val="years"/>
      </c:dateAx>
      <c:valAx>
        <c:axId val="1695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62.09</c:v>
                </c:pt>
                <c:pt idx="1">
                  <c:v>71.790000000000006</c:v>
                </c:pt>
                <c:pt idx="2">
                  <c:v>53.48</c:v>
                </c:pt>
                <c:pt idx="3">
                  <c:v>59.79</c:v>
                </c:pt>
                <c:pt idx="4">
                  <c:v>63.98</c:v>
                </c:pt>
              </c:numCache>
            </c:numRef>
          </c:val>
          <c:extLst>
            <c:ext xmlns:c16="http://schemas.microsoft.com/office/drawing/2014/chart" uri="{C3380CC4-5D6E-409C-BE32-E72D297353CC}">
              <c16:uniqueId val="{00000000-DB1F-4D53-853E-C8FD358ED917}"/>
            </c:ext>
          </c:extLst>
        </c:ser>
        <c:dLbls>
          <c:showLegendKey val="0"/>
          <c:showVal val="0"/>
          <c:showCatName val="0"/>
          <c:showSerName val="0"/>
          <c:showPercent val="0"/>
          <c:showBubbleSize val="0"/>
        </c:dLbls>
        <c:gapWidth val="150"/>
        <c:axId val="169576320"/>
        <c:axId val="1695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DB1F-4D53-853E-C8FD358ED917}"/>
            </c:ext>
          </c:extLst>
        </c:ser>
        <c:dLbls>
          <c:showLegendKey val="0"/>
          <c:showVal val="0"/>
          <c:showCatName val="0"/>
          <c:showSerName val="0"/>
          <c:showPercent val="0"/>
          <c:showBubbleSize val="0"/>
        </c:dLbls>
        <c:marker val="1"/>
        <c:smooth val="0"/>
        <c:axId val="169576320"/>
        <c:axId val="169578496"/>
      </c:lineChart>
      <c:dateAx>
        <c:axId val="169576320"/>
        <c:scaling>
          <c:orientation val="minMax"/>
        </c:scaling>
        <c:delete val="1"/>
        <c:axPos val="b"/>
        <c:numFmt formatCode="ge" sourceLinked="1"/>
        <c:majorTickMark val="none"/>
        <c:minorTickMark val="none"/>
        <c:tickLblPos val="none"/>
        <c:crossAx val="169578496"/>
        <c:crosses val="autoZero"/>
        <c:auto val="1"/>
        <c:lblOffset val="100"/>
        <c:baseTimeUnit val="years"/>
      </c:dateAx>
      <c:valAx>
        <c:axId val="1695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238.14</c:v>
                </c:pt>
                <c:pt idx="1">
                  <c:v>208.59</c:v>
                </c:pt>
                <c:pt idx="2">
                  <c:v>279.42</c:v>
                </c:pt>
                <c:pt idx="3">
                  <c:v>248.84</c:v>
                </c:pt>
                <c:pt idx="4">
                  <c:v>228</c:v>
                </c:pt>
              </c:numCache>
            </c:numRef>
          </c:val>
          <c:extLst>
            <c:ext xmlns:c16="http://schemas.microsoft.com/office/drawing/2014/chart" uri="{C3380CC4-5D6E-409C-BE32-E72D297353CC}">
              <c16:uniqueId val="{00000000-C002-4797-9AD8-B71F9AC789B8}"/>
            </c:ext>
          </c:extLst>
        </c:ser>
        <c:dLbls>
          <c:showLegendKey val="0"/>
          <c:showVal val="0"/>
          <c:showCatName val="0"/>
          <c:showSerName val="0"/>
          <c:showPercent val="0"/>
          <c:showBubbleSize val="0"/>
        </c:dLbls>
        <c:gapWidth val="150"/>
        <c:axId val="169601280"/>
        <c:axId val="1696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002-4797-9AD8-B71F9AC789B8}"/>
            </c:ext>
          </c:extLst>
        </c:ser>
        <c:dLbls>
          <c:showLegendKey val="0"/>
          <c:showVal val="0"/>
          <c:showCatName val="0"/>
          <c:showSerName val="0"/>
          <c:showPercent val="0"/>
          <c:showBubbleSize val="0"/>
        </c:dLbls>
        <c:marker val="1"/>
        <c:smooth val="0"/>
        <c:axId val="169601280"/>
        <c:axId val="169603456"/>
      </c:lineChart>
      <c:dateAx>
        <c:axId val="169601280"/>
        <c:scaling>
          <c:orientation val="minMax"/>
        </c:scaling>
        <c:delete val="1"/>
        <c:axPos val="b"/>
        <c:numFmt formatCode="ge" sourceLinked="1"/>
        <c:majorTickMark val="none"/>
        <c:minorTickMark val="none"/>
        <c:tickLblPos val="none"/>
        <c:crossAx val="169603456"/>
        <c:crosses val="autoZero"/>
        <c:auto val="1"/>
        <c:lblOffset val="100"/>
        <c:baseTimeUnit val="years"/>
      </c:dateAx>
      <c:valAx>
        <c:axId val="1696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那珂川町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16439</v>
      </c>
      <c r="AM8" s="50"/>
      <c r="AN8" s="50"/>
      <c r="AO8" s="50"/>
      <c r="AP8" s="50"/>
      <c r="AQ8" s="50"/>
      <c r="AR8" s="50"/>
      <c r="AS8" s="50"/>
      <c r="AT8" s="45">
        <f>データ!T6</f>
        <v>192.78</v>
      </c>
      <c r="AU8" s="45"/>
      <c r="AV8" s="45"/>
      <c r="AW8" s="45"/>
      <c r="AX8" s="45"/>
      <c r="AY8" s="45"/>
      <c r="AZ8" s="45"/>
      <c r="BA8" s="45"/>
      <c r="BB8" s="45">
        <f>データ!U6</f>
        <v>85.27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4.28</v>
      </c>
      <c r="Q10" s="45"/>
      <c r="R10" s="45"/>
      <c r="S10" s="45"/>
      <c r="T10" s="45"/>
      <c r="U10" s="45"/>
      <c r="V10" s="45"/>
      <c r="W10" s="45">
        <f>データ!Q6</f>
        <v>92.43</v>
      </c>
      <c r="X10" s="45"/>
      <c r="Y10" s="45"/>
      <c r="Z10" s="45"/>
      <c r="AA10" s="45"/>
      <c r="AB10" s="45"/>
      <c r="AC10" s="45"/>
      <c r="AD10" s="50">
        <f>データ!R6</f>
        <v>2770</v>
      </c>
      <c r="AE10" s="50"/>
      <c r="AF10" s="50"/>
      <c r="AG10" s="50"/>
      <c r="AH10" s="50"/>
      <c r="AI10" s="50"/>
      <c r="AJ10" s="50"/>
      <c r="AK10" s="2"/>
      <c r="AL10" s="50">
        <f>データ!V6</f>
        <v>697</v>
      </c>
      <c r="AM10" s="50"/>
      <c r="AN10" s="50"/>
      <c r="AO10" s="50"/>
      <c r="AP10" s="50"/>
      <c r="AQ10" s="50"/>
      <c r="AR10" s="50"/>
      <c r="AS10" s="50"/>
      <c r="AT10" s="45">
        <f>データ!W6</f>
        <v>0.49</v>
      </c>
      <c r="AU10" s="45"/>
      <c r="AV10" s="45"/>
      <c r="AW10" s="45"/>
      <c r="AX10" s="45"/>
      <c r="AY10" s="45"/>
      <c r="AZ10" s="45"/>
      <c r="BA10" s="45"/>
      <c r="BB10" s="45">
        <f>データ!X6</f>
        <v>1422.45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Oa478wIL+OInxp0FHJy7/k44EMc3xkrVPQdK3iywECOl5HsLx5+13hJ6owbhF/WF4k3vYWHP330+BvbcIpfirQ==" saltValue="6t4eN60HtYgS1nwEDMP2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94111</v>
      </c>
      <c r="D6" s="33">
        <f t="shared" si="3"/>
        <v>47</v>
      </c>
      <c r="E6" s="33">
        <f t="shared" si="3"/>
        <v>17</v>
      </c>
      <c r="F6" s="33">
        <f t="shared" si="3"/>
        <v>5</v>
      </c>
      <c r="G6" s="33">
        <f t="shared" si="3"/>
        <v>0</v>
      </c>
      <c r="H6" s="33" t="str">
        <f t="shared" si="3"/>
        <v>栃木県　那珂川町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4.28</v>
      </c>
      <c r="Q6" s="34">
        <f t="shared" si="3"/>
        <v>92.43</v>
      </c>
      <c r="R6" s="34">
        <f t="shared" si="3"/>
        <v>2770</v>
      </c>
      <c r="S6" s="34">
        <f t="shared" si="3"/>
        <v>16439</v>
      </c>
      <c r="T6" s="34">
        <f t="shared" si="3"/>
        <v>192.78</v>
      </c>
      <c r="U6" s="34">
        <f t="shared" si="3"/>
        <v>85.27</v>
      </c>
      <c r="V6" s="34">
        <f t="shared" si="3"/>
        <v>697</v>
      </c>
      <c r="W6" s="34">
        <f t="shared" si="3"/>
        <v>0.49</v>
      </c>
      <c r="X6" s="34">
        <f t="shared" si="3"/>
        <v>1422.45</v>
      </c>
      <c r="Y6" s="35">
        <f>IF(Y7="",NA(),Y7)</f>
        <v>96.84</v>
      </c>
      <c r="Z6" s="35">
        <f t="shared" ref="Z6:AH6" si="4">IF(Z7="",NA(),Z7)</f>
        <v>107.61</v>
      </c>
      <c r="AA6" s="35">
        <f t="shared" si="4"/>
        <v>94.31</v>
      </c>
      <c r="AB6" s="35">
        <f t="shared" si="4"/>
        <v>98.67</v>
      </c>
      <c r="AC6" s="35">
        <f t="shared" si="4"/>
        <v>98.47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62.09</v>
      </c>
      <c r="BR6" s="35">
        <f t="shared" ref="BR6:BZ6" si="8">IF(BR7="",NA(),BR7)</f>
        <v>71.790000000000006</v>
      </c>
      <c r="BS6" s="35">
        <f t="shared" si="8"/>
        <v>53.48</v>
      </c>
      <c r="BT6" s="35">
        <f t="shared" si="8"/>
        <v>59.79</v>
      </c>
      <c r="BU6" s="35">
        <f t="shared" si="8"/>
        <v>63.98</v>
      </c>
      <c r="BV6" s="35">
        <f t="shared" si="8"/>
        <v>50.82</v>
      </c>
      <c r="BW6" s="35">
        <f t="shared" si="8"/>
        <v>52.19</v>
      </c>
      <c r="BX6" s="35">
        <f t="shared" si="8"/>
        <v>55.32</v>
      </c>
      <c r="BY6" s="35">
        <f t="shared" si="8"/>
        <v>59.8</v>
      </c>
      <c r="BZ6" s="35">
        <f t="shared" si="8"/>
        <v>57.77</v>
      </c>
      <c r="CA6" s="34" t="str">
        <f>IF(CA7="","",IF(CA7="-","【-】","【"&amp;SUBSTITUTE(TEXT(CA7,"#,##0.00"),"-","△")&amp;"】"))</f>
        <v>【59.51】</v>
      </c>
      <c r="CB6" s="35">
        <f>IF(CB7="",NA(),CB7)</f>
        <v>238.14</v>
      </c>
      <c r="CC6" s="35">
        <f t="shared" ref="CC6:CK6" si="9">IF(CC7="",NA(),CC7)</f>
        <v>208.59</v>
      </c>
      <c r="CD6" s="35">
        <f t="shared" si="9"/>
        <v>279.42</v>
      </c>
      <c r="CE6" s="35">
        <f t="shared" si="9"/>
        <v>248.84</v>
      </c>
      <c r="CF6" s="35">
        <f t="shared" si="9"/>
        <v>228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43.65</v>
      </c>
      <c r="CN6" s="35">
        <f t="shared" ref="CN6:CV6" si="10">IF(CN7="",NA(),CN7)</f>
        <v>44.32</v>
      </c>
      <c r="CO6" s="35">
        <f t="shared" si="10"/>
        <v>43.88</v>
      </c>
      <c r="CP6" s="35">
        <f t="shared" si="10"/>
        <v>43.65</v>
      </c>
      <c r="CQ6" s="35">
        <f t="shared" si="10"/>
        <v>38.979999999999997</v>
      </c>
      <c r="CR6" s="35">
        <f t="shared" si="10"/>
        <v>53.24</v>
      </c>
      <c r="CS6" s="35">
        <f t="shared" si="10"/>
        <v>52.31</v>
      </c>
      <c r="CT6" s="35">
        <f t="shared" si="10"/>
        <v>60.65</v>
      </c>
      <c r="CU6" s="35">
        <f t="shared" si="10"/>
        <v>51.75</v>
      </c>
      <c r="CV6" s="35">
        <f t="shared" si="10"/>
        <v>50.68</v>
      </c>
      <c r="CW6" s="34" t="str">
        <f>IF(CW7="","",IF(CW7="-","【-】","【"&amp;SUBSTITUTE(TEXT(CW7,"#,##0.00"),"-","△")&amp;"】"))</f>
        <v>【52.23】</v>
      </c>
      <c r="CX6" s="35">
        <f>IF(CX7="",NA(),CX7)</f>
        <v>95.23</v>
      </c>
      <c r="CY6" s="35">
        <f t="shared" ref="CY6:DG6" si="11">IF(CY7="",NA(),CY7)</f>
        <v>95.68</v>
      </c>
      <c r="CZ6" s="35">
        <f t="shared" si="11"/>
        <v>95.81</v>
      </c>
      <c r="DA6" s="35">
        <f t="shared" si="11"/>
        <v>95.87</v>
      </c>
      <c r="DB6" s="35">
        <f t="shared" si="11"/>
        <v>96.13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94111</v>
      </c>
      <c r="D7" s="37">
        <v>47</v>
      </c>
      <c r="E7" s="37">
        <v>17</v>
      </c>
      <c r="F7" s="37">
        <v>5</v>
      </c>
      <c r="G7" s="37">
        <v>0</v>
      </c>
      <c r="H7" s="37" t="s">
        <v>98</v>
      </c>
      <c r="I7" s="37" t="s">
        <v>99</v>
      </c>
      <c r="J7" s="37" t="s">
        <v>100</v>
      </c>
      <c r="K7" s="37" t="s">
        <v>101</v>
      </c>
      <c r="L7" s="37" t="s">
        <v>102</v>
      </c>
      <c r="M7" s="37" t="s">
        <v>103</v>
      </c>
      <c r="N7" s="38" t="s">
        <v>104</v>
      </c>
      <c r="O7" s="38" t="s">
        <v>105</v>
      </c>
      <c r="P7" s="38">
        <v>4.28</v>
      </c>
      <c r="Q7" s="38">
        <v>92.43</v>
      </c>
      <c r="R7" s="38">
        <v>2770</v>
      </c>
      <c r="S7" s="38">
        <v>16439</v>
      </c>
      <c r="T7" s="38">
        <v>192.78</v>
      </c>
      <c r="U7" s="38">
        <v>85.27</v>
      </c>
      <c r="V7" s="38">
        <v>697</v>
      </c>
      <c r="W7" s="38">
        <v>0.49</v>
      </c>
      <c r="X7" s="38">
        <v>1422.45</v>
      </c>
      <c r="Y7" s="38">
        <v>96.84</v>
      </c>
      <c r="Z7" s="38">
        <v>107.61</v>
      </c>
      <c r="AA7" s="38">
        <v>94.31</v>
      </c>
      <c r="AB7" s="38">
        <v>98.67</v>
      </c>
      <c r="AC7" s="38">
        <v>98.47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62.09</v>
      </c>
      <c r="BR7" s="38">
        <v>71.790000000000006</v>
      </c>
      <c r="BS7" s="38">
        <v>53.48</v>
      </c>
      <c r="BT7" s="38">
        <v>59.79</v>
      </c>
      <c r="BU7" s="38">
        <v>63.98</v>
      </c>
      <c r="BV7" s="38">
        <v>50.82</v>
      </c>
      <c r="BW7" s="38">
        <v>52.19</v>
      </c>
      <c r="BX7" s="38">
        <v>55.32</v>
      </c>
      <c r="BY7" s="38">
        <v>59.8</v>
      </c>
      <c r="BZ7" s="38">
        <v>57.77</v>
      </c>
      <c r="CA7" s="38">
        <v>59.51</v>
      </c>
      <c r="CB7" s="38">
        <v>238.14</v>
      </c>
      <c r="CC7" s="38">
        <v>208.59</v>
      </c>
      <c r="CD7" s="38">
        <v>279.42</v>
      </c>
      <c r="CE7" s="38">
        <v>248.84</v>
      </c>
      <c r="CF7" s="38">
        <v>228</v>
      </c>
      <c r="CG7" s="38">
        <v>300.52</v>
      </c>
      <c r="CH7" s="38">
        <v>296.14</v>
      </c>
      <c r="CI7" s="38">
        <v>283.17</v>
      </c>
      <c r="CJ7" s="38">
        <v>263.76</v>
      </c>
      <c r="CK7" s="38">
        <v>274.35000000000002</v>
      </c>
      <c r="CL7" s="38">
        <v>261.45999999999998</v>
      </c>
      <c r="CM7" s="38">
        <v>43.65</v>
      </c>
      <c r="CN7" s="38">
        <v>44.32</v>
      </c>
      <c r="CO7" s="38">
        <v>43.88</v>
      </c>
      <c r="CP7" s="38">
        <v>43.65</v>
      </c>
      <c r="CQ7" s="38">
        <v>38.979999999999997</v>
      </c>
      <c r="CR7" s="38">
        <v>53.24</v>
      </c>
      <c r="CS7" s="38">
        <v>52.31</v>
      </c>
      <c r="CT7" s="38">
        <v>60.65</v>
      </c>
      <c r="CU7" s="38">
        <v>51.75</v>
      </c>
      <c r="CV7" s="38">
        <v>50.68</v>
      </c>
      <c r="CW7" s="38">
        <v>52.23</v>
      </c>
      <c r="CX7" s="38">
        <v>95.23</v>
      </c>
      <c r="CY7" s="38">
        <v>95.68</v>
      </c>
      <c r="CZ7" s="38">
        <v>95.81</v>
      </c>
      <c r="DA7" s="38">
        <v>95.87</v>
      </c>
      <c r="DB7" s="38">
        <v>96.13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2020-02-27T00:21:15Z</cp:lastPrinted>
  <dcterms:created xsi:type="dcterms:W3CDTF">2019-12-05T05:17:57Z</dcterms:created>
  <dcterms:modified xsi:type="dcterms:W3CDTF">2020-02-27T00:21:17Z</dcterms:modified>
  <cp:category/>
</cp:coreProperties>
</file>