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3病院\"/>
    </mc:Choice>
  </mc:AlternateContent>
  <workbookProtection workbookAlgorithmName="SHA-512" workbookHashValue="1FJM3rTgc4n7eJYHC7+aPbvANLdsIcoHLve6VHlL5OTGNQNzVnenxm8KsGsrsGFZQX50cgdAwHujW8AMT+KhAQ==" workbookSaltValue="JcoAzvzhSn4/Xf4i+0ZmJA==" workbookSpinCount="100000" lockStructure="1"/>
  <bookViews>
    <workbookView xWindow="-289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LP10" i="4" s="1"/>
  <c r="AC6" i="5"/>
  <c r="JW10" i="4" s="1"/>
  <c r="AB6" i="5"/>
  <c r="ID10" i="4" s="1"/>
  <c r="AA6" i="5"/>
  <c r="Z6" i="5"/>
  <c r="Y6" i="5"/>
  <c r="X6" i="5"/>
  <c r="W6" i="5"/>
  <c r="V6" i="5"/>
  <c r="U6" i="5"/>
  <c r="T6" i="5"/>
  <c r="FZ10" i="4" s="1"/>
  <c r="S6" i="5"/>
  <c r="R6" i="5"/>
  <c r="Q6" i="5"/>
  <c r="P6" i="5"/>
  <c r="O6" i="5"/>
  <c r="N6" i="5"/>
  <c r="EG8" i="4" s="1"/>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F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B12" i="4"/>
  <c r="EG10" i="4"/>
  <c r="CN10" i="4"/>
  <c r="AU10" i="4"/>
  <c r="B10" i="4"/>
  <c r="LP8" i="4"/>
  <c r="JW8" i="4"/>
  <c r="ID8" i="4"/>
  <c r="FZ8" i="4"/>
  <c r="CN8" i="4"/>
  <c r="AU8" i="4"/>
  <c r="B8" i="4"/>
  <c r="B6" i="4"/>
  <c r="MN54" i="4" l="1"/>
  <c r="MN32" i="4"/>
  <c r="MH78" i="4"/>
  <c r="IZ54" i="4"/>
  <c r="IZ32" i="4"/>
  <c r="FL54" i="4"/>
  <c r="FL32" i="4"/>
  <c r="CS78" i="4"/>
  <c r="BX54" i="4"/>
  <c r="BX32" i="4"/>
  <c r="HM78" i="4"/>
  <c r="C11" i="5"/>
  <c r="D11" i="5"/>
  <c r="E11" i="5"/>
  <c r="B11" i="5"/>
  <c r="KC78" i="4" l="1"/>
  <c r="HG54" i="4"/>
  <c r="HG32" i="4"/>
  <c r="FH78" i="4"/>
  <c r="DS54" i="4"/>
  <c r="DS32" i="4"/>
  <c r="AE32" i="4"/>
  <c r="AN78" i="4"/>
  <c r="AE54" i="4"/>
  <c r="KU54" i="4"/>
  <c r="KU32" i="4"/>
  <c r="KF54" i="4"/>
  <c r="KF32" i="4"/>
  <c r="JJ78" i="4"/>
  <c r="GR54" i="4"/>
  <c r="GR32" i="4"/>
  <c r="DD54" i="4"/>
  <c r="EO78" i="4"/>
  <c r="DD32" i="4"/>
  <c r="U78" i="4"/>
  <c r="P54" i="4"/>
  <c r="P32" i="4"/>
  <c r="BZ78" i="4"/>
  <c r="BI54" i="4"/>
  <c r="BI32" i="4"/>
  <c r="EW54" i="4"/>
  <c r="EW32" i="4"/>
  <c r="LY54" i="4"/>
  <c r="LY32" i="4"/>
  <c r="LO78" i="4"/>
  <c r="IK54" i="4"/>
  <c r="IK32" i="4"/>
  <c r="GT78" i="4"/>
  <c r="GA78" i="4"/>
  <c r="EH54" i="4"/>
  <c r="EH32" i="4"/>
  <c r="KV78" i="4"/>
  <c r="BG78" i="4"/>
  <c r="AT54" i="4"/>
  <c r="AT32" i="4"/>
  <c r="LJ54" i="4"/>
  <c r="LJ32" i="4"/>
  <c r="HV54" i="4"/>
  <c r="HV32" i="4"/>
</calcChain>
</file>

<file path=xl/sharedStrings.xml><?xml version="1.0" encoding="utf-8"?>
<sst xmlns="http://schemas.openxmlformats.org/spreadsheetml/2006/main" count="323" uniqueCount="180">
  <si>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</si>
  <si>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</si>
  <si>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</si>
  <si>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</si>
  <si>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</si>
  <si>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</si>
  <si>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</si>
  <si>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</si>
  <si>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</si>
  <si>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</si>
  <si>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</si>
  <si>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</si>
  <si>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</si>
  <si>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</si>
  <si>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</si>
  <si>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</si>
  <si>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</si>
  <si>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</si>
  <si>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</si>
  <si>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</si>
  <si>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</si>
  <si>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</si>
  <si>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</si>
  <si>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</si>
  <si>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</si>
  <si>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</si>
  <si>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</si>
  <si>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</si>
  <si>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</si>
  <si>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</si>
  <si>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</si>
  <si>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</si>
  <si>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</si>
  <si>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</si>
  <si>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</si>
  <si>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</si>
  <si>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</si>
  <si>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</si>
  <si>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</si>
  <si>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</si>
  <si>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</si>
  <si>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</si>
  <si>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</si>
  <si>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</si>
  <si>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</si>
  <si>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</si>
  <si>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</si>
  <si>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</si>
  <si>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</si>
  <si>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</si>
  <si>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</si>
  <si>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</si>
  <si>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</si>
  <si>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</si>
  <si>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</si>
  <si>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</si>
  <si>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</si>
  <si>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</si>
  <si>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</si>
  <si>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</si>
  <si>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</si>
  <si>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</si>
  <si>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</si>
  <si>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</si>
  <si>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</si>
  <si>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</si>
  <si>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</si>
  <si>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</si>
  <si>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</si>
  <si>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</si>
  <si>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</si>
  <si>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</si>
  <si>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</si>
  <si>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</si>
  <si>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</si>
  <si>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</si>
  <si>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</si>
  <si>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</si>
  <si>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</si>
  <si>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</si>
  <si>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</si>
  <si>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</si>
  <si>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</si>
  <si>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</si>
  <si>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</si>
  <si>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</si>
  <si>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</si>
  <si>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</si>
  <si>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</si>
  <si>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</si>
  <si>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</si>
  <si>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</si>
  <si>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</si>
  <si>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</si>
  <si>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</si>
  <si>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</si>
  <si>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</si>
  <si>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</si>
  <si>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</si>
  <si>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</si>
  <si>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</si>
  <si>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</si>
  <si>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</si>
  <si>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</si>
  <si>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</si>
  <si>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</si>
  <si>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</si>
  <si>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</si>
  <si>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</si>
  <si>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</si>
  <si>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</si>
  <si>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</si>
  <si>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</si>
  <si>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</si>
  <si>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</si>
  <si>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</si>
  <si>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</si>
  <si>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</si>
  <si>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</si>
  <si>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</si>
  <si>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</si>
  <si>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</si>
  <si>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</si>
  <si>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</si>
  <si>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</si>
  <si>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</si>
  <si>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</si>
  <si>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</si>
  <si>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</si>
  <si>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</si>
  <si>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</si>
  <si>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</si>
  <si>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</si>
  <si>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</si>
  <si>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</si>
  <si>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</si>
  <si>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</si>
  <si>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</si>
  <si>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</si>
  <si>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</si>
  <si>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</si>
  <si>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</si>
  <si>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</si>
  <si>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</si>
  <si>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</si>
  <si>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</si>
  <si>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</si>
  <si>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</si>
  <si>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</si>
  <si>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</si>
  <si>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</si>
  <si>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</si>
  <si>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</si>
  <si>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</si>
  <si>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</si>
  <si>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</si>
  <si>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</si>
  <si>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</si>
  <si>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</si>
  <si>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</si>
  <si>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</si>
  <si>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</si>
  <si>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</si>
  <si>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</si>
  <si>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</si>
  <si>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</si>
  <si>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</si>
  <si>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</si>
  <si>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</si>
  <si>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</si>
  <si>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</si>
  <si>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</si>
  <si>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</si>
  <si>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</si>
  <si>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</si>
  <si>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</si>
  <si>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ほぼ全ての指標で平均値よりも良好な数値となっており、収益・高度医療の提供向上と費用の抑制に努めた結果であると考えている。入院については重症・救急患者の積極的受入れに伴う診療レベルの向上、高度医療・急性期医療の提供と病床稼働率の安定的な運営、地域包括ケア病棟の有効利用、連携病院とのスムーズな入退院体制を構築した。費用について、給与費は人事評価制度の確立による給与の見直しや派遣・委託業者を活用し職員増に伴う人件費増を抑制した。材料費は入院診療単価の向上が表わす通り、重症患者への処置の増加に伴う薬品費、診療材料費が上昇している中、医療材料比率を低く維持するための手段として、業者による共同購入方式導入と、SPD運用部会を設立し在庫の適正化に尽力した。また医薬品仕入業者の絞り込みとベンチマーク交渉による値引率引上げ、ジェネリック薬品品目採用率向上を継続的に実施している。</t>
    <phoneticPr fontId="5"/>
  </si>
  <si>
    <t>建物・医療機器の老朽化に伴い、平成28年1月に新病院移転と同時に院内保育所の新規建設、医療機器・システムの新規更新購入を行なった。新たな減価償却の発生は平成27年度から始まった。器械備品については、将来の減価償却費の負担をシミュレーションしながら毎年の投資額を決めており、今年度は1.6億円を計上した。建物等については大規模な改修や増設が無い限り平均値を上回ることは無いと考える。</t>
    <rPh sb="0" eb="2">
      <t>タテモノ</t>
    </rPh>
    <phoneticPr fontId="5"/>
  </si>
  <si>
    <t>H28以降、新病院建設・医療機器整備に係る莫大な減価償却費が負担となっているが、入院単価、病床利用率の高レベルでの維持により、R1年度も医業収支比率100％超を達成した。「最高の患者サービス」「医療・ケアの質とレベル向上」「全病床のフル活用」を三大基本方針とし、地域に密着した公的急性期中核病院として活動した。また地域医療連携と多職種共同によるチーム医療の充実、将来当院が進むべき方向性の確立、患者満足度調査による現状確認等さまざまな問題点を洗い出し、全病院的な問題解決に対処した。その結果、平成25年度の独法化後7年連続の黒字計上（純損益）を達成することが出来た。</t>
    <phoneticPr fontId="5"/>
  </si>
  <si>
    <t>「地域に密着した公的急性期中核病院」として、断らない救急患者の受入れとスムーズなベッドコントロールの運営を図った。昨年同様、脳卒中・循環器疾患に関してはホットラインによる２４時間体制の充実を図り、近隣市町より救急患者の受入体制の維持等、当院の進むべき病院機能の方向性を確立させた。また地域連携強化として小山市近郊地域医療連携協議会の関係と、患者支援センター内の地域サービス推進室の外商活動を通じて、お互いが受入可能な疾患患者を明確にすることで情報提供件数が飛躍的に伸び、これにより入退院や紹介率・逆紹介率増が見られ、良好な病病連携の関係と明確な役割分担が出来た。また健診部門では出前講座等の啓蒙活動により地域住民への健康増進に応え、さらに積極的な企業訪問営業活動を実施し大口事業所を獲得した結果、人間ドックの受診者増に繋がった。</t>
    <rPh sb="118" eb="120">
      <t>トウイン</t>
    </rPh>
    <rPh sb="121" eb="122">
      <t>スス</t>
    </rPh>
    <rPh sb="327" eb="329">
      <t>エイギョウ</t>
    </rPh>
    <rPh sb="329" eb="331">
      <t>カツドウ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</si>
</sst>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3"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73.3</c:v>
                </c:pt>
                <c:pt idx="1">
                  <c:v>85.8</c:v>
                </c:pt>
                <c:pt idx="2">
                  <c:v>85.4</c:v>
                </c:pt>
                <c:pt idx="3">
                  <c:v>92.9</c:v>
                </c:pt>
                <c:pt idx="4">
                  <c:v>96.8</c:v>
                </c:pt>
              </c:numCache>
            </c:numRef>
          </c:val>
          <c:extLst>
            <c:ext xmlns:c16="http://schemas.microsoft.com/office/drawing/2014/chart" uri="{C3380CC4-5D6E-409C-BE32-E72D297353CC}">
              <c16:uniqueId val="{00000000-D36F-49AB-BDB7-B1E4D5DA18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D36F-49AB-BDB7-B1E4D5DA18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11451</c:v>
                </c:pt>
                <c:pt idx="1">
                  <c:v>12875</c:v>
                </c:pt>
                <c:pt idx="2">
                  <c:v>12656</c:v>
                </c:pt>
                <c:pt idx="3">
                  <c:v>12645</c:v>
                </c:pt>
                <c:pt idx="4">
                  <c:v>13347</c:v>
                </c:pt>
              </c:numCache>
            </c:numRef>
          </c:val>
          <c:extLst>
            <c:ext xmlns:c16="http://schemas.microsoft.com/office/drawing/2014/chart" uri="{C3380CC4-5D6E-409C-BE32-E72D297353CC}">
              <c16:uniqueId val="{00000000-531D-41B7-A657-B506F4AF705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531D-41B7-A657-B506F4AF705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50528</c:v>
                </c:pt>
                <c:pt idx="1">
                  <c:v>53613</c:v>
                </c:pt>
                <c:pt idx="2">
                  <c:v>54722</c:v>
                </c:pt>
                <c:pt idx="3">
                  <c:v>56963</c:v>
                </c:pt>
                <c:pt idx="4">
                  <c:v>59128</c:v>
                </c:pt>
              </c:numCache>
            </c:numRef>
          </c:val>
          <c:extLst>
            <c:ext xmlns:c16="http://schemas.microsoft.com/office/drawing/2014/chart" uri="{C3380CC4-5D6E-409C-BE32-E72D297353CC}">
              <c16:uniqueId val="{00000000-D562-4CF5-BD7B-4A17DE429F5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D562-4CF5-BD7B-4A17DE429F5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8F-4967-A5EC-36DA3725F7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148F-4967-A5EC-36DA3725F7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102.3</c:v>
                </c:pt>
                <c:pt idx="1">
                  <c:v>102.9</c:v>
                </c:pt>
                <c:pt idx="2">
                  <c:v>99.2</c:v>
                </c:pt>
                <c:pt idx="3">
                  <c:v>101.8</c:v>
                </c:pt>
                <c:pt idx="4">
                  <c:v>101.7</c:v>
                </c:pt>
              </c:numCache>
            </c:numRef>
          </c:val>
          <c:extLst>
            <c:ext xmlns:c16="http://schemas.microsoft.com/office/drawing/2014/chart" uri="{C3380CC4-5D6E-409C-BE32-E72D297353CC}">
              <c16:uniqueId val="{00000000-43FB-48DA-A846-7893444B33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43FB-48DA-A846-7893444B33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96.5</c:v>
                </c:pt>
                <c:pt idx="1">
                  <c:v>105.2</c:v>
                </c:pt>
                <c:pt idx="2">
                  <c:v>104.1</c:v>
                </c:pt>
                <c:pt idx="3">
                  <c:v>106.4</c:v>
                </c:pt>
                <c:pt idx="4">
                  <c:v>105.3</c:v>
                </c:pt>
              </c:numCache>
            </c:numRef>
          </c:val>
          <c:extLst>
            <c:ext xmlns:c16="http://schemas.microsoft.com/office/drawing/2014/chart" uri="{C3380CC4-5D6E-409C-BE32-E72D297353CC}">
              <c16:uniqueId val="{00000000-3F1E-4745-902F-47F98F7390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3F1E-4745-902F-47F98F7390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11.2</c:v>
                </c:pt>
                <c:pt idx="1">
                  <c:v>18</c:v>
                </c:pt>
                <c:pt idx="2">
                  <c:v>24.7</c:v>
                </c:pt>
                <c:pt idx="3">
                  <c:v>30.8</c:v>
                </c:pt>
                <c:pt idx="4">
                  <c:v>36.799999999999997</c:v>
                </c:pt>
              </c:numCache>
            </c:numRef>
          </c:val>
          <c:extLst>
            <c:ext xmlns:c16="http://schemas.microsoft.com/office/drawing/2014/chart" uri="{C3380CC4-5D6E-409C-BE32-E72D297353CC}">
              <c16:uniqueId val="{00000000-3FA3-4F03-8BB2-EE92487B8C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3FA3-4F03-8BB2-EE92487B8C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35.299999999999997</c:v>
                </c:pt>
                <c:pt idx="1">
                  <c:v>47.5</c:v>
                </c:pt>
                <c:pt idx="2">
                  <c:v>58.6</c:v>
                </c:pt>
                <c:pt idx="3">
                  <c:v>68.400000000000006</c:v>
                </c:pt>
                <c:pt idx="4">
                  <c:v>76.3</c:v>
                </c:pt>
              </c:numCache>
            </c:numRef>
          </c:val>
          <c:extLst>
            <c:ext xmlns:c16="http://schemas.microsoft.com/office/drawing/2014/chart" uri="{C3380CC4-5D6E-409C-BE32-E72D297353CC}">
              <c16:uniqueId val="{00000000-85B7-439E-83BC-2E298CCB51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85B7-439E-83BC-2E298CCB51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33986007</c:v>
                </c:pt>
                <c:pt idx="1">
                  <c:v>34249747</c:v>
                </c:pt>
                <c:pt idx="2">
                  <c:v>34509097</c:v>
                </c:pt>
                <c:pt idx="3">
                  <c:v>34584800</c:v>
                </c:pt>
                <c:pt idx="4">
                  <c:v>35095490</c:v>
                </c:pt>
              </c:numCache>
            </c:numRef>
          </c:val>
          <c:extLst>
            <c:ext xmlns:c16="http://schemas.microsoft.com/office/drawing/2014/chart" uri="{C3380CC4-5D6E-409C-BE32-E72D297353CC}">
              <c16:uniqueId val="{00000000-DC76-4EE3-B8FC-7836A803A2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DC76-4EE3-B8FC-7836A803A2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20.8</c:v>
                </c:pt>
                <c:pt idx="1">
                  <c:v>20.8</c:v>
                </c:pt>
                <c:pt idx="2">
                  <c:v>20</c:v>
                </c:pt>
                <c:pt idx="3">
                  <c:v>20</c:v>
                </c:pt>
                <c:pt idx="4">
                  <c:v>20.7</c:v>
                </c:pt>
              </c:numCache>
            </c:numRef>
          </c:val>
          <c:extLst>
            <c:ext xmlns:c16="http://schemas.microsoft.com/office/drawing/2014/chart" uri="{C3380CC4-5D6E-409C-BE32-E72D297353CC}">
              <c16:uniqueId val="{00000000-73BD-4F06-BB4D-7BA4A9411C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73BD-4F06-BB4D-7BA4A9411C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47.9</c:v>
                </c:pt>
                <c:pt idx="1">
                  <c:v>45.9</c:v>
                </c:pt>
                <c:pt idx="2">
                  <c:v>48.6</c:v>
                </c:pt>
                <c:pt idx="3">
                  <c:v>48</c:v>
                </c:pt>
                <c:pt idx="4">
                  <c:v>47.5</c:v>
                </c:pt>
              </c:numCache>
            </c:numRef>
          </c:val>
          <c:extLst>
            <c:ext xmlns:c16="http://schemas.microsoft.com/office/drawing/2014/chart" uri="{C3380CC4-5D6E-409C-BE32-E72D297353CC}">
              <c16:uniqueId val="{00000000-345B-4AAC-91B5-C2E7496436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45B-4AAC-91B5-C2E7496436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LW5" sqref="LW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栃木県　地方独立行政法人新小山市民病院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3" t="s">
        <v>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5"/>
      <c r="AU7" s="153" t="s">
        <v>2</v>
      </c>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5"/>
      <c r="CN7" s="153" t="s">
        <v>3</v>
      </c>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5"/>
      <c r="EG7" s="153" t="s">
        <v>4</v>
      </c>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4"/>
      <c r="FN7" s="154"/>
      <c r="FO7" s="154"/>
      <c r="FP7" s="154"/>
      <c r="FQ7" s="154"/>
      <c r="FR7" s="154"/>
      <c r="FS7" s="154"/>
      <c r="FT7" s="154"/>
      <c r="FU7" s="154"/>
      <c r="FV7" s="154"/>
      <c r="FW7" s="154"/>
      <c r="FX7" s="154"/>
      <c r="FY7" s="155"/>
      <c r="FZ7" s="153" t="s">
        <v>5</v>
      </c>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5"/>
      <c r="ID7" s="153" t="s">
        <v>6</v>
      </c>
      <c r="IE7" s="154"/>
      <c r="IF7" s="154"/>
      <c r="IG7" s="154"/>
      <c r="IH7" s="154"/>
      <c r="II7" s="154"/>
      <c r="IJ7" s="154"/>
      <c r="IK7" s="154"/>
      <c r="IL7" s="154"/>
      <c r="IM7" s="154"/>
      <c r="IN7" s="154"/>
      <c r="IO7" s="154"/>
      <c r="IP7" s="154"/>
      <c r="IQ7" s="154"/>
      <c r="IR7" s="154"/>
      <c r="IS7" s="154"/>
      <c r="IT7" s="154"/>
      <c r="IU7" s="154"/>
      <c r="IV7" s="154"/>
      <c r="IW7" s="154"/>
      <c r="IX7" s="154"/>
      <c r="IY7" s="154"/>
      <c r="IZ7" s="154"/>
      <c r="JA7" s="154"/>
      <c r="JB7" s="154"/>
      <c r="JC7" s="154"/>
      <c r="JD7" s="154"/>
      <c r="JE7" s="154"/>
      <c r="JF7" s="154"/>
      <c r="JG7" s="154"/>
      <c r="JH7" s="154"/>
      <c r="JI7" s="154"/>
      <c r="JJ7" s="154"/>
      <c r="JK7" s="154"/>
      <c r="JL7" s="154"/>
      <c r="JM7" s="154"/>
      <c r="JN7" s="154"/>
      <c r="JO7" s="154"/>
      <c r="JP7" s="154"/>
      <c r="JQ7" s="154"/>
      <c r="JR7" s="154"/>
      <c r="JS7" s="154"/>
      <c r="JT7" s="154"/>
      <c r="JU7" s="154"/>
      <c r="JV7" s="155"/>
      <c r="JW7" s="153" t="s">
        <v>7</v>
      </c>
      <c r="JX7" s="154"/>
      <c r="JY7" s="154"/>
      <c r="JZ7" s="154"/>
      <c r="KA7" s="154"/>
      <c r="KB7" s="154"/>
      <c r="KC7" s="154"/>
      <c r="KD7" s="154"/>
      <c r="KE7" s="154"/>
      <c r="KF7" s="154"/>
      <c r="KG7" s="154"/>
      <c r="KH7" s="154"/>
      <c r="KI7" s="154"/>
      <c r="KJ7" s="154"/>
      <c r="KK7" s="154"/>
      <c r="KL7" s="154"/>
      <c r="KM7" s="154"/>
      <c r="KN7" s="154"/>
      <c r="KO7" s="154"/>
      <c r="KP7" s="154"/>
      <c r="KQ7" s="154"/>
      <c r="KR7" s="154"/>
      <c r="KS7" s="154"/>
      <c r="KT7" s="154"/>
      <c r="KU7" s="154"/>
      <c r="KV7" s="154"/>
      <c r="KW7" s="154"/>
      <c r="KX7" s="154"/>
      <c r="KY7" s="154"/>
      <c r="KZ7" s="154"/>
      <c r="LA7" s="154"/>
      <c r="LB7" s="154"/>
      <c r="LC7" s="154"/>
      <c r="LD7" s="154"/>
      <c r="LE7" s="154"/>
      <c r="LF7" s="154"/>
      <c r="LG7" s="154"/>
      <c r="LH7" s="154"/>
      <c r="LI7" s="154"/>
      <c r="LJ7" s="154"/>
      <c r="LK7" s="154"/>
      <c r="LL7" s="154"/>
      <c r="LM7" s="154"/>
      <c r="LN7" s="154"/>
      <c r="LO7" s="155"/>
      <c r="LP7" s="153" t="s">
        <v>8</v>
      </c>
      <c r="LQ7" s="154"/>
      <c r="LR7" s="154"/>
      <c r="LS7" s="154"/>
      <c r="LT7" s="154"/>
      <c r="LU7" s="154"/>
      <c r="LV7" s="154"/>
      <c r="LW7" s="154"/>
      <c r="LX7" s="154"/>
      <c r="LY7" s="154"/>
      <c r="LZ7" s="154"/>
      <c r="MA7" s="154"/>
      <c r="MB7" s="154"/>
      <c r="MC7" s="154"/>
      <c r="MD7" s="154"/>
      <c r="ME7" s="154"/>
      <c r="MF7" s="154"/>
      <c r="MG7" s="154"/>
      <c r="MH7" s="154"/>
      <c r="MI7" s="154"/>
      <c r="MJ7" s="154"/>
      <c r="MK7" s="154"/>
      <c r="ML7" s="154"/>
      <c r="MM7" s="154"/>
      <c r="MN7" s="154"/>
      <c r="MO7" s="154"/>
      <c r="MP7" s="154"/>
      <c r="MQ7" s="154"/>
      <c r="MR7" s="154"/>
      <c r="MS7" s="154"/>
      <c r="MT7" s="154"/>
      <c r="MU7" s="154"/>
      <c r="MV7" s="154"/>
      <c r="MW7" s="154"/>
      <c r="MX7" s="154"/>
      <c r="MY7" s="154"/>
      <c r="MZ7" s="154"/>
      <c r="NA7" s="154"/>
      <c r="NB7" s="154"/>
      <c r="NC7" s="154"/>
      <c r="ND7" s="154"/>
      <c r="NE7" s="154"/>
      <c r="NF7" s="154"/>
      <c r="NG7" s="154"/>
      <c r="NH7" s="155"/>
      <c r="NI7" s="3"/>
      <c r="NJ7" s="6" t="s">
        <v>9</v>
      </c>
      <c r="NK7" s="7"/>
      <c r="NL7" s="7"/>
      <c r="NM7" s="7"/>
      <c r="NN7" s="7"/>
      <c r="NO7" s="7"/>
      <c r="NP7" s="7"/>
      <c r="NQ7" s="7"/>
      <c r="NR7" s="7"/>
      <c r="NS7" s="7"/>
      <c r="NT7" s="7"/>
      <c r="NU7" s="7"/>
      <c r="NV7" s="7"/>
      <c r="NW7" s="8"/>
      <c r="NX7" s="3"/>
    </row>
    <row r="8" spans="1:388" ht="18.75" customHeight="1">
      <c r="A8" s="2"/>
      <c r="B8" s="148" t="str">
        <f>データ!K6</f>
        <v>地方独立行政法人</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50"/>
      <c r="AU8" s="148" t="str">
        <f>データ!L6</f>
        <v>病院事業</v>
      </c>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50"/>
      <c r="CN8" s="148" t="str">
        <f>データ!M6</f>
        <v>一般病院</v>
      </c>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A8" s="149"/>
      <c r="EB8" s="149"/>
      <c r="EC8" s="149"/>
      <c r="ED8" s="149"/>
      <c r="EE8" s="149"/>
      <c r="EF8" s="150"/>
      <c r="EG8" s="148" t="str">
        <f>データ!N6</f>
        <v>300床以上～400床未満</v>
      </c>
      <c r="EH8" s="149"/>
      <c r="EI8" s="149"/>
      <c r="EJ8" s="149"/>
      <c r="EK8" s="149"/>
      <c r="EL8" s="149"/>
      <c r="EM8" s="149"/>
      <c r="EN8" s="149"/>
      <c r="EO8" s="149"/>
      <c r="EP8" s="149"/>
      <c r="EQ8" s="149"/>
      <c r="ER8" s="149"/>
      <c r="ES8" s="149"/>
      <c r="ET8" s="149"/>
      <c r="EU8" s="149"/>
      <c r="EV8" s="149"/>
      <c r="EW8" s="149"/>
      <c r="EX8" s="149"/>
      <c r="EY8" s="149"/>
      <c r="EZ8" s="149"/>
      <c r="FA8" s="149"/>
      <c r="FB8" s="149"/>
      <c r="FC8" s="149"/>
      <c r="FD8" s="149"/>
      <c r="FE8" s="149"/>
      <c r="FF8" s="149"/>
      <c r="FG8" s="149"/>
      <c r="FH8" s="149"/>
      <c r="FI8" s="149"/>
      <c r="FJ8" s="149"/>
      <c r="FK8" s="149"/>
      <c r="FL8" s="149"/>
      <c r="FM8" s="149"/>
      <c r="FN8" s="149"/>
      <c r="FO8" s="149"/>
      <c r="FP8" s="149"/>
      <c r="FQ8" s="149"/>
      <c r="FR8" s="149"/>
      <c r="FS8" s="149"/>
      <c r="FT8" s="149"/>
      <c r="FU8" s="149"/>
      <c r="FV8" s="149"/>
      <c r="FW8" s="149"/>
      <c r="FX8" s="149"/>
      <c r="FY8" s="150"/>
      <c r="FZ8" s="148" t="str">
        <f>データ!O7</f>
        <v>非設置</v>
      </c>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50"/>
      <c r="ID8" s="137">
        <f>データ!Y6</f>
        <v>300</v>
      </c>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9"/>
      <c r="JW8" s="137" t="str">
        <f>データ!Z6</f>
        <v>-</v>
      </c>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9"/>
      <c r="LP8" s="137" t="str">
        <f>データ!AA6</f>
        <v>-</v>
      </c>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9"/>
      <c r="NI8" s="3"/>
      <c r="NJ8" s="158" t="s">
        <v>10</v>
      </c>
      <c r="NK8" s="159"/>
      <c r="NL8" s="9" t="s">
        <v>11</v>
      </c>
      <c r="NM8" s="10"/>
      <c r="NN8" s="10"/>
      <c r="NO8" s="10"/>
      <c r="NP8" s="10"/>
      <c r="NQ8" s="10"/>
      <c r="NR8" s="10"/>
      <c r="NS8" s="10"/>
      <c r="NT8" s="10"/>
      <c r="NU8" s="10"/>
      <c r="NV8" s="10"/>
      <c r="NW8" s="11"/>
      <c r="NX8" s="3"/>
    </row>
    <row r="9" spans="1:388" ht="18.75" customHeight="1">
      <c r="A9" s="2"/>
      <c r="B9" s="153" t="s">
        <v>12</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5"/>
      <c r="AU9" s="153" t="s">
        <v>13</v>
      </c>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5"/>
      <c r="CN9" s="153" t="s">
        <v>14</v>
      </c>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5"/>
      <c r="EG9" s="153" t="s">
        <v>15</v>
      </c>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5"/>
      <c r="FZ9" s="153" t="s">
        <v>16</v>
      </c>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5"/>
      <c r="ID9" s="153" t="s">
        <v>17</v>
      </c>
      <c r="IE9" s="154"/>
      <c r="IF9" s="154"/>
      <c r="IG9" s="154"/>
      <c r="IH9" s="154"/>
      <c r="II9" s="154"/>
      <c r="IJ9" s="154"/>
      <c r="IK9" s="154"/>
      <c r="IL9" s="154"/>
      <c r="IM9" s="154"/>
      <c r="IN9" s="154"/>
      <c r="IO9" s="154"/>
      <c r="IP9" s="154"/>
      <c r="IQ9" s="154"/>
      <c r="IR9" s="154"/>
      <c r="IS9" s="154"/>
      <c r="IT9" s="154"/>
      <c r="IU9" s="154"/>
      <c r="IV9" s="154"/>
      <c r="IW9" s="154"/>
      <c r="IX9" s="154"/>
      <c r="IY9" s="154"/>
      <c r="IZ9" s="154"/>
      <c r="JA9" s="154"/>
      <c r="JB9" s="154"/>
      <c r="JC9" s="154"/>
      <c r="JD9" s="154"/>
      <c r="JE9" s="154"/>
      <c r="JF9" s="154"/>
      <c r="JG9" s="154"/>
      <c r="JH9" s="154"/>
      <c r="JI9" s="154"/>
      <c r="JJ9" s="154"/>
      <c r="JK9" s="154"/>
      <c r="JL9" s="154"/>
      <c r="JM9" s="154"/>
      <c r="JN9" s="154"/>
      <c r="JO9" s="154"/>
      <c r="JP9" s="154"/>
      <c r="JQ9" s="154"/>
      <c r="JR9" s="154"/>
      <c r="JS9" s="154"/>
      <c r="JT9" s="154"/>
      <c r="JU9" s="154"/>
      <c r="JV9" s="155"/>
      <c r="JW9" s="153" t="s">
        <v>18</v>
      </c>
      <c r="JX9" s="154"/>
      <c r="JY9" s="154"/>
      <c r="JZ9" s="154"/>
      <c r="KA9" s="154"/>
      <c r="KB9" s="154"/>
      <c r="KC9" s="154"/>
      <c r="KD9" s="154"/>
      <c r="KE9" s="154"/>
      <c r="KF9" s="154"/>
      <c r="KG9" s="154"/>
      <c r="KH9" s="154"/>
      <c r="KI9" s="154"/>
      <c r="KJ9" s="154"/>
      <c r="KK9" s="154"/>
      <c r="KL9" s="154"/>
      <c r="KM9" s="154"/>
      <c r="KN9" s="154"/>
      <c r="KO9" s="154"/>
      <c r="KP9" s="154"/>
      <c r="KQ9" s="154"/>
      <c r="KR9" s="154"/>
      <c r="KS9" s="154"/>
      <c r="KT9" s="154"/>
      <c r="KU9" s="154"/>
      <c r="KV9" s="154"/>
      <c r="KW9" s="154"/>
      <c r="KX9" s="154"/>
      <c r="KY9" s="154"/>
      <c r="KZ9" s="154"/>
      <c r="LA9" s="154"/>
      <c r="LB9" s="154"/>
      <c r="LC9" s="154"/>
      <c r="LD9" s="154"/>
      <c r="LE9" s="154"/>
      <c r="LF9" s="154"/>
      <c r="LG9" s="154"/>
      <c r="LH9" s="154"/>
      <c r="LI9" s="154"/>
      <c r="LJ9" s="154"/>
      <c r="LK9" s="154"/>
      <c r="LL9" s="154"/>
      <c r="LM9" s="154"/>
      <c r="LN9" s="154"/>
      <c r="LO9" s="155"/>
      <c r="LP9" s="153" t="s">
        <v>19</v>
      </c>
      <c r="LQ9" s="154"/>
      <c r="LR9" s="154"/>
      <c r="LS9" s="154"/>
      <c r="LT9" s="154"/>
      <c r="LU9" s="154"/>
      <c r="LV9" s="154"/>
      <c r="LW9" s="154"/>
      <c r="LX9" s="154"/>
      <c r="LY9" s="154"/>
      <c r="LZ9" s="154"/>
      <c r="MA9" s="154"/>
      <c r="MB9" s="154"/>
      <c r="MC9" s="154"/>
      <c r="MD9" s="154"/>
      <c r="ME9" s="154"/>
      <c r="MF9" s="154"/>
      <c r="MG9" s="154"/>
      <c r="MH9" s="154"/>
      <c r="MI9" s="154"/>
      <c r="MJ9" s="154"/>
      <c r="MK9" s="154"/>
      <c r="ML9" s="154"/>
      <c r="MM9" s="154"/>
      <c r="MN9" s="154"/>
      <c r="MO9" s="154"/>
      <c r="MP9" s="154"/>
      <c r="MQ9" s="154"/>
      <c r="MR9" s="154"/>
      <c r="MS9" s="154"/>
      <c r="MT9" s="154"/>
      <c r="MU9" s="154"/>
      <c r="MV9" s="154"/>
      <c r="MW9" s="154"/>
      <c r="MX9" s="154"/>
      <c r="MY9" s="154"/>
      <c r="MZ9" s="154"/>
      <c r="NA9" s="154"/>
      <c r="NB9" s="154"/>
      <c r="NC9" s="154"/>
      <c r="ND9" s="154"/>
      <c r="NE9" s="154"/>
      <c r="NF9" s="154"/>
      <c r="NG9" s="154"/>
      <c r="NH9" s="155"/>
      <c r="NI9" s="3"/>
      <c r="NJ9" s="156" t="s">
        <v>20</v>
      </c>
      <c r="NK9" s="157"/>
      <c r="NL9" s="12" t="s">
        <v>21</v>
      </c>
      <c r="NM9" s="13"/>
      <c r="NN9" s="13"/>
      <c r="NO9" s="13"/>
      <c r="NP9" s="13"/>
      <c r="NQ9" s="13"/>
      <c r="NR9" s="13"/>
      <c r="NS9" s="13"/>
      <c r="NT9" s="13"/>
      <c r="NU9" s="14"/>
      <c r="NV9" s="14"/>
      <c r="NW9" s="15"/>
      <c r="NX9" s="3"/>
    </row>
    <row r="10" spans="1:388" ht="18.75" customHeight="1">
      <c r="A10" s="2"/>
      <c r="B10" s="148" t="str">
        <f>データ!P6</f>
        <v>直営</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50"/>
      <c r="AU10" s="137">
        <f>データ!Q6</f>
        <v>24</v>
      </c>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9"/>
      <c r="CN10" s="148" t="str">
        <f>データ!R6</f>
        <v>対象</v>
      </c>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50"/>
      <c r="EG10" s="148" t="str">
        <f>データ!S6</f>
        <v>ド 透 I 訓</v>
      </c>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50"/>
      <c r="FZ10" s="148" t="str">
        <f>データ!T6</f>
        <v>救 臨 地 輪</v>
      </c>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50"/>
      <c r="ID10" s="137" t="str">
        <f>データ!AB6</f>
        <v>-</v>
      </c>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9"/>
      <c r="JW10" s="137" t="str">
        <f>データ!AC6</f>
        <v>-</v>
      </c>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9"/>
      <c r="LP10" s="137">
        <f>データ!AD6</f>
        <v>300</v>
      </c>
      <c r="LQ10" s="138"/>
      <c r="LR10" s="138"/>
      <c r="LS10" s="138"/>
      <c r="LT10" s="138"/>
      <c r="LU10" s="138"/>
      <c r="LV10" s="138"/>
      <c r="LW10" s="138"/>
      <c r="LX10" s="138"/>
      <c r="LY10" s="138"/>
      <c r="LZ10" s="138"/>
      <c r="MA10" s="138"/>
      <c r="MB10" s="138"/>
      <c r="MC10" s="138"/>
      <c r="MD10" s="138"/>
      <c r="ME10" s="138"/>
      <c r="MF10" s="138"/>
      <c r="MG10" s="138"/>
      <c r="MH10" s="138"/>
      <c r="MI10" s="138"/>
      <c r="MJ10" s="138"/>
      <c r="MK10" s="138"/>
      <c r="ML10" s="138"/>
      <c r="MM10" s="138"/>
      <c r="MN10" s="138"/>
      <c r="MO10" s="138"/>
      <c r="MP10" s="138"/>
      <c r="MQ10" s="138"/>
      <c r="MR10" s="138"/>
      <c r="MS10" s="138"/>
      <c r="MT10" s="138"/>
      <c r="MU10" s="138"/>
      <c r="MV10" s="138"/>
      <c r="MW10" s="138"/>
      <c r="MX10" s="138"/>
      <c r="MY10" s="138"/>
      <c r="MZ10" s="138"/>
      <c r="NA10" s="138"/>
      <c r="NB10" s="138"/>
      <c r="NC10" s="138"/>
      <c r="ND10" s="138"/>
      <c r="NE10" s="138"/>
      <c r="NF10" s="138"/>
      <c r="NG10" s="138"/>
      <c r="NH10" s="139"/>
      <c r="NI10" s="2"/>
      <c r="NJ10" s="151" t="s">
        <v>22</v>
      </c>
      <c r="NK10" s="152"/>
      <c r="NL10" s="16" t="s">
        <v>23</v>
      </c>
      <c r="NM10" s="17"/>
      <c r="NN10" s="17"/>
      <c r="NO10" s="17"/>
      <c r="NP10" s="17"/>
      <c r="NQ10" s="17"/>
      <c r="NR10" s="17"/>
      <c r="NS10" s="17"/>
      <c r="NT10" s="17"/>
      <c r="NU10" s="17"/>
      <c r="NV10" s="17"/>
      <c r="NW10" s="18"/>
      <c r="NX10" s="3"/>
    </row>
    <row r="11" spans="1:388" ht="18.75" customHeight="1">
      <c r="A11" s="2"/>
      <c r="B11" s="153" t="s">
        <v>24</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5"/>
      <c r="AU11" s="153" t="s">
        <v>25</v>
      </c>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5"/>
      <c r="CN11" s="153" t="s">
        <v>26</v>
      </c>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5"/>
      <c r="EG11" s="153" t="s">
        <v>27</v>
      </c>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5"/>
      <c r="ID11" s="153" t="s">
        <v>28</v>
      </c>
      <c r="IE11" s="154"/>
      <c r="IF11" s="154"/>
      <c r="IG11" s="154"/>
      <c r="IH11" s="154"/>
      <c r="II11" s="154"/>
      <c r="IJ11" s="154"/>
      <c r="IK11" s="154"/>
      <c r="IL11" s="154"/>
      <c r="IM11" s="154"/>
      <c r="IN11" s="154"/>
      <c r="IO11" s="154"/>
      <c r="IP11" s="154"/>
      <c r="IQ11" s="154"/>
      <c r="IR11" s="154"/>
      <c r="IS11" s="154"/>
      <c r="IT11" s="154"/>
      <c r="IU11" s="154"/>
      <c r="IV11" s="154"/>
      <c r="IW11" s="154"/>
      <c r="IX11" s="154"/>
      <c r="IY11" s="154"/>
      <c r="IZ11" s="154"/>
      <c r="JA11" s="154"/>
      <c r="JB11" s="154"/>
      <c r="JC11" s="154"/>
      <c r="JD11" s="154"/>
      <c r="JE11" s="154"/>
      <c r="JF11" s="154"/>
      <c r="JG11" s="154"/>
      <c r="JH11" s="154"/>
      <c r="JI11" s="154"/>
      <c r="JJ11" s="154"/>
      <c r="JK11" s="154"/>
      <c r="JL11" s="154"/>
      <c r="JM11" s="154"/>
      <c r="JN11" s="154"/>
      <c r="JO11" s="154"/>
      <c r="JP11" s="154"/>
      <c r="JQ11" s="154"/>
      <c r="JR11" s="154"/>
      <c r="JS11" s="154"/>
      <c r="JT11" s="154"/>
      <c r="JU11" s="154"/>
      <c r="JV11" s="155"/>
      <c r="JW11" s="153" t="s">
        <v>29</v>
      </c>
      <c r="JX11" s="154"/>
      <c r="JY11" s="154"/>
      <c r="JZ11" s="154"/>
      <c r="KA11" s="154"/>
      <c r="KB11" s="154"/>
      <c r="KC11" s="154"/>
      <c r="KD11" s="154"/>
      <c r="KE11" s="154"/>
      <c r="KF11" s="154"/>
      <c r="KG11" s="154"/>
      <c r="KH11" s="154"/>
      <c r="KI11" s="154"/>
      <c r="KJ11" s="154"/>
      <c r="KK11" s="154"/>
      <c r="KL11" s="154"/>
      <c r="KM11" s="154"/>
      <c r="KN11" s="154"/>
      <c r="KO11" s="154"/>
      <c r="KP11" s="154"/>
      <c r="KQ11" s="154"/>
      <c r="KR11" s="154"/>
      <c r="KS11" s="154"/>
      <c r="KT11" s="154"/>
      <c r="KU11" s="154"/>
      <c r="KV11" s="154"/>
      <c r="KW11" s="154"/>
      <c r="KX11" s="154"/>
      <c r="KY11" s="154"/>
      <c r="KZ11" s="154"/>
      <c r="LA11" s="154"/>
      <c r="LB11" s="154"/>
      <c r="LC11" s="154"/>
      <c r="LD11" s="154"/>
      <c r="LE11" s="154"/>
      <c r="LF11" s="154"/>
      <c r="LG11" s="154"/>
      <c r="LH11" s="154"/>
      <c r="LI11" s="154"/>
      <c r="LJ11" s="154"/>
      <c r="LK11" s="154"/>
      <c r="LL11" s="154"/>
      <c r="LM11" s="154"/>
      <c r="LN11" s="154"/>
      <c r="LO11" s="155"/>
      <c r="LP11" s="153" t="s">
        <v>30</v>
      </c>
      <c r="LQ11" s="154"/>
      <c r="LR11" s="154"/>
      <c r="LS11" s="154"/>
      <c r="LT11" s="154"/>
      <c r="LU11" s="154"/>
      <c r="LV11" s="154"/>
      <c r="LW11" s="154"/>
      <c r="LX11" s="154"/>
      <c r="LY11" s="154"/>
      <c r="LZ11" s="154"/>
      <c r="MA11" s="154"/>
      <c r="MB11" s="154"/>
      <c r="MC11" s="154"/>
      <c r="MD11" s="154"/>
      <c r="ME11" s="154"/>
      <c r="MF11" s="154"/>
      <c r="MG11" s="154"/>
      <c r="MH11" s="154"/>
      <c r="MI11" s="154"/>
      <c r="MJ11" s="154"/>
      <c r="MK11" s="154"/>
      <c r="ML11" s="154"/>
      <c r="MM11" s="154"/>
      <c r="MN11" s="154"/>
      <c r="MO11" s="154"/>
      <c r="MP11" s="154"/>
      <c r="MQ11" s="154"/>
      <c r="MR11" s="154"/>
      <c r="MS11" s="154"/>
      <c r="MT11" s="154"/>
      <c r="MU11" s="154"/>
      <c r="MV11" s="154"/>
      <c r="MW11" s="154"/>
      <c r="MX11" s="154"/>
      <c r="MY11" s="154"/>
      <c r="MZ11" s="154"/>
      <c r="NA11" s="154"/>
      <c r="NB11" s="154"/>
      <c r="NC11" s="154"/>
      <c r="ND11" s="154"/>
      <c r="NE11" s="154"/>
      <c r="NF11" s="154"/>
      <c r="NG11" s="154"/>
      <c r="NH11" s="155"/>
      <c r="NI11" s="19"/>
      <c r="NJ11" s="3"/>
      <c r="NK11" s="3"/>
      <c r="NL11" s="3"/>
      <c r="NM11" s="3"/>
      <c r="NN11" s="3"/>
      <c r="NO11" s="3"/>
      <c r="NP11" s="3"/>
      <c r="NQ11" s="3"/>
      <c r="NR11" s="3"/>
      <c r="NS11" s="3"/>
      <c r="NT11" s="3"/>
      <c r="NU11" s="3"/>
      <c r="NV11" s="3"/>
      <c r="NW11" s="3"/>
      <c r="NX11" s="3"/>
    </row>
    <row r="12" spans="1:388" ht="18.75" customHeight="1">
      <c r="A12" s="2"/>
      <c r="B12" s="137" t="str">
        <f>データ!U6</f>
        <v>-</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9"/>
      <c r="AU12" s="137">
        <f>データ!V6</f>
        <v>21263</v>
      </c>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9"/>
      <c r="CN12" s="148" t="str">
        <f>データ!W6</f>
        <v>非該当</v>
      </c>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50"/>
      <c r="EG12" s="148" t="str">
        <f>データ!X6</f>
        <v>７：１</v>
      </c>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50"/>
      <c r="ID12" s="137">
        <f>データ!AE6</f>
        <v>300</v>
      </c>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9"/>
      <c r="JW12" s="137" t="str">
        <f>データ!AF6</f>
        <v>-</v>
      </c>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9"/>
      <c r="LP12" s="137">
        <f>データ!AG6</f>
        <v>300</v>
      </c>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9"/>
      <c r="NI12" s="19"/>
      <c r="NJ12" s="3"/>
      <c r="NK12" s="3"/>
      <c r="NL12" s="3"/>
      <c r="NM12" s="3"/>
      <c r="NN12" s="3"/>
      <c r="NO12" s="3"/>
      <c r="NP12" s="3"/>
      <c r="NQ12" s="3"/>
      <c r="NR12" s="3"/>
      <c r="NS12" s="3"/>
      <c r="NT12" s="3"/>
      <c r="NU12" s="3"/>
      <c r="NV12" s="3"/>
      <c r="NW12" s="3"/>
      <c r="NX12" s="3"/>
    </row>
    <row r="13" spans="1:388" ht="17.25" customHeight="1">
      <c r="A13" s="2"/>
      <c r="B13" s="140" t="s">
        <v>31</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c r="IR13" s="140"/>
      <c r="IS13" s="140"/>
      <c r="IT13" s="140"/>
      <c r="IU13" s="140"/>
      <c r="IV13" s="140"/>
      <c r="IW13" s="140"/>
      <c r="IX13" s="140"/>
      <c r="IY13" s="140"/>
      <c r="IZ13" s="140"/>
      <c r="JA13" s="140"/>
      <c r="JB13" s="140"/>
      <c r="JC13" s="140"/>
      <c r="JD13" s="140"/>
      <c r="JE13" s="140"/>
      <c r="JF13" s="140"/>
      <c r="JG13" s="140"/>
      <c r="JH13" s="140"/>
      <c r="JI13" s="140"/>
      <c r="JJ13" s="140"/>
      <c r="JK13" s="140"/>
      <c r="JL13" s="140"/>
      <c r="JM13" s="140"/>
      <c r="JN13" s="140"/>
      <c r="JO13" s="140"/>
      <c r="JP13" s="140"/>
      <c r="JQ13" s="140"/>
      <c r="JR13" s="140"/>
      <c r="JS13" s="140"/>
      <c r="JT13" s="140"/>
      <c r="JU13" s="140"/>
      <c r="JV13" s="140"/>
      <c r="JW13" s="140"/>
      <c r="JX13" s="140"/>
      <c r="JY13" s="140"/>
      <c r="JZ13" s="140"/>
      <c r="KA13" s="140"/>
      <c r="KB13" s="140"/>
      <c r="KC13" s="140"/>
      <c r="KD13" s="140"/>
      <c r="KE13" s="140"/>
      <c r="KF13" s="140"/>
      <c r="KG13" s="140"/>
      <c r="KH13" s="140"/>
      <c r="KI13" s="140"/>
      <c r="KJ13" s="140"/>
      <c r="KK13" s="140"/>
      <c r="KL13" s="140"/>
      <c r="KM13" s="140"/>
      <c r="KN13" s="140"/>
      <c r="KO13" s="140"/>
      <c r="KP13" s="140"/>
      <c r="KQ13" s="140"/>
      <c r="KR13" s="140"/>
      <c r="KS13" s="140"/>
      <c r="KT13" s="140"/>
      <c r="KU13" s="140"/>
      <c r="KV13" s="140"/>
      <c r="KW13" s="140"/>
      <c r="KX13" s="140"/>
      <c r="KY13" s="140"/>
      <c r="KZ13" s="140"/>
      <c r="LA13" s="140"/>
      <c r="LB13" s="140"/>
      <c r="LC13" s="140"/>
      <c r="LD13" s="140"/>
      <c r="LE13" s="140"/>
      <c r="LF13" s="140"/>
      <c r="LG13" s="140"/>
      <c r="LH13" s="140"/>
      <c r="LI13" s="140"/>
      <c r="LJ13" s="140"/>
      <c r="LK13" s="140"/>
      <c r="LL13" s="140"/>
      <c r="LM13" s="140"/>
      <c r="LN13" s="140"/>
      <c r="LO13" s="140"/>
      <c r="LP13" s="140"/>
      <c r="LQ13" s="140"/>
      <c r="LR13" s="140"/>
      <c r="LS13" s="140"/>
      <c r="LT13" s="140"/>
      <c r="LU13" s="140"/>
      <c r="LV13" s="140"/>
      <c r="LW13" s="140"/>
      <c r="LX13" s="140"/>
      <c r="LY13" s="140"/>
      <c r="LZ13" s="140"/>
      <c r="MA13" s="140"/>
      <c r="MB13" s="140"/>
      <c r="MC13" s="140"/>
      <c r="MD13" s="140"/>
      <c r="ME13" s="140"/>
      <c r="MF13" s="140"/>
      <c r="MG13" s="140"/>
      <c r="MH13" s="140"/>
      <c r="MI13" s="140"/>
      <c r="MJ13" s="140"/>
      <c r="MK13" s="140"/>
      <c r="ML13" s="140"/>
      <c r="MM13" s="140"/>
      <c r="MN13" s="140"/>
      <c r="MO13" s="140"/>
      <c r="MP13" s="140"/>
      <c r="MQ13" s="140"/>
      <c r="MR13" s="140"/>
      <c r="MS13" s="140"/>
      <c r="MT13" s="140"/>
      <c r="MU13" s="140"/>
      <c r="MV13" s="140"/>
      <c r="MW13" s="140"/>
      <c r="MX13" s="140"/>
      <c r="MY13" s="140"/>
      <c r="MZ13" s="140"/>
      <c r="NA13" s="140"/>
      <c r="NB13" s="140"/>
      <c r="NC13" s="140"/>
      <c r="ND13" s="140"/>
      <c r="NE13" s="140"/>
      <c r="NF13" s="140"/>
      <c r="NG13" s="140"/>
      <c r="NH13" s="140"/>
      <c r="NI13" s="19"/>
      <c r="NJ13" s="20"/>
      <c r="NK13" s="20"/>
      <c r="NL13" s="20"/>
      <c r="NM13" s="20"/>
      <c r="NN13" s="20"/>
      <c r="NO13" s="20"/>
      <c r="NP13" s="20"/>
      <c r="NQ13" s="20"/>
      <c r="NR13" s="20"/>
      <c r="NS13" s="20"/>
      <c r="NT13" s="20"/>
      <c r="NU13" s="20"/>
      <c r="NV13" s="20"/>
      <c r="NW13" s="20"/>
      <c r="NX13" s="20"/>
    </row>
    <row r="14" spans="1:388" ht="17.25" customHeight="1">
      <c r="A14" s="2"/>
      <c r="B14" s="140" t="s">
        <v>32</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c r="IV14" s="140"/>
      <c r="IW14" s="140"/>
      <c r="IX14" s="140"/>
      <c r="IY14" s="140"/>
      <c r="IZ14" s="140"/>
      <c r="JA14" s="140"/>
      <c r="JB14" s="140"/>
      <c r="JC14" s="140"/>
      <c r="JD14" s="140"/>
      <c r="JE14" s="140"/>
      <c r="JF14" s="140"/>
      <c r="JG14" s="140"/>
      <c r="JH14" s="140"/>
      <c r="JI14" s="140"/>
      <c r="JJ14" s="140"/>
      <c r="JK14" s="140"/>
      <c r="JL14" s="140"/>
      <c r="JM14" s="140"/>
      <c r="JN14" s="140"/>
      <c r="JO14" s="140"/>
      <c r="JP14" s="140"/>
      <c r="JQ14" s="140"/>
      <c r="JR14" s="140"/>
      <c r="JS14" s="140"/>
      <c r="JT14" s="140"/>
      <c r="JU14" s="140"/>
      <c r="JV14" s="140"/>
      <c r="JW14" s="140"/>
      <c r="JX14" s="140"/>
      <c r="JY14" s="140"/>
      <c r="JZ14" s="140"/>
      <c r="KA14" s="140"/>
      <c r="KB14" s="140"/>
      <c r="KC14" s="140"/>
      <c r="KD14" s="140"/>
      <c r="KE14" s="140"/>
      <c r="KF14" s="140"/>
      <c r="KG14" s="140"/>
      <c r="KH14" s="140"/>
      <c r="KI14" s="140"/>
      <c r="KJ14" s="140"/>
      <c r="KK14" s="140"/>
      <c r="KL14" s="140"/>
      <c r="KM14" s="140"/>
      <c r="KN14" s="140"/>
      <c r="KO14" s="140"/>
      <c r="KP14" s="140"/>
      <c r="KQ14" s="140"/>
      <c r="KR14" s="140"/>
      <c r="KS14" s="140"/>
      <c r="KT14" s="140"/>
      <c r="KU14" s="140"/>
      <c r="KV14" s="140"/>
      <c r="KW14" s="140"/>
      <c r="KX14" s="140"/>
      <c r="KY14" s="140"/>
      <c r="KZ14" s="140"/>
      <c r="LA14" s="140"/>
      <c r="LB14" s="140"/>
      <c r="LC14" s="140"/>
      <c r="LD14" s="140"/>
      <c r="LE14" s="140"/>
      <c r="LF14" s="140"/>
      <c r="LG14" s="140"/>
      <c r="LH14" s="140"/>
      <c r="LI14" s="140"/>
      <c r="LJ14" s="140"/>
      <c r="LK14" s="140"/>
      <c r="LL14" s="140"/>
      <c r="LM14" s="140"/>
      <c r="LN14" s="140"/>
      <c r="LO14" s="140"/>
      <c r="LP14" s="140"/>
      <c r="LQ14" s="140"/>
      <c r="LR14" s="140"/>
      <c r="LS14" s="140"/>
      <c r="LT14" s="140"/>
      <c r="LU14" s="140"/>
      <c r="LV14" s="140"/>
      <c r="LW14" s="140"/>
      <c r="LX14" s="140"/>
      <c r="LY14" s="140"/>
      <c r="LZ14" s="140"/>
      <c r="MA14" s="140"/>
      <c r="MB14" s="140"/>
      <c r="MC14" s="140"/>
      <c r="MD14" s="140"/>
      <c r="ME14" s="140"/>
      <c r="MF14" s="140"/>
      <c r="MG14" s="140"/>
      <c r="MH14" s="140"/>
      <c r="MI14" s="140"/>
      <c r="MJ14" s="140"/>
      <c r="MK14" s="140"/>
      <c r="ML14" s="140"/>
      <c r="MM14" s="140"/>
      <c r="MN14" s="140"/>
      <c r="MO14" s="140"/>
      <c r="MP14" s="140"/>
      <c r="MQ14" s="140"/>
      <c r="MR14" s="140"/>
      <c r="MS14" s="140"/>
      <c r="MT14" s="140"/>
      <c r="MU14" s="140"/>
      <c r="MV14" s="140"/>
      <c r="MW14" s="140"/>
      <c r="MX14" s="140"/>
      <c r="MY14" s="140"/>
      <c r="MZ14" s="140"/>
      <c r="NA14" s="140"/>
      <c r="NB14" s="140"/>
      <c r="NC14" s="140"/>
      <c r="ND14" s="140"/>
      <c r="NE14" s="140"/>
      <c r="NF14" s="140"/>
      <c r="NG14" s="140"/>
      <c r="NH14" s="140"/>
      <c r="NI14" s="19"/>
      <c r="NJ14" s="141" t="s">
        <v>33</v>
      </c>
      <c r="NK14" s="141"/>
      <c r="NL14" s="141"/>
      <c r="NM14" s="141"/>
      <c r="NN14" s="141"/>
      <c r="NO14" s="141"/>
      <c r="NP14" s="141"/>
      <c r="NQ14" s="141"/>
      <c r="NR14" s="141"/>
      <c r="NS14" s="141"/>
      <c r="NT14" s="141"/>
      <c r="NU14" s="141"/>
      <c r="NV14" s="141"/>
      <c r="NW14" s="141"/>
      <c r="NX14" s="14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1"/>
      <c r="NK15" s="141"/>
      <c r="NL15" s="141"/>
      <c r="NM15" s="141"/>
      <c r="NN15" s="141"/>
      <c r="NO15" s="141"/>
      <c r="NP15" s="141"/>
      <c r="NQ15" s="141"/>
      <c r="NR15" s="141"/>
      <c r="NS15" s="141"/>
      <c r="NT15" s="141"/>
      <c r="NU15" s="141"/>
      <c r="NV15" s="141"/>
      <c r="NW15" s="141"/>
      <c r="NX15" s="141"/>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2" t="s">
        <v>35</v>
      </c>
      <c r="NK16" s="143"/>
      <c r="NL16" s="143"/>
      <c r="NM16" s="143"/>
      <c r="NN16" s="144"/>
      <c r="NO16" s="142" t="s">
        <v>36</v>
      </c>
      <c r="NP16" s="143"/>
      <c r="NQ16" s="143"/>
      <c r="NR16" s="143"/>
      <c r="NS16" s="144"/>
      <c r="NT16" s="142" t="s">
        <v>37</v>
      </c>
      <c r="NU16" s="143"/>
      <c r="NV16" s="143"/>
      <c r="NW16" s="143"/>
      <c r="NX16" s="144"/>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5"/>
      <c r="NK17" s="146"/>
      <c r="NL17" s="146"/>
      <c r="NM17" s="146"/>
      <c r="NN17" s="147"/>
      <c r="NO17" s="145"/>
      <c r="NP17" s="146"/>
      <c r="NQ17" s="146"/>
      <c r="NR17" s="146"/>
      <c r="NS17" s="147"/>
      <c r="NT17" s="145"/>
      <c r="NU17" s="146"/>
      <c r="NV17" s="146"/>
      <c r="NW17" s="146"/>
      <c r="NX17" s="147"/>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9" t="s">
        <v>38</v>
      </c>
      <c r="NK18" s="130"/>
      <c r="NL18" s="130"/>
      <c r="NM18" s="133" t="s">
        <v>39</v>
      </c>
      <c r="NN18" s="134"/>
      <c r="NO18" s="129" t="s">
        <v>70</v>
      </c>
      <c r="NP18" s="130"/>
      <c r="NQ18" s="130"/>
      <c r="NR18" s="133" t="s">
        <v>39</v>
      </c>
      <c r="NS18" s="134"/>
      <c r="NT18" s="129" t="s">
        <v>38</v>
      </c>
      <c r="NU18" s="130"/>
      <c r="NV18" s="130"/>
      <c r="NW18" s="133" t="s">
        <v>39</v>
      </c>
      <c r="NX18" s="134"/>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1"/>
      <c r="NK19" s="132"/>
      <c r="NL19" s="132"/>
      <c r="NM19" s="135"/>
      <c r="NN19" s="136"/>
      <c r="NO19" s="131"/>
      <c r="NP19" s="132"/>
      <c r="NQ19" s="132"/>
      <c r="NR19" s="135"/>
      <c r="NS19" s="136"/>
      <c r="NT19" s="131"/>
      <c r="NU19" s="132"/>
      <c r="NV19" s="132"/>
      <c r="NW19" s="135"/>
      <c r="NX19" s="136"/>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42</v>
      </c>
      <c r="NK20" s="110"/>
      <c r="NL20" s="110"/>
      <c r="NM20" s="110"/>
      <c r="NN20" s="110"/>
      <c r="NO20" s="110"/>
      <c r="NP20" s="110"/>
      <c r="NQ20" s="110"/>
      <c r="NR20" s="110"/>
      <c r="NS20" s="110"/>
      <c r="NT20" s="110"/>
      <c r="NU20" s="110"/>
      <c r="NV20" s="110"/>
      <c r="NW20" s="110"/>
      <c r="NX20" s="110"/>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6" t="s">
        <v>179</v>
      </c>
      <c r="NK22" s="127"/>
      <c r="NL22" s="127"/>
      <c r="NM22" s="127"/>
      <c r="NN22" s="127"/>
      <c r="NO22" s="127"/>
      <c r="NP22" s="127"/>
      <c r="NQ22" s="127"/>
      <c r="NR22" s="127"/>
      <c r="NS22" s="127"/>
      <c r="NT22" s="127"/>
      <c r="NU22" s="127"/>
      <c r="NV22" s="127"/>
      <c r="NW22" s="127"/>
      <c r="NX22" s="12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07" t="str">
        <f>データ!$B$11</f>
        <v>H27</v>
      </c>
      <c r="Q32" s="108"/>
      <c r="R32" s="108"/>
      <c r="S32" s="108"/>
      <c r="T32" s="108"/>
      <c r="U32" s="108"/>
      <c r="V32" s="108"/>
      <c r="W32" s="108"/>
      <c r="X32" s="108"/>
      <c r="Y32" s="108"/>
      <c r="Z32" s="108"/>
      <c r="AA32" s="108"/>
      <c r="AB32" s="108"/>
      <c r="AC32" s="108"/>
      <c r="AD32" s="109"/>
      <c r="AE32" s="107" t="str">
        <f>データ!$C$11</f>
        <v>H28</v>
      </c>
      <c r="AF32" s="108"/>
      <c r="AG32" s="108"/>
      <c r="AH32" s="108"/>
      <c r="AI32" s="108"/>
      <c r="AJ32" s="108"/>
      <c r="AK32" s="108"/>
      <c r="AL32" s="108"/>
      <c r="AM32" s="108"/>
      <c r="AN32" s="108"/>
      <c r="AO32" s="108"/>
      <c r="AP32" s="108"/>
      <c r="AQ32" s="108"/>
      <c r="AR32" s="108"/>
      <c r="AS32" s="109"/>
      <c r="AT32" s="107" t="str">
        <f>データ!$D$11</f>
        <v>H29</v>
      </c>
      <c r="AU32" s="108"/>
      <c r="AV32" s="108"/>
      <c r="AW32" s="108"/>
      <c r="AX32" s="108"/>
      <c r="AY32" s="108"/>
      <c r="AZ32" s="108"/>
      <c r="BA32" s="108"/>
      <c r="BB32" s="108"/>
      <c r="BC32" s="108"/>
      <c r="BD32" s="108"/>
      <c r="BE32" s="108"/>
      <c r="BF32" s="108"/>
      <c r="BG32" s="108"/>
      <c r="BH32" s="109"/>
      <c r="BI32" s="107" t="str">
        <f>データ!$E$11</f>
        <v>H30</v>
      </c>
      <c r="BJ32" s="108"/>
      <c r="BK32" s="108"/>
      <c r="BL32" s="108"/>
      <c r="BM32" s="108"/>
      <c r="BN32" s="108"/>
      <c r="BO32" s="108"/>
      <c r="BP32" s="108"/>
      <c r="BQ32" s="108"/>
      <c r="BR32" s="108"/>
      <c r="BS32" s="108"/>
      <c r="BT32" s="108"/>
      <c r="BU32" s="108"/>
      <c r="BV32" s="108"/>
      <c r="BW32" s="109"/>
      <c r="BX32" s="107" t="str">
        <f>データ!$F$11</f>
        <v>R01</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H27</v>
      </c>
      <c r="DE32" s="108"/>
      <c r="DF32" s="108"/>
      <c r="DG32" s="108"/>
      <c r="DH32" s="108"/>
      <c r="DI32" s="108"/>
      <c r="DJ32" s="108"/>
      <c r="DK32" s="108"/>
      <c r="DL32" s="108"/>
      <c r="DM32" s="108"/>
      <c r="DN32" s="108"/>
      <c r="DO32" s="108"/>
      <c r="DP32" s="108"/>
      <c r="DQ32" s="108"/>
      <c r="DR32" s="109"/>
      <c r="DS32" s="107" t="str">
        <f>データ!$C$11</f>
        <v>H28</v>
      </c>
      <c r="DT32" s="108"/>
      <c r="DU32" s="108"/>
      <c r="DV32" s="108"/>
      <c r="DW32" s="108"/>
      <c r="DX32" s="108"/>
      <c r="DY32" s="108"/>
      <c r="DZ32" s="108"/>
      <c r="EA32" s="108"/>
      <c r="EB32" s="108"/>
      <c r="EC32" s="108"/>
      <c r="ED32" s="108"/>
      <c r="EE32" s="108"/>
      <c r="EF32" s="108"/>
      <c r="EG32" s="109"/>
      <c r="EH32" s="107" t="str">
        <f>データ!$D$11</f>
        <v>H29</v>
      </c>
      <c r="EI32" s="108"/>
      <c r="EJ32" s="108"/>
      <c r="EK32" s="108"/>
      <c r="EL32" s="108"/>
      <c r="EM32" s="108"/>
      <c r="EN32" s="108"/>
      <c r="EO32" s="108"/>
      <c r="EP32" s="108"/>
      <c r="EQ32" s="108"/>
      <c r="ER32" s="108"/>
      <c r="ES32" s="108"/>
      <c r="ET32" s="108"/>
      <c r="EU32" s="108"/>
      <c r="EV32" s="109"/>
      <c r="EW32" s="107" t="str">
        <f>データ!$E$11</f>
        <v>H30</v>
      </c>
      <c r="EX32" s="108"/>
      <c r="EY32" s="108"/>
      <c r="EZ32" s="108"/>
      <c r="FA32" s="108"/>
      <c r="FB32" s="108"/>
      <c r="FC32" s="108"/>
      <c r="FD32" s="108"/>
      <c r="FE32" s="108"/>
      <c r="FF32" s="108"/>
      <c r="FG32" s="108"/>
      <c r="FH32" s="108"/>
      <c r="FI32" s="108"/>
      <c r="FJ32" s="108"/>
      <c r="FK32" s="109"/>
      <c r="FL32" s="107" t="str">
        <f>データ!$F$11</f>
        <v>R01</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H27</v>
      </c>
      <c r="GS32" s="108"/>
      <c r="GT32" s="108"/>
      <c r="GU32" s="108"/>
      <c r="GV32" s="108"/>
      <c r="GW32" s="108"/>
      <c r="GX32" s="108"/>
      <c r="GY32" s="108"/>
      <c r="GZ32" s="108"/>
      <c r="HA32" s="108"/>
      <c r="HB32" s="108"/>
      <c r="HC32" s="108"/>
      <c r="HD32" s="108"/>
      <c r="HE32" s="108"/>
      <c r="HF32" s="109"/>
      <c r="HG32" s="107" t="str">
        <f>データ!$C$11</f>
        <v>H28</v>
      </c>
      <c r="HH32" s="108"/>
      <c r="HI32" s="108"/>
      <c r="HJ32" s="108"/>
      <c r="HK32" s="108"/>
      <c r="HL32" s="108"/>
      <c r="HM32" s="108"/>
      <c r="HN32" s="108"/>
      <c r="HO32" s="108"/>
      <c r="HP32" s="108"/>
      <c r="HQ32" s="108"/>
      <c r="HR32" s="108"/>
      <c r="HS32" s="108"/>
      <c r="HT32" s="108"/>
      <c r="HU32" s="109"/>
      <c r="HV32" s="107" t="str">
        <f>データ!$D$11</f>
        <v>H29</v>
      </c>
      <c r="HW32" s="108"/>
      <c r="HX32" s="108"/>
      <c r="HY32" s="108"/>
      <c r="HZ32" s="108"/>
      <c r="IA32" s="108"/>
      <c r="IB32" s="108"/>
      <c r="IC32" s="108"/>
      <c r="ID32" s="108"/>
      <c r="IE32" s="108"/>
      <c r="IF32" s="108"/>
      <c r="IG32" s="108"/>
      <c r="IH32" s="108"/>
      <c r="II32" s="108"/>
      <c r="IJ32" s="109"/>
      <c r="IK32" s="107" t="str">
        <f>データ!$E$11</f>
        <v>H30</v>
      </c>
      <c r="IL32" s="108"/>
      <c r="IM32" s="108"/>
      <c r="IN32" s="108"/>
      <c r="IO32" s="108"/>
      <c r="IP32" s="108"/>
      <c r="IQ32" s="108"/>
      <c r="IR32" s="108"/>
      <c r="IS32" s="108"/>
      <c r="IT32" s="108"/>
      <c r="IU32" s="108"/>
      <c r="IV32" s="108"/>
      <c r="IW32" s="108"/>
      <c r="IX32" s="108"/>
      <c r="IY32" s="109"/>
      <c r="IZ32" s="107" t="str">
        <f>データ!$F$11</f>
        <v>R01</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H27</v>
      </c>
      <c r="KG32" s="108"/>
      <c r="KH32" s="108"/>
      <c r="KI32" s="108"/>
      <c r="KJ32" s="108"/>
      <c r="KK32" s="108"/>
      <c r="KL32" s="108"/>
      <c r="KM32" s="108"/>
      <c r="KN32" s="108"/>
      <c r="KO32" s="108"/>
      <c r="KP32" s="108"/>
      <c r="KQ32" s="108"/>
      <c r="KR32" s="108"/>
      <c r="KS32" s="108"/>
      <c r="KT32" s="109"/>
      <c r="KU32" s="107" t="str">
        <f>データ!$C$11</f>
        <v>H28</v>
      </c>
      <c r="KV32" s="108"/>
      <c r="KW32" s="108"/>
      <c r="KX32" s="108"/>
      <c r="KY32" s="108"/>
      <c r="KZ32" s="108"/>
      <c r="LA32" s="108"/>
      <c r="LB32" s="108"/>
      <c r="LC32" s="108"/>
      <c r="LD32" s="108"/>
      <c r="LE32" s="108"/>
      <c r="LF32" s="108"/>
      <c r="LG32" s="108"/>
      <c r="LH32" s="108"/>
      <c r="LI32" s="109"/>
      <c r="LJ32" s="107" t="str">
        <f>データ!$D$11</f>
        <v>H29</v>
      </c>
      <c r="LK32" s="108"/>
      <c r="LL32" s="108"/>
      <c r="LM32" s="108"/>
      <c r="LN32" s="108"/>
      <c r="LO32" s="108"/>
      <c r="LP32" s="108"/>
      <c r="LQ32" s="108"/>
      <c r="LR32" s="108"/>
      <c r="LS32" s="108"/>
      <c r="LT32" s="108"/>
      <c r="LU32" s="108"/>
      <c r="LV32" s="108"/>
      <c r="LW32" s="108"/>
      <c r="LX32" s="109"/>
      <c r="LY32" s="107" t="str">
        <f>データ!$E$11</f>
        <v>H30</v>
      </c>
      <c r="LZ32" s="108"/>
      <c r="MA32" s="108"/>
      <c r="MB32" s="108"/>
      <c r="MC32" s="108"/>
      <c r="MD32" s="108"/>
      <c r="ME32" s="108"/>
      <c r="MF32" s="108"/>
      <c r="MG32" s="108"/>
      <c r="MH32" s="108"/>
      <c r="MI32" s="108"/>
      <c r="MJ32" s="108"/>
      <c r="MK32" s="108"/>
      <c r="ML32" s="108"/>
      <c r="MM32" s="109"/>
      <c r="MN32" s="107" t="str">
        <f>データ!$F$11</f>
        <v>R01</v>
      </c>
      <c r="MO32" s="108"/>
      <c r="MP32" s="108"/>
      <c r="MQ32" s="108"/>
      <c r="MR32" s="108"/>
      <c r="MS32" s="108"/>
      <c r="MT32" s="108"/>
      <c r="MU32" s="108"/>
      <c r="MV32" s="108"/>
      <c r="MW32" s="108"/>
      <c r="MX32" s="108"/>
      <c r="MY32" s="108"/>
      <c r="MZ32" s="108"/>
      <c r="NA32" s="108"/>
      <c r="NB32" s="109"/>
      <c r="ND32" s="5"/>
      <c r="NE32" s="5"/>
      <c r="NF32" s="5"/>
      <c r="NG32" s="5"/>
      <c r="NH32" s="27"/>
      <c r="NI32" s="2"/>
      <c r="NJ32" s="122"/>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03" t="s">
        <v>56</v>
      </c>
      <c r="H33" s="103"/>
      <c r="I33" s="103"/>
      <c r="J33" s="103"/>
      <c r="K33" s="103"/>
      <c r="L33" s="103"/>
      <c r="M33" s="103"/>
      <c r="N33" s="103"/>
      <c r="O33" s="103"/>
      <c r="P33" s="85">
        <f>データ!AH7</f>
        <v>96.5</v>
      </c>
      <c r="Q33" s="86"/>
      <c r="R33" s="86"/>
      <c r="S33" s="86"/>
      <c r="T33" s="86"/>
      <c r="U33" s="86"/>
      <c r="V33" s="86"/>
      <c r="W33" s="86"/>
      <c r="X33" s="86"/>
      <c r="Y33" s="86"/>
      <c r="Z33" s="86"/>
      <c r="AA33" s="86"/>
      <c r="AB33" s="86"/>
      <c r="AC33" s="86"/>
      <c r="AD33" s="87"/>
      <c r="AE33" s="85">
        <f>データ!AI7</f>
        <v>105.2</v>
      </c>
      <c r="AF33" s="86"/>
      <c r="AG33" s="86"/>
      <c r="AH33" s="86"/>
      <c r="AI33" s="86"/>
      <c r="AJ33" s="86"/>
      <c r="AK33" s="86"/>
      <c r="AL33" s="86"/>
      <c r="AM33" s="86"/>
      <c r="AN33" s="86"/>
      <c r="AO33" s="86"/>
      <c r="AP33" s="86"/>
      <c r="AQ33" s="86"/>
      <c r="AR33" s="86"/>
      <c r="AS33" s="87"/>
      <c r="AT33" s="85">
        <f>データ!AJ7</f>
        <v>104.1</v>
      </c>
      <c r="AU33" s="86"/>
      <c r="AV33" s="86"/>
      <c r="AW33" s="86"/>
      <c r="AX33" s="86"/>
      <c r="AY33" s="86"/>
      <c r="AZ33" s="86"/>
      <c r="BA33" s="86"/>
      <c r="BB33" s="86"/>
      <c r="BC33" s="86"/>
      <c r="BD33" s="86"/>
      <c r="BE33" s="86"/>
      <c r="BF33" s="86"/>
      <c r="BG33" s="86"/>
      <c r="BH33" s="87"/>
      <c r="BI33" s="85">
        <f>データ!AK7</f>
        <v>106.4</v>
      </c>
      <c r="BJ33" s="86"/>
      <c r="BK33" s="86"/>
      <c r="BL33" s="86"/>
      <c r="BM33" s="86"/>
      <c r="BN33" s="86"/>
      <c r="BO33" s="86"/>
      <c r="BP33" s="86"/>
      <c r="BQ33" s="86"/>
      <c r="BR33" s="86"/>
      <c r="BS33" s="86"/>
      <c r="BT33" s="86"/>
      <c r="BU33" s="86"/>
      <c r="BV33" s="86"/>
      <c r="BW33" s="87"/>
      <c r="BX33" s="85">
        <f>データ!AL7</f>
        <v>105.3</v>
      </c>
      <c r="BY33" s="86"/>
      <c r="BZ33" s="86"/>
      <c r="CA33" s="86"/>
      <c r="CB33" s="86"/>
      <c r="CC33" s="86"/>
      <c r="CD33" s="86"/>
      <c r="CE33" s="86"/>
      <c r="CF33" s="86"/>
      <c r="CG33" s="86"/>
      <c r="CH33" s="86"/>
      <c r="CI33" s="86"/>
      <c r="CJ33" s="86"/>
      <c r="CK33" s="86"/>
      <c r="CL33" s="87"/>
      <c r="CO33" s="5"/>
      <c r="CP33" s="5"/>
      <c r="CQ33" s="5"/>
      <c r="CR33" s="5"/>
      <c r="CS33" s="5"/>
      <c r="CT33" s="5"/>
      <c r="CU33" s="103" t="s">
        <v>56</v>
      </c>
      <c r="CV33" s="103"/>
      <c r="CW33" s="103"/>
      <c r="CX33" s="103"/>
      <c r="CY33" s="103"/>
      <c r="CZ33" s="103"/>
      <c r="DA33" s="103"/>
      <c r="DB33" s="103"/>
      <c r="DC33" s="103"/>
      <c r="DD33" s="85">
        <f>データ!AS7</f>
        <v>102.3</v>
      </c>
      <c r="DE33" s="86"/>
      <c r="DF33" s="86"/>
      <c r="DG33" s="86"/>
      <c r="DH33" s="86"/>
      <c r="DI33" s="86"/>
      <c r="DJ33" s="86"/>
      <c r="DK33" s="86"/>
      <c r="DL33" s="86"/>
      <c r="DM33" s="86"/>
      <c r="DN33" s="86"/>
      <c r="DO33" s="86"/>
      <c r="DP33" s="86"/>
      <c r="DQ33" s="86"/>
      <c r="DR33" s="87"/>
      <c r="DS33" s="85">
        <f>データ!AT7</f>
        <v>102.9</v>
      </c>
      <c r="DT33" s="86"/>
      <c r="DU33" s="86"/>
      <c r="DV33" s="86"/>
      <c r="DW33" s="86"/>
      <c r="DX33" s="86"/>
      <c r="DY33" s="86"/>
      <c r="DZ33" s="86"/>
      <c r="EA33" s="86"/>
      <c r="EB33" s="86"/>
      <c r="EC33" s="86"/>
      <c r="ED33" s="86"/>
      <c r="EE33" s="86"/>
      <c r="EF33" s="86"/>
      <c r="EG33" s="87"/>
      <c r="EH33" s="85">
        <f>データ!AU7</f>
        <v>99.2</v>
      </c>
      <c r="EI33" s="86"/>
      <c r="EJ33" s="86"/>
      <c r="EK33" s="86"/>
      <c r="EL33" s="86"/>
      <c r="EM33" s="86"/>
      <c r="EN33" s="86"/>
      <c r="EO33" s="86"/>
      <c r="EP33" s="86"/>
      <c r="EQ33" s="86"/>
      <c r="ER33" s="86"/>
      <c r="ES33" s="86"/>
      <c r="ET33" s="86"/>
      <c r="EU33" s="86"/>
      <c r="EV33" s="87"/>
      <c r="EW33" s="85">
        <f>データ!AV7</f>
        <v>101.8</v>
      </c>
      <c r="EX33" s="86"/>
      <c r="EY33" s="86"/>
      <c r="EZ33" s="86"/>
      <c r="FA33" s="86"/>
      <c r="FB33" s="86"/>
      <c r="FC33" s="86"/>
      <c r="FD33" s="86"/>
      <c r="FE33" s="86"/>
      <c r="FF33" s="86"/>
      <c r="FG33" s="86"/>
      <c r="FH33" s="86"/>
      <c r="FI33" s="86"/>
      <c r="FJ33" s="86"/>
      <c r="FK33" s="87"/>
      <c r="FL33" s="85">
        <f>データ!AW7</f>
        <v>101.7</v>
      </c>
      <c r="FM33" s="86"/>
      <c r="FN33" s="86"/>
      <c r="FO33" s="86"/>
      <c r="FP33" s="86"/>
      <c r="FQ33" s="86"/>
      <c r="FR33" s="86"/>
      <c r="FS33" s="86"/>
      <c r="FT33" s="86"/>
      <c r="FU33" s="86"/>
      <c r="FV33" s="86"/>
      <c r="FW33" s="86"/>
      <c r="FX33" s="86"/>
      <c r="FY33" s="86"/>
      <c r="FZ33" s="87"/>
      <c r="GA33" s="5"/>
      <c r="GB33" s="5"/>
      <c r="GC33" s="5"/>
      <c r="GD33" s="5"/>
      <c r="GE33" s="5"/>
      <c r="GF33" s="5"/>
      <c r="GG33" s="5"/>
      <c r="GH33" s="5"/>
      <c r="GI33" s="103" t="s">
        <v>56</v>
      </c>
      <c r="GJ33" s="103"/>
      <c r="GK33" s="103"/>
      <c r="GL33" s="103"/>
      <c r="GM33" s="103"/>
      <c r="GN33" s="103"/>
      <c r="GO33" s="103"/>
      <c r="GP33" s="103"/>
      <c r="GQ33" s="103"/>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3" t="s">
        <v>56</v>
      </c>
      <c r="JX33" s="103"/>
      <c r="JY33" s="103"/>
      <c r="JZ33" s="103"/>
      <c r="KA33" s="103"/>
      <c r="KB33" s="103"/>
      <c r="KC33" s="103"/>
      <c r="KD33" s="103"/>
      <c r="KE33" s="103"/>
      <c r="KF33" s="85">
        <f>データ!BO7</f>
        <v>73.3</v>
      </c>
      <c r="KG33" s="86"/>
      <c r="KH33" s="86"/>
      <c r="KI33" s="86"/>
      <c r="KJ33" s="86"/>
      <c r="KK33" s="86"/>
      <c r="KL33" s="86"/>
      <c r="KM33" s="86"/>
      <c r="KN33" s="86"/>
      <c r="KO33" s="86"/>
      <c r="KP33" s="86"/>
      <c r="KQ33" s="86"/>
      <c r="KR33" s="86"/>
      <c r="KS33" s="86"/>
      <c r="KT33" s="87"/>
      <c r="KU33" s="85">
        <f>データ!BP7</f>
        <v>85.8</v>
      </c>
      <c r="KV33" s="86"/>
      <c r="KW33" s="86"/>
      <c r="KX33" s="86"/>
      <c r="KY33" s="86"/>
      <c r="KZ33" s="86"/>
      <c r="LA33" s="86"/>
      <c r="LB33" s="86"/>
      <c r="LC33" s="86"/>
      <c r="LD33" s="86"/>
      <c r="LE33" s="86"/>
      <c r="LF33" s="86"/>
      <c r="LG33" s="86"/>
      <c r="LH33" s="86"/>
      <c r="LI33" s="87"/>
      <c r="LJ33" s="85">
        <f>データ!BQ7</f>
        <v>85.4</v>
      </c>
      <c r="LK33" s="86"/>
      <c r="LL33" s="86"/>
      <c r="LM33" s="86"/>
      <c r="LN33" s="86"/>
      <c r="LO33" s="86"/>
      <c r="LP33" s="86"/>
      <c r="LQ33" s="86"/>
      <c r="LR33" s="86"/>
      <c r="LS33" s="86"/>
      <c r="LT33" s="86"/>
      <c r="LU33" s="86"/>
      <c r="LV33" s="86"/>
      <c r="LW33" s="86"/>
      <c r="LX33" s="87"/>
      <c r="LY33" s="85">
        <f>データ!BR7</f>
        <v>92.9</v>
      </c>
      <c r="LZ33" s="86"/>
      <c r="MA33" s="86"/>
      <c r="MB33" s="86"/>
      <c r="MC33" s="86"/>
      <c r="MD33" s="86"/>
      <c r="ME33" s="86"/>
      <c r="MF33" s="86"/>
      <c r="MG33" s="86"/>
      <c r="MH33" s="86"/>
      <c r="MI33" s="86"/>
      <c r="MJ33" s="86"/>
      <c r="MK33" s="86"/>
      <c r="ML33" s="86"/>
      <c r="MM33" s="87"/>
      <c r="MN33" s="85">
        <f>データ!BS7</f>
        <v>96.8</v>
      </c>
      <c r="MO33" s="86"/>
      <c r="MP33" s="86"/>
      <c r="MQ33" s="86"/>
      <c r="MR33" s="86"/>
      <c r="MS33" s="86"/>
      <c r="MT33" s="86"/>
      <c r="MU33" s="86"/>
      <c r="MV33" s="86"/>
      <c r="MW33" s="86"/>
      <c r="MX33" s="86"/>
      <c r="MY33" s="86"/>
      <c r="MZ33" s="86"/>
      <c r="NA33" s="86"/>
      <c r="NB33" s="87"/>
      <c r="ND33" s="5"/>
      <c r="NE33" s="5"/>
      <c r="NF33" s="5"/>
      <c r="NG33" s="5"/>
      <c r="NH33" s="27"/>
      <c r="NI33" s="2"/>
      <c r="NJ33" s="122"/>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03" t="s">
        <v>58</v>
      </c>
      <c r="H34" s="103"/>
      <c r="I34" s="103"/>
      <c r="J34" s="103"/>
      <c r="K34" s="103"/>
      <c r="L34" s="103"/>
      <c r="M34" s="103"/>
      <c r="N34" s="103"/>
      <c r="O34" s="103"/>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3" t="s">
        <v>58</v>
      </c>
      <c r="CV34" s="103"/>
      <c r="CW34" s="103"/>
      <c r="CX34" s="103"/>
      <c r="CY34" s="103"/>
      <c r="CZ34" s="103"/>
      <c r="DA34" s="103"/>
      <c r="DB34" s="103"/>
      <c r="DC34" s="103"/>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3" t="s">
        <v>58</v>
      </c>
      <c r="GJ34" s="103"/>
      <c r="GK34" s="103"/>
      <c r="GL34" s="103"/>
      <c r="GM34" s="103"/>
      <c r="GN34" s="103"/>
      <c r="GO34" s="103"/>
      <c r="GP34" s="103"/>
      <c r="GQ34" s="103"/>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3" t="s">
        <v>58</v>
      </c>
      <c r="JX34" s="103"/>
      <c r="JY34" s="103"/>
      <c r="JZ34" s="103"/>
      <c r="KA34" s="103"/>
      <c r="KB34" s="103"/>
      <c r="KC34" s="103"/>
      <c r="KD34" s="103"/>
      <c r="KE34" s="103"/>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60</v>
      </c>
      <c r="NK35" s="110"/>
      <c r="NL35" s="110"/>
      <c r="NM35" s="110"/>
      <c r="NN35" s="110"/>
      <c r="NO35" s="110"/>
      <c r="NP35" s="110"/>
      <c r="NQ35" s="110"/>
      <c r="NR35" s="110"/>
      <c r="NS35" s="110"/>
      <c r="NT35" s="110"/>
      <c r="NU35" s="110"/>
      <c r="NV35" s="110"/>
      <c r="NW35" s="110"/>
      <c r="NX35" s="110"/>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176</v>
      </c>
      <c r="NK39" s="113"/>
      <c r="NL39" s="113"/>
      <c r="NM39" s="113"/>
      <c r="NN39" s="113"/>
      <c r="NO39" s="113"/>
      <c r="NP39" s="113"/>
      <c r="NQ39" s="113"/>
      <c r="NR39" s="113"/>
      <c r="NS39" s="113"/>
      <c r="NT39" s="113"/>
      <c r="NU39" s="113"/>
      <c r="NV39" s="113"/>
      <c r="NW39" s="113"/>
      <c r="NX39" s="114"/>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3"/>
      <c r="NL40" s="113"/>
      <c r="NM40" s="113"/>
      <c r="NN40" s="113"/>
      <c r="NO40" s="113"/>
      <c r="NP40" s="113"/>
      <c r="NQ40" s="113"/>
      <c r="NR40" s="113"/>
      <c r="NS40" s="113"/>
      <c r="NT40" s="113"/>
      <c r="NU40" s="113"/>
      <c r="NV40" s="113"/>
      <c r="NW40" s="113"/>
      <c r="NX40" s="114"/>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3"/>
      <c r="NL41" s="113"/>
      <c r="NM41" s="113"/>
      <c r="NN41" s="113"/>
      <c r="NO41" s="113"/>
      <c r="NP41" s="113"/>
      <c r="NQ41" s="113"/>
      <c r="NR41" s="113"/>
      <c r="NS41" s="113"/>
      <c r="NT41" s="113"/>
      <c r="NU41" s="113"/>
      <c r="NV41" s="113"/>
      <c r="NW41" s="113"/>
      <c r="NX41" s="114"/>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3"/>
      <c r="NL42" s="113"/>
      <c r="NM42" s="113"/>
      <c r="NN42" s="113"/>
      <c r="NO42" s="113"/>
      <c r="NP42" s="113"/>
      <c r="NQ42" s="113"/>
      <c r="NR42" s="113"/>
      <c r="NS42" s="113"/>
      <c r="NT42" s="113"/>
      <c r="NU42" s="113"/>
      <c r="NV42" s="113"/>
      <c r="NW42" s="113"/>
      <c r="NX42" s="114"/>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3"/>
      <c r="NL43" s="113"/>
      <c r="NM43" s="113"/>
      <c r="NN43" s="113"/>
      <c r="NO43" s="113"/>
      <c r="NP43" s="113"/>
      <c r="NQ43" s="113"/>
      <c r="NR43" s="113"/>
      <c r="NS43" s="113"/>
      <c r="NT43" s="113"/>
      <c r="NU43" s="113"/>
      <c r="NV43" s="113"/>
      <c r="NW43" s="113"/>
      <c r="NX43" s="114"/>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3"/>
      <c r="NL44" s="113"/>
      <c r="NM44" s="113"/>
      <c r="NN44" s="113"/>
      <c r="NO44" s="113"/>
      <c r="NP44" s="113"/>
      <c r="NQ44" s="113"/>
      <c r="NR44" s="113"/>
      <c r="NS44" s="113"/>
      <c r="NT44" s="113"/>
      <c r="NU44" s="113"/>
      <c r="NV44" s="113"/>
      <c r="NW44" s="113"/>
      <c r="NX44" s="114"/>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3"/>
      <c r="NL45" s="113"/>
      <c r="NM45" s="113"/>
      <c r="NN45" s="113"/>
      <c r="NO45" s="113"/>
      <c r="NP45" s="113"/>
      <c r="NQ45" s="113"/>
      <c r="NR45" s="113"/>
      <c r="NS45" s="113"/>
      <c r="NT45" s="113"/>
      <c r="NU45" s="113"/>
      <c r="NV45" s="113"/>
      <c r="NW45" s="113"/>
      <c r="NX45" s="114"/>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3"/>
      <c r="NL46" s="113"/>
      <c r="NM46" s="113"/>
      <c r="NN46" s="113"/>
      <c r="NO46" s="113"/>
      <c r="NP46" s="113"/>
      <c r="NQ46" s="113"/>
      <c r="NR46" s="113"/>
      <c r="NS46" s="113"/>
      <c r="NT46" s="113"/>
      <c r="NU46" s="113"/>
      <c r="NV46" s="113"/>
      <c r="NW46" s="113"/>
      <c r="NX46" s="114"/>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5"/>
      <c r="NK47" s="113"/>
      <c r="NL47" s="113"/>
      <c r="NM47" s="113"/>
      <c r="NN47" s="113"/>
      <c r="NO47" s="113"/>
      <c r="NP47" s="113"/>
      <c r="NQ47" s="113"/>
      <c r="NR47" s="113"/>
      <c r="NS47" s="113"/>
      <c r="NT47" s="113"/>
      <c r="NU47" s="113"/>
      <c r="NV47" s="113"/>
      <c r="NW47" s="113"/>
      <c r="NX47" s="114"/>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5"/>
      <c r="NK48" s="113"/>
      <c r="NL48" s="113"/>
      <c r="NM48" s="113"/>
      <c r="NN48" s="113"/>
      <c r="NO48" s="113"/>
      <c r="NP48" s="113"/>
      <c r="NQ48" s="113"/>
      <c r="NR48" s="113"/>
      <c r="NS48" s="113"/>
      <c r="NT48" s="113"/>
      <c r="NU48" s="113"/>
      <c r="NV48" s="113"/>
      <c r="NW48" s="113"/>
      <c r="NX48" s="114"/>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c r="NK49" s="113"/>
      <c r="NL49" s="113"/>
      <c r="NM49" s="113"/>
      <c r="NN49" s="113"/>
      <c r="NO49" s="113"/>
      <c r="NP49" s="113"/>
      <c r="NQ49" s="113"/>
      <c r="NR49" s="113"/>
      <c r="NS49" s="113"/>
      <c r="NT49" s="113"/>
      <c r="NU49" s="113"/>
      <c r="NV49" s="113"/>
      <c r="NW49" s="113"/>
      <c r="NX49" s="114"/>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3"/>
      <c r="NL50" s="113"/>
      <c r="NM50" s="113"/>
      <c r="NN50" s="113"/>
      <c r="NO50" s="113"/>
      <c r="NP50" s="113"/>
      <c r="NQ50" s="113"/>
      <c r="NR50" s="113"/>
      <c r="NS50" s="113"/>
      <c r="NT50" s="113"/>
      <c r="NU50" s="113"/>
      <c r="NV50" s="113"/>
      <c r="NW50" s="113"/>
      <c r="NX50" s="114"/>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7" t="str">
        <f>データ!$B$11</f>
        <v>H27</v>
      </c>
      <c r="Q54" s="108"/>
      <c r="R54" s="108"/>
      <c r="S54" s="108"/>
      <c r="T54" s="108"/>
      <c r="U54" s="108"/>
      <c r="V54" s="108"/>
      <c r="W54" s="108"/>
      <c r="X54" s="108"/>
      <c r="Y54" s="108"/>
      <c r="Z54" s="108"/>
      <c r="AA54" s="108"/>
      <c r="AB54" s="108"/>
      <c r="AC54" s="108"/>
      <c r="AD54" s="109"/>
      <c r="AE54" s="107" t="str">
        <f>データ!$C$11</f>
        <v>H28</v>
      </c>
      <c r="AF54" s="108"/>
      <c r="AG54" s="108"/>
      <c r="AH54" s="108"/>
      <c r="AI54" s="108"/>
      <c r="AJ54" s="108"/>
      <c r="AK54" s="108"/>
      <c r="AL54" s="108"/>
      <c r="AM54" s="108"/>
      <c r="AN54" s="108"/>
      <c r="AO54" s="108"/>
      <c r="AP54" s="108"/>
      <c r="AQ54" s="108"/>
      <c r="AR54" s="108"/>
      <c r="AS54" s="109"/>
      <c r="AT54" s="107" t="str">
        <f>データ!$D$11</f>
        <v>H29</v>
      </c>
      <c r="AU54" s="108"/>
      <c r="AV54" s="108"/>
      <c r="AW54" s="108"/>
      <c r="AX54" s="108"/>
      <c r="AY54" s="108"/>
      <c r="AZ54" s="108"/>
      <c r="BA54" s="108"/>
      <c r="BB54" s="108"/>
      <c r="BC54" s="108"/>
      <c r="BD54" s="108"/>
      <c r="BE54" s="108"/>
      <c r="BF54" s="108"/>
      <c r="BG54" s="108"/>
      <c r="BH54" s="109"/>
      <c r="BI54" s="107" t="str">
        <f>データ!$E$11</f>
        <v>H30</v>
      </c>
      <c r="BJ54" s="108"/>
      <c r="BK54" s="108"/>
      <c r="BL54" s="108"/>
      <c r="BM54" s="108"/>
      <c r="BN54" s="108"/>
      <c r="BO54" s="108"/>
      <c r="BP54" s="108"/>
      <c r="BQ54" s="108"/>
      <c r="BR54" s="108"/>
      <c r="BS54" s="108"/>
      <c r="BT54" s="108"/>
      <c r="BU54" s="108"/>
      <c r="BV54" s="108"/>
      <c r="BW54" s="109"/>
      <c r="BX54" s="107" t="str">
        <f>データ!$F$11</f>
        <v>R01</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H27</v>
      </c>
      <c r="DE54" s="108"/>
      <c r="DF54" s="108"/>
      <c r="DG54" s="108"/>
      <c r="DH54" s="108"/>
      <c r="DI54" s="108"/>
      <c r="DJ54" s="108"/>
      <c r="DK54" s="108"/>
      <c r="DL54" s="108"/>
      <c r="DM54" s="108"/>
      <c r="DN54" s="108"/>
      <c r="DO54" s="108"/>
      <c r="DP54" s="108"/>
      <c r="DQ54" s="108"/>
      <c r="DR54" s="109"/>
      <c r="DS54" s="107" t="str">
        <f>データ!$C$11</f>
        <v>H28</v>
      </c>
      <c r="DT54" s="108"/>
      <c r="DU54" s="108"/>
      <c r="DV54" s="108"/>
      <c r="DW54" s="108"/>
      <c r="DX54" s="108"/>
      <c r="DY54" s="108"/>
      <c r="DZ54" s="108"/>
      <c r="EA54" s="108"/>
      <c r="EB54" s="108"/>
      <c r="EC54" s="108"/>
      <c r="ED54" s="108"/>
      <c r="EE54" s="108"/>
      <c r="EF54" s="108"/>
      <c r="EG54" s="109"/>
      <c r="EH54" s="107" t="str">
        <f>データ!$D$11</f>
        <v>H29</v>
      </c>
      <c r="EI54" s="108"/>
      <c r="EJ54" s="108"/>
      <c r="EK54" s="108"/>
      <c r="EL54" s="108"/>
      <c r="EM54" s="108"/>
      <c r="EN54" s="108"/>
      <c r="EO54" s="108"/>
      <c r="EP54" s="108"/>
      <c r="EQ54" s="108"/>
      <c r="ER54" s="108"/>
      <c r="ES54" s="108"/>
      <c r="ET54" s="108"/>
      <c r="EU54" s="108"/>
      <c r="EV54" s="109"/>
      <c r="EW54" s="107" t="str">
        <f>データ!$E$11</f>
        <v>H30</v>
      </c>
      <c r="EX54" s="108"/>
      <c r="EY54" s="108"/>
      <c r="EZ54" s="108"/>
      <c r="FA54" s="108"/>
      <c r="FB54" s="108"/>
      <c r="FC54" s="108"/>
      <c r="FD54" s="108"/>
      <c r="FE54" s="108"/>
      <c r="FF54" s="108"/>
      <c r="FG54" s="108"/>
      <c r="FH54" s="108"/>
      <c r="FI54" s="108"/>
      <c r="FJ54" s="108"/>
      <c r="FK54" s="109"/>
      <c r="FL54" s="107" t="str">
        <f>データ!$F$11</f>
        <v>R01</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H27</v>
      </c>
      <c r="GS54" s="108"/>
      <c r="GT54" s="108"/>
      <c r="GU54" s="108"/>
      <c r="GV54" s="108"/>
      <c r="GW54" s="108"/>
      <c r="GX54" s="108"/>
      <c r="GY54" s="108"/>
      <c r="GZ54" s="108"/>
      <c r="HA54" s="108"/>
      <c r="HB54" s="108"/>
      <c r="HC54" s="108"/>
      <c r="HD54" s="108"/>
      <c r="HE54" s="108"/>
      <c r="HF54" s="109"/>
      <c r="HG54" s="107" t="str">
        <f>データ!$C$11</f>
        <v>H28</v>
      </c>
      <c r="HH54" s="108"/>
      <c r="HI54" s="108"/>
      <c r="HJ54" s="108"/>
      <c r="HK54" s="108"/>
      <c r="HL54" s="108"/>
      <c r="HM54" s="108"/>
      <c r="HN54" s="108"/>
      <c r="HO54" s="108"/>
      <c r="HP54" s="108"/>
      <c r="HQ54" s="108"/>
      <c r="HR54" s="108"/>
      <c r="HS54" s="108"/>
      <c r="HT54" s="108"/>
      <c r="HU54" s="109"/>
      <c r="HV54" s="107" t="str">
        <f>データ!$D$11</f>
        <v>H29</v>
      </c>
      <c r="HW54" s="108"/>
      <c r="HX54" s="108"/>
      <c r="HY54" s="108"/>
      <c r="HZ54" s="108"/>
      <c r="IA54" s="108"/>
      <c r="IB54" s="108"/>
      <c r="IC54" s="108"/>
      <c r="ID54" s="108"/>
      <c r="IE54" s="108"/>
      <c r="IF54" s="108"/>
      <c r="IG54" s="108"/>
      <c r="IH54" s="108"/>
      <c r="II54" s="108"/>
      <c r="IJ54" s="109"/>
      <c r="IK54" s="107" t="str">
        <f>データ!$E$11</f>
        <v>H30</v>
      </c>
      <c r="IL54" s="108"/>
      <c r="IM54" s="108"/>
      <c r="IN54" s="108"/>
      <c r="IO54" s="108"/>
      <c r="IP54" s="108"/>
      <c r="IQ54" s="108"/>
      <c r="IR54" s="108"/>
      <c r="IS54" s="108"/>
      <c r="IT54" s="108"/>
      <c r="IU54" s="108"/>
      <c r="IV54" s="108"/>
      <c r="IW54" s="108"/>
      <c r="IX54" s="108"/>
      <c r="IY54" s="109"/>
      <c r="IZ54" s="107" t="str">
        <f>データ!$F$11</f>
        <v>R01</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H27</v>
      </c>
      <c r="KG54" s="108"/>
      <c r="KH54" s="108"/>
      <c r="KI54" s="108"/>
      <c r="KJ54" s="108"/>
      <c r="KK54" s="108"/>
      <c r="KL54" s="108"/>
      <c r="KM54" s="108"/>
      <c r="KN54" s="108"/>
      <c r="KO54" s="108"/>
      <c r="KP54" s="108"/>
      <c r="KQ54" s="108"/>
      <c r="KR54" s="108"/>
      <c r="KS54" s="108"/>
      <c r="KT54" s="109"/>
      <c r="KU54" s="107" t="str">
        <f>データ!$C$11</f>
        <v>H28</v>
      </c>
      <c r="KV54" s="108"/>
      <c r="KW54" s="108"/>
      <c r="KX54" s="108"/>
      <c r="KY54" s="108"/>
      <c r="KZ54" s="108"/>
      <c r="LA54" s="108"/>
      <c r="LB54" s="108"/>
      <c r="LC54" s="108"/>
      <c r="LD54" s="108"/>
      <c r="LE54" s="108"/>
      <c r="LF54" s="108"/>
      <c r="LG54" s="108"/>
      <c r="LH54" s="108"/>
      <c r="LI54" s="109"/>
      <c r="LJ54" s="107" t="str">
        <f>データ!$D$11</f>
        <v>H29</v>
      </c>
      <c r="LK54" s="108"/>
      <c r="LL54" s="108"/>
      <c r="LM54" s="108"/>
      <c r="LN54" s="108"/>
      <c r="LO54" s="108"/>
      <c r="LP54" s="108"/>
      <c r="LQ54" s="108"/>
      <c r="LR54" s="108"/>
      <c r="LS54" s="108"/>
      <c r="LT54" s="108"/>
      <c r="LU54" s="108"/>
      <c r="LV54" s="108"/>
      <c r="LW54" s="108"/>
      <c r="LX54" s="109"/>
      <c r="LY54" s="107" t="str">
        <f>データ!$E$11</f>
        <v>H30</v>
      </c>
      <c r="LZ54" s="108"/>
      <c r="MA54" s="108"/>
      <c r="MB54" s="108"/>
      <c r="MC54" s="108"/>
      <c r="MD54" s="108"/>
      <c r="ME54" s="108"/>
      <c r="MF54" s="108"/>
      <c r="MG54" s="108"/>
      <c r="MH54" s="108"/>
      <c r="MI54" s="108"/>
      <c r="MJ54" s="108"/>
      <c r="MK54" s="108"/>
      <c r="ML54" s="108"/>
      <c r="MM54" s="109"/>
      <c r="MN54" s="107" t="str">
        <f>データ!$F$11</f>
        <v>R01</v>
      </c>
      <c r="MO54" s="108"/>
      <c r="MP54" s="108"/>
      <c r="MQ54" s="108"/>
      <c r="MR54" s="108"/>
      <c r="MS54" s="108"/>
      <c r="MT54" s="108"/>
      <c r="MU54" s="108"/>
      <c r="MV54" s="108"/>
      <c r="MW54" s="108"/>
      <c r="MX54" s="108"/>
      <c r="MY54" s="108"/>
      <c r="MZ54" s="108"/>
      <c r="NA54" s="108"/>
      <c r="NB54" s="109"/>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03" t="s">
        <v>56</v>
      </c>
      <c r="H55" s="103"/>
      <c r="I55" s="103"/>
      <c r="J55" s="103"/>
      <c r="K55" s="103"/>
      <c r="L55" s="103"/>
      <c r="M55" s="103"/>
      <c r="N55" s="103"/>
      <c r="O55" s="103"/>
      <c r="P55" s="104">
        <f>データ!BZ7</f>
        <v>50528</v>
      </c>
      <c r="Q55" s="105"/>
      <c r="R55" s="105"/>
      <c r="S55" s="105"/>
      <c r="T55" s="105"/>
      <c r="U55" s="105"/>
      <c r="V55" s="105"/>
      <c r="W55" s="105"/>
      <c r="X55" s="105"/>
      <c r="Y55" s="105"/>
      <c r="Z55" s="105"/>
      <c r="AA55" s="105"/>
      <c r="AB55" s="105"/>
      <c r="AC55" s="105"/>
      <c r="AD55" s="106"/>
      <c r="AE55" s="104">
        <f>データ!CA7</f>
        <v>53613</v>
      </c>
      <c r="AF55" s="105"/>
      <c r="AG55" s="105"/>
      <c r="AH55" s="105"/>
      <c r="AI55" s="105"/>
      <c r="AJ55" s="105"/>
      <c r="AK55" s="105"/>
      <c r="AL55" s="105"/>
      <c r="AM55" s="105"/>
      <c r="AN55" s="105"/>
      <c r="AO55" s="105"/>
      <c r="AP55" s="105"/>
      <c r="AQ55" s="105"/>
      <c r="AR55" s="105"/>
      <c r="AS55" s="106"/>
      <c r="AT55" s="104">
        <f>データ!CB7</f>
        <v>54722</v>
      </c>
      <c r="AU55" s="105"/>
      <c r="AV55" s="105"/>
      <c r="AW55" s="105"/>
      <c r="AX55" s="105"/>
      <c r="AY55" s="105"/>
      <c r="AZ55" s="105"/>
      <c r="BA55" s="105"/>
      <c r="BB55" s="105"/>
      <c r="BC55" s="105"/>
      <c r="BD55" s="105"/>
      <c r="BE55" s="105"/>
      <c r="BF55" s="105"/>
      <c r="BG55" s="105"/>
      <c r="BH55" s="106"/>
      <c r="BI55" s="104">
        <f>データ!CC7</f>
        <v>56963</v>
      </c>
      <c r="BJ55" s="105"/>
      <c r="BK55" s="105"/>
      <c r="BL55" s="105"/>
      <c r="BM55" s="105"/>
      <c r="BN55" s="105"/>
      <c r="BO55" s="105"/>
      <c r="BP55" s="105"/>
      <c r="BQ55" s="105"/>
      <c r="BR55" s="105"/>
      <c r="BS55" s="105"/>
      <c r="BT55" s="105"/>
      <c r="BU55" s="105"/>
      <c r="BV55" s="105"/>
      <c r="BW55" s="106"/>
      <c r="BX55" s="104">
        <f>データ!CD7</f>
        <v>59128</v>
      </c>
      <c r="BY55" s="105"/>
      <c r="BZ55" s="105"/>
      <c r="CA55" s="105"/>
      <c r="CB55" s="105"/>
      <c r="CC55" s="105"/>
      <c r="CD55" s="105"/>
      <c r="CE55" s="105"/>
      <c r="CF55" s="105"/>
      <c r="CG55" s="105"/>
      <c r="CH55" s="105"/>
      <c r="CI55" s="105"/>
      <c r="CJ55" s="105"/>
      <c r="CK55" s="105"/>
      <c r="CL55" s="106"/>
      <c r="CO55" s="5"/>
      <c r="CP55" s="5"/>
      <c r="CQ55" s="5"/>
      <c r="CR55" s="5"/>
      <c r="CS55" s="5"/>
      <c r="CT55" s="5"/>
      <c r="CU55" s="103" t="s">
        <v>56</v>
      </c>
      <c r="CV55" s="103"/>
      <c r="CW55" s="103"/>
      <c r="CX55" s="103"/>
      <c r="CY55" s="103"/>
      <c r="CZ55" s="103"/>
      <c r="DA55" s="103"/>
      <c r="DB55" s="103"/>
      <c r="DC55" s="103"/>
      <c r="DD55" s="104">
        <f>データ!CK7</f>
        <v>11451</v>
      </c>
      <c r="DE55" s="105"/>
      <c r="DF55" s="105"/>
      <c r="DG55" s="105"/>
      <c r="DH55" s="105"/>
      <c r="DI55" s="105"/>
      <c r="DJ55" s="105"/>
      <c r="DK55" s="105"/>
      <c r="DL55" s="105"/>
      <c r="DM55" s="105"/>
      <c r="DN55" s="105"/>
      <c r="DO55" s="105"/>
      <c r="DP55" s="105"/>
      <c r="DQ55" s="105"/>
      <c r="DR55" s="106"/>
      <c r="DS55" s="104">
        <f>データ!CL7</f>
        <v>12875</v>
      </c>
      <c r="DT55" s="105"/>
      <c r="DU55" s="105"/>
      <c r="DV55" s="105"/>
      <c r="DW55" s="105"/>
      <c r="DX55" s="105"/>
      <c r="DY55" s="105"/>
      <c r="DZ55" s="105"/>
      <c r="EA55" s="105"/>
      <c r="EB55" s="105"/>
      <c r="EC55" s="105"/>
      <c r="ED55" s="105"/>
      <c r="EE55" s="105"/>
      <c r="EF55" s="105"/>
      <c r="EG55" s="106"/>
      <c r="EH55" s="104">
        <f>データ!CM7</f>
        <v>12656</v>
      </c>
      <c r="EI55" s="105"/>
      <c r="EJ55" s="105"/>
      <c r="EK55" s="105"/>
      <c r="EL55" s="105"/>
      <c r="EM55" s="105"/>
      <c r="EN55" s="105"/>
      <c r="EO55" s="105"/>
      <c r="EP55" s="105"/>
      <c r="EQ55" s="105"/>
      <c r="ER55" s="105"/>
      <c r="ES55" s="105"/>
      <c r="ET55" s="105"/>
      <c r="EU55" s="105"/>
      <c r="EV55" s="106"/>
      <c r="EW55" s="104">
        <f>データ!CN7</f>
        <v>12645</v>
      </c>
      <c r="EX55" s="105"/>
      <c r="EY55" s="105"/>
      <c r="EZ55" s="105"/>
      <c r="FA55" s="105"/>
      <c r="FB55" s="105"/>
      <c r="FC55" s="105"/>
      <c r="FD55" s="105"/>
      <c r="FE55" s="105"/>
      <c r="FF55" s="105"/>
      <c r="FG55" s="105"/>
      <c r="FH55" s="105"/>
      <c r="FI55" s="105"/>
      <c r="FJ55" s="105"/>
      <c r="FK55" s="106"/>
      <c r="FL55" s="104">
        <f>データ!CO7</f>
        <v>13347</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56</v>
      </c>
      <c r="GJ55" s="103"/>
      <c r="GK55" s="103"/>
      <c r="GL55" s="103"/>
      <c r="GM55" s="103"/>
      <c r="GN55" s="103"/>
      <c r="GO55" s="103"/>
      <c r="GP55" s="103"/>
      <c r="GQ55" s="103"/>
      <c r="GR55" s="85">
        <f>データ!CV7</f>
        <v>47.9</v>
      </c>
      <c r="GS55" s="86"/>
      <c r="GT55" s="86"/>
      <c r="GU55" s="86"/>
      <c r="GV55" s="86"/>
      <c r="GW55" s="86"/>
      <c r="GX55" s="86"/>
      <c r="GY55" s="86"/>
      <c r="GZ55" s="86"/>
      <c r="HA55" s="86"/>
      <c r="HB55" s="86"/>
      <c r="HC55" s="86"/>
      <c r="HD55" s="86"/>
      <c r="HE55" s="86"/>
      <c r="HF55" s="87"/>
      <c r="HG55" s="85">
        <f>データ!CW7</f>
        <v>45.9</v>
      </c>
      <c r="HH55" s="86"/>
      <c r="HI55" s="86"/>
      <c r="HJ55" s="86"/>
      <c r="HK55" s="86"/>
      <c r="HL55" s="86"/>
      <c r="HM55" s="86"/>
      <c r="HN55" s="86"/>
      <c r="HO55" s="86"/>
      <c r="HP55" s="86"/>
      <c r="HQ55" s="86"/>
      <c r="HR55" s="86"/>
      <c r="HS55" s="86"/>
      <c r="HT55" s="86"/>
      <c r="HU55" s="87"/>
      <c r="HV55" s="85">
        <f>データ!CX7</f>
        <v>48.6</v>
      </c>
      <c r="HW55" s="86"/>
      <c r="HX55" s="86"/>
      <c r="HY55" s="86"/>
      <c r="HZ55" s="86"/>
      <c r="IA55" s="86"/>
      <c r="IB55" s="86"/>
      <c r="IC55" s="86"/>
      <c r="ID55" s="86"/>
      <c r="IE55" s="86"/>
      <c r="IF55" s="86"/>
      <c r="IG55" s="86"/>
      <c r="IH55" s="86"/>
      <c r="II55" s="86"/>
      <c r="IJ55" s="87"/>
      <c r="IK55" s="85">
        <f>データ!CY7</f>
        <v>48</v>
      </c>
      <c r="IL55" s="86"/>
      <c r="IM55" s="86"/>
      <c r="IN55" s="86"/>
      <c r="IO55" s="86"/>
      <c r="IP55" s="86"/>
      <c r="IQ55" s="86"/>
      <c r="IR55" s="86"/>
      <c r="IS55" s="86"/>
      <c r="IT55" s="86"/>
      <c r="IU55" s="86"/>
      <c r="IV55" s="86"/>
      <c r="IW55" s="86"/>
      <c r="IX55" s="86"/>
      <c r="IY55" s="87"/>
      <c r="IZ55" s="85">
        <f>データ!CZ7</f>
        <v>47.5</v>
      </c>
      <c r="JA55" s="86"/>
      <c r="JB55" s="86"/>
      <c r="JC55" s="86"/>
      <c r="JD55" s="86"/>
      <c r="JE55" s="86"/>
      <c r="JF55" s="86"/>
      <c r="JG55" s="86"/>
      <c r="JH55" s="86"/>
      <c r="JI55" s="86"/>
      <c r="JJ55" s="86"/>
      <c r="JK55" s="86"/>
      <c r="JL55" s="86"/>
      <c r="JM55" s="86"/>
      <c r="JN55" s="87"/>
      <c r="JO55" s="5"/>
      <c r="JP55" s="5"/>
      <c r="JQ55" s="5"/>
      <c r="JR55" s="5"/>
      <c r="JS55" s="5"/>
      <c r="JT55" s="5"/>
      <c r="JU55" s="5"/>
      <c r="JV55" s="5"/>
      <c r="JW55" s="103" t="s">
        <v>56</v>
      </c>
      <c r="JX55" s="103"/>
      <c r="JY55" s="103"/>
      <c r="JZ55" s="103"/>
      <c r="KA55" s="103"/>
      <c r="KB55" s="103"/>
      <c r="KC55" s="103"/>
      <c r="KD55" s="103"/>
      <c r="KE55" s="103"/>
      <c r="KF55" s="85">
        <f>データ!DG7</f>
        <v>20.8</v>
      </c>
      <c r="KG55" s="86"/>
      <c r="KH55" s="86"/>
      <c r="KI55" s="86"/>
      <c r="KJ55" s="86"/>
      <c r="KK55" s="86"/>
      <c r="KL55" s="86"/>
      <c r="KM55" s="86"/>
      <c r="KN55" s="86"/>
      <c r="KO55" s="86"/>
      <c r="KP55" s="86"/>
      <c r="KQ55" s="86"/>
      <c r="KR55" s="86"/>
      <c r="KS55" s="86"/>
      <c r="KT55" s="87"/>
      <c r="KU55" s="85">
        <f>データ!DH7</f>
        <v>20.8</v>
      </c>
      <c r="KV55" s="86"/>
      <c r="KW55" s="86"/>
      <c r="KX55" s="86"/>
      <c r="KY55" s="86"/>
      <c r="KZ55" s="86"/>
      <c r="LA55" s="86"/>
      <c r="LB55" s="86"/>
      <c r="LC55" s="86"/>
      <c r="LD55" s="86"/>
      <c r="LE55" s="86"/>
      <c r="LF55" s="86"/>
      <c r="LG55" s="86"/>
      <c r="LH55" s="86"/>
      <c r="LI55" s="87"/>
      <c r="LJ55" s="85">
        <f>データ!DI7</f>
        <v>20</v>
      </c>
      <c r="LK55" s="86"/>
      <c r="LL55" s="86"/>
      <c r="LM55" s="86"/>
      <c r="LN55" s="86"/>
      <c r="LO55" s="86"/>
      <c r="LP55" s="86"/>
      <c r="LQ55" s="86"/>
      <c r="LR55" s="86"/>
      <c r="LS55" s="86"/>
      <c r="LT55" s="86"/>
      <c r="LU55" s="86"/>
      <c r="LV55" s="86"/>
      <c r="LW55" s="86"/>
      <c r="LX55" s="87"/>
      <c r="LY55" s="85">
        <f>データ!DJ7</f>
        <v>20</v>
      </c>
      <c r="LZ55" s="86"/>
      <c r="MA55" s="86"/>
      <c r="MB55" s="86"/>
      <c r="MC55" s="86"/>
      <c r="MD55" s="86"/>
      <c r="ME55" s="86"/>
      <c r="MF55" s="86"/>
      <c r="MG55" s="86"/>
      <c r="MH55" s="86"/>
      <c r="MI55" s="86"/>
      <c r="MJ55" s="86"/>
      <c r="MK55" s="86"/>
      <c r="ML55" s="86"/>
      <c r="MM55" s="87"/>
      <c r="MN55" s="85">
        <f>データ!DK7</f>
        <v>20.7</v>
      </c>
      <c r="MO55" s="86"/>
      <c r="MP55" s="86"/>
      <c r="MQ55" s="86"/>
      <c r="MR55" s="86"/>
      <c r="MS55" s="86"/>
      <c r="MT55" s="86"/>
      <c r="MU55" s="86"/>
      <c r="MV55" s="86"/>
      <c r="MW55" s="86"/>
      <c r="MX55" s="86"/>
      <c r="MY55" s="86"/>
      <c r="MZ55" s="86"/>
      <c r="NA55" s="86"/>
      <c r="NB55" s="87"/>
      <c r="NC55" s="5"/>
      <c r="ND55" s="5"/>
      <c r="NE55" s="5"/>
      <c r="NF55" s="5"/>
      <c r="NG55" s="5"/>
      <c r="NH55" s="27"/>
      <c r="NI55" s="2"/>
      <c r="NJ55" s="122"/>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03" t="s">
        <v>58</v>
      </c>
      <c r="H56" s="103"/>
      <c r="I56" s="103"/>
      <c r="J56" s="103"/>
      <c r="K56" s="103"/>
      <c r="L56" s="103"/>
      <c r="M56" s="103"/>
      <c r="N56" s="103"/>
      <c r="O56" s="103"/>
      <c r="P56" s="104">
        <f>データ!CE7</f>
        <v>50413</v>
      </c>
      <c r="Q56" s="105"/>
      <c r="R56" s="105"/>
      <c r="S56" s="105"/>
      <c r="T56" s="105"/>
      <c r="U56" s="105"/>
      <c r="V56" s="105"/>
      <c r="W56" s="105"/>
      <c r="X56" s="105"/>
      <c r="Y56" s="105"/>
      <c r="Z56" s="105"/>
      <c r="AA56" s="105"/>
      <c r="AB56" s="105"/>
      <c r="AC56" s="105"/>
      <c r="AD56" s="106"/>
      <c r="AE56" s="104">
        <f>データ!CF7</f>
        <v>50510</v>
      </c>
      <c r="AF56" s="105"/>
      <c r="AG56" s="105"/>
      <c r="AH56" s="105"/>
      <c r="AI56" s="105"/>
      <c r="AJ56" s="105"/>
      <c r="AK56" s="105"/>
      <c r="AL56" s="105"/>
      <c r="AM56" s="105"/>
      <c r="AN56" s="105"/>
      <c r="AO56" s="105"/>
      <c r="AP56" s="105"/>
      <c r="AQ56" s="105"/>
      <c r="AR56" s="105"/>
      <c r="AS56" s="106"/>
      <c r="AT56" s="104">
        <f>データ!CG7</f>
        <v>50958</v>
      </c>
      <c r="AU56" s="105"/>
      <c r="AV56" s="105"/>
      <c r="AW56" s="105"/>
      <c r="AX56" s="105"/>
      <c r="AY56" s="105"/>
      <c r="AZ56" s="105"/>
      <c r="BA56" s="105"/>
      <c r="BB56" s="105"/>
      <c r="BC56" s="105"/>
      <c r="BD56" s="105"/>
      <c r="BE56" s="105"/>
      <c r="BF56" s="105"/>
      <c r="BG56" s="105"/>
      <c r="BH56" s="106"/>
      <c r="BI56" s="104">
        <f>データ!CH7</f>
        <v>52405</v>
      </c>
      <c r="BJ56" s="105"/>
      <c r="BK56" s="105"/>
      <c r="BL56" s="105"/>
      <c r="BM56" s="105"/>
      <c r="BN56" s="105"/>
      <c r="BO56" s="105"/>
      <c r="BP56" s="105"/>
      <c r="BQ56" s="105"/>
      <c r="BR56" s="105"/>
      <c r="BS56" s="105"/>
      <c r="BT56" s="105"/>
      <c r="BU56" s="105"/>
      <c r="BV56" s="105"/>
      <c r="BW56" s="106"/>
      <c r="BX56" s="104">
        <f>データ!CI7</f>
        <v>53523</v>
      </c>
      <c r="BY56" s="105"/>
      <c r="BZ56" s="105"/>
      <c r="CA56" s="105"/>
      <c r="CB56" s="105"/>
      <c r="CC56" s="105"/>
      <c r="CD56" s="105"/>
      <c r="CE56" s="105"/>
      <c r="CF56" s="105"/>
      <c r="CG56" s="105"/>
      <c r="CH56" s="105"/>
      <c r="CI56" s="105"/>
      <c r="CJ56" s="105"/>
      <c r="CK56" s="105"/>
      <c r="CL56" s="106"/>
      <c r="CO56" s="5"/>
      <c r="CP56" s="5"/>
      <c r="CQ56" s="5"/>
      <c r="CR56" s="5"/>
      <c r="CS56" s="5"/>
      <c r="CT56" s="5"/>
      <c r="CU56" s="103" t="s">
        <v>58</v>
      </c>
      <c r="CV56" s="103"/>
      <c r="CW56" s="103"/>
      <c r="CX56" s="103"/>
      <c r="CY56" s="103"/>
      <c r="CZ56" s="103"/>
      <c r="DA56" s="103"/>
      <c r="DB56" s="103"/>
      <c r="DC56" s="103"/>
      <c r="DD56" s="104">
        <f>データ!CP7</f>
        <v>13096</v>
      </c>
      <c r="DE56" s="105"/>
      <c r="DF56" s="105"/>
      <c r="DG56" s="105"/>
      <c r="DH56" s="105"/>
      <c r="DI56" s="105"/>
      <c r="DJ56" s="105"/>
      <c r="DK56" s="105"/>
      <c r="DL56" s="105"/>
      <c r="DM56" s="105"/>
      <c r="DN56" s="105"/>
      <c r="DO56" s="105"/>
      <c r="DP56" s="105"/>
      <c r="DQ56" s="105"/>
      <c r="DR56" s="106"/>
      <c r="DS56" s="104">
        <f>データ!CQ7</f>
        <v>13552</v>
      </c>
      <c r="DT56" s="105"/>
      <c r="DU56" s="105"/>
      <c r="DV56" s="105"/>
      <c r="DW56" s="105"/>
      <c r="DX56" s="105"/>
      <c r="DY56" s="105"/>
      <c r="DZ56" s="105"/>
      <c r="EA56" s="105"/>
      <c r="EB56" s="105"/>
      <c r="EC56" s="105"/>
      <c r="ED56" s="105"/>
      <c r="EE56" s="105"/>
      <c r="EF56" s="105"/>
      <c r="EG56" s="106"/>
      <c r="EH56" s="104">
        <f>データ!CR7</f>
        <v>13792</v>
      </c>
      <c r="EI56" s="105"/>
      <c r="EJ56" s="105"/>
      <c r="EK56" s="105"/>
      <c r="EL56" s="105"/>
      <c r="EM56" s="105"/>
      <c r="EN56" s="105"/>
      <c r="EO56" s="105"/>
      <c r="EP56" s="105"/>
      <c r="EQ56" s="105"/>
      <c r="ER56" s="105"/>
      <c r="ES56" s="105"/>
      <c r="ET56" s="105"/>
      <c r="EU56" s="105"/>
      <c r="EV56" s="106"/>
      <c r="EW56" s="104">
        <f>データ!CS7</f>
        <v>14290</v>
      </c>
      <c r="EX56" s="105"/>
      <c r="EY56" s="105"/>
      <c r="EZ56" s="105"/>
      <c r="FA56" s="105"/>
      <c r="FB56" s="105"/>
      <c r="FC56" s="105"/>
      <c r="FD56" s="105"/>
      <c r="FE56" s="105"/>
      <c r="FF56" s="105"/>
      <c r="FG56" s="105"/>
      <c r="FH56" s="105"/>
      <c r="FI56" s="105"/>
      <c r="FJ56" s="105"/>
      <c r="FK56" s="106"/>
      <c r="FL56" s="104">
        <f>データ!CT7</f>
        <v>15111</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58</v>
      </c>
      <c r="GJ56" s="103"/>
      <c r="GK56" s="103"/>
      <c r="GL56" s="103"/>
      <c r="GM56" s="103"/>
      <c r="GN56" s="103"/>
      <c r="GO56" s="103"/>
      <c r="GP56" s="103"/>
      <c r="GQ56" s="103"/>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3" t="s">
        <v>58</v>
      </c>
      <c r="JX56" s="103"/>
      <c r="JY56" s="103"/>
      <c r="JZ56" s="103"/>
      <c r="KA56" s="103"/>
      <c r="KB56" s="103"/>
      <c r="KC56" s="103"/>
      <c r="KD56" s="103"/>
      <c r="KE56" s="103"/>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22"/>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2"/>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2"/>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2"/>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2"/>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2"/>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22"/>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22"/>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2"/>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2"/>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2"/>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11.2</v>
      </c>
      <c r="V79" s="80"/>
      <c r="W79" s="80"/>
      <c r="X79" s="80"/>
      <c r="Y79" s="80"/>
      <c r="Z79" s="80"/>
      <c r="AA79" s="80"/>
      <c r="AB79" s="80"/>
      <c r="AC79" s="80"/>
      <c r="AD79" s="80"/>
      <c r="AE79" s="80"/>
      <c r="AF79" s="80"/>
      <c r="AG79" s="80"/>
      <c r="AH79" s="80"/>
      <c r="AI79" s="80"/>
      <c r="AJ79" s="80"/>
      <c r="AK79" s="80"/>
      <c r="AL79" s="80"/>
      <c r="AM79" s="80"/>
      <c r="AN79" s="80">
        <f>データ!DS7</f>
        <v>18</v>
      </c>
      <c r="AO79" s="80"/>
      <c r="AP79" s="80"/>
      <c r="AQ79" s="80"/>
      <c r="AR79" s="80"/>
      <c r="AS79" s="80"/>
      <c r="AT79" s="80"/>
      <c r="AU79" s="80"/>
      <c r="AV79" s="80"/>
      <c r="AW79" s="80"/>
      <c r="AX79" s="80"/>
      <c r="AY79" s="80"/>
      <c r="AZ79" s="80"/>
      <c r="BA79" s="80"/>
      <c r="BB79" s="80"/>
      <c r="BC79" s="80"/>
      <c r="BD79" s="80"/>
      <c r="BE79" s="80"/>
      <c r="BF79" s="80"/>
      <c r="BG79" s="80">
        <f>データ!DT7</f>
        <v>24.7</v>
      </c>
      <c r="BH79" s="80"/>
      <c r="BI79" s="80"/>
      <c r="BJ79" s="80"/>
      <c r="BK79" s="80"/>
      <c r="BL79" s="80"/>
      <c r="BM79" s="80"/>
      <c r="BN79" s="80"/>
      <c r="BO79" s="80"/>
      <c r="BP79" s="80"/>
      <c r="BQ79" s="80"/>
      <c r="BR79" s="80"/>
      <c r="BS79" s="80"/>
      <c r="BT79" s="80"/>
      <c r="BU79" s="80"/>
      <c r="BV79" s="80"/>
      <c r="BW79" s="80"/>
      <c r="BX79" s="80"/>
      <c r="BY79" s="80"/>
      <c r="BZ79" s="80">
        <f>データ!DU7</f>
        <v>30.8</v>
      </c>
      <c r="CA79" s="80"/>
      <c r="CB79" s="80"/>
      <c r="CC79" s="80"/>
      <c r="CD79" s="80"/>
      <c r="CE79" s="80"/>
      <c r="CF79" s="80"/>
      <c r="CG79" s="80"/>
      <c r="CH79" s="80"/>
      <c r="CI79" s="80"/>
      <c r="CJ79" s="80"/>
      <c r="CK79" s="80"/>
      <c r="CL79" s="80"/>
      <c r="CM79" s="80"/>
      <c r="CN79" s="80"/>
      <c r="CO79" s="80"/>
      <c r="CP79" s="80"/>
      <c r="CQ79" s="80"/>
      <c r="CR79" s="80"/>
      <c r="CS79" s="80">
        <f>データ!DV7</f>
        <v>36.799999999999997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35.299999999999997</v>
      </c>
      <c r="EP79" s="80"/>
      <c r="EQ79" s="80"/>
      <c r="ER79" s="80"/>
      <c r="ES79" s="80"/>
      <c r="ET79" s="80"/>
      <c r="EU79" s="80"/>
      <c r="EV79" s="80"/>
      <c r="EW79" s="80"/>
      <c r="EX79" s="80"/>
      <c r="EY79" s="80"/>
      <c r="EZ79" s="80"/>
      <c r="FA79" s="80"/>
      <c r="FB79" s="80"/>
      <c r="FC79" s="80"/>
      <c r="FD79" s="80"/>
      <c r="FE79" s="80"/>
      <c r="FF79" s="80"/>
      <c r="FG79" s="80"/>
      <c r="FH79" s="80">
        <f>データ!ED7</f>
        <v>47.5</v>
      </c>
      <c r="FI79" s="80"/>
      <c r="FJ79" s="80"/>
      <c r="FK79" s="80"/>
      <c r="FL79" s="80"/>
      <c r="FM79" s="80"/>
      <c r="FN79" s="80"/>
      <c r="FO79" s="80"/>
      <c r="FP79" s="80"/>
      <c r="FQ79" s="80"/>
      <c r="FR79" s="80"/>
      <c r="FS79" s="80"/>
      <c r="FT79" s="80"/>
      <c r="FU79" s="80"/>
      <c r="FV79" s="80"/>
      <c r="FW79" s="80"/>
      <c r="FX79" s="80"/>
      <c r="FY79" s="80"/>
      <c r="FZ79" s="80"/>
      <c r="GA79" s="80">
        <f>データ!EE7</f>
        <v>58.6</v>
      </c>
      <c r="GB79" s="80"/>
      <c r="GC79" s="80"/>
      <c r="GD79" s="80"/>
      <c r="GE79" s="80"/>
      <c r="GF79" s="80"/>
      <c r="GG79" s="80"/>
      <c r="GH79" s="80"/>
      <c r="GI79" s="80"/>
      <c r="GJ79" s="80"/>
      <c r="GK79" s="80"/>
      <c r="GL79" s="80"/>
      <c r="GM79" s="80"/>
      <c r="GN79" s="80"/>
      <c r="GO79" s="80"/>
      <c r="GP79" s="80"/>
      <c r="GQ79" s="80"/>
      <c r="GR79" s="80"/>
      <c r="GS79" s="80"/>
      <c r="GT79" s="80">
        <f>データ!EF7</f>
        <v>68.400000000000006</v>
      </c>
      <c r="GU79" s="80"/>
      <c r="GV79" s="80"/>
      <c r="GW79" s="80"/>
      <c r="GX79" s="80"/>
      <c r="GY79" s="80"/>
      <c r="GZ79" s="80"/>
      <c r="HA79" s="80"/>
      <c r="HB79" s="80"/>
      <c r="HC79" s="80"/>
      <c r="HD79" s="80"/>
      <c r="HE79" s="80"/>
      <c r="HF79" s="80"/>
      <c r="HG79" s="80"/>
      <c r="HH79" s="80"/>
      <c r="HI79" s="80"/>
      <c r="HJ79" s="80"/>
      <c r="HK79" s="80"/>
      <c r="HL79" s="80"/>
      <c r="HM79" s="80">
        <f>データ!EG7</f>
        <v>76.3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33986007</v>
      </c>
      <c r="JK79" s="79"/>
      <c r="JL79" s="79"/>
      <c r="JM79" s="79"/>
      <c r="JN79" s="79"/>
      <c r="JO79" s="79"/>
      <c r="JP79" s="79"/>
      <c r="JQ79" s="79"/>
      <c r="JR79" s="79"/>
      <c r="JS79" s="79"/>
      <c r="JT79" s="79"/>
      <c r="JU79" s="79"/>
      <c r="JV79" s="79"/>
      <c r="JW79" s="79"/>
      <c r="JX79" s="79"/>
      <c r="JY79" s="79"/>
      <c r="JZ79" s="79"/>
      <c r="KA79" s="79"/>
      <c r="KB79" s="79"/>
      <c r="KC79" s="79">
        <f>データ!EO7</f>
        <v>34249747</v>
      </c>
      <c r="KD79" s="79"/>
      <c r="KE79" s="79"/>
      <c r="KF79" s="79"/>
      <c r="KG79" s="79"/>
      <c r="KH79" s="79"/>
      <c r="KI79" s="79"/>
      <c r="KJ79" s="79"/>
      <c r="KK79" s="79"/>
      <c r="KL79" s="79"/>
      <c r="KM79" s="79"/>
      <c r="KN79" s="79"/>
      <c r="KO79" s="79"/>
      <c r="KP79" s="79"/>
      <c r="KQ79" s="79"/>
      <c r="KR79" s="79"/>
      <c r="KS79" s="79"/>
      <c r="KT79" s="79"/>
      <c r="KU79" s="79"/>
      <c r="KV79" s="79">
        <f>データ!EP7</f>
        <v>34509097</v>
      </c>
      <c r="KW79" s="79"/>
      <c r="KX79" s="79"/>
      <c r="KY79" s="79"/>
      <c r="KZ79" s="79"/>
      <c r="LA79" s="79"/>
      <c r="LB79" s="79"/>
      <c r="LC79" s="79"/>
      <c r="LD79" s="79"/>
      <c r="LE79" s="79"/>
      <c r="LF79" s="79"/>
      <c r="LG79" s="79"/>
      <c r="LH79" s="79"/>
      <c r="LI79" s="79"/>
      <c r="LJ79" s="79"/>
      <c r="LK79" s="79"/>
      <c r="LL79" s="79"/>
      <c r="LM79" s="79"/>
      <c r="LN79" s="79"/>
      <c r="LO79" s="79">
        <f>データ!EQ7</f>
        <v>34584800</v>
      </c>
      <c r="LP79" s="79"/>
      <c r="LQ79" s="79"/>
      <c r="LR79" s="79"/>
      <c r="LS79" s="79"/>
      <c r="LT79" s="79"/>
      <c r="LU79" s="79"/>
      <c r="LV79" s="79"/>
      <c r="LW79" s="79"/>
      <c r="LX79" s="79"/>
      <c r="LY79" s="79"/>
      <c r="LZ79" s="79"/>
      <c r="MA79" s="79"/>
      <c r="MB79" s="79"/>
      <c r="MC79" s="79"/>
      <c r="MD79" s="79"/>
      <c r="ME79" s="79"/>
      <c r="MF79" s="79"/>
      <c r="MG79" s="79"/>
      <c r="MH79" s="79">
        <f>データ!ER7</f>
        <v>35095490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FYfAUdHa7RXKM7Bi+xteR/nNmAWY85Y9dG7Z+U0R4jPDqFOVSeXoYW0mcHhniyvnKtb8GEr4RYX6BBBqfGoug==" saltValue="BLjHsmd+RqMWIx9EVNSIB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3" t="s">
        <v>105</v>
      </c>
      <c r="AI4" s="164"/>
      <c r="AJ4" s="164"/>
      <c r="AK4" s="164"/>
      <c r="AL4" s="164"/>
      <c r="AM4" s="164"/>
      <c r="AN4" s="164"/>
      <c r="AO4" s="164"/>
      <c r="AP4" s="164"/>
      <c r="AQ4" s="164"/>
      <c r="AR4" s="165"/>
      <c r="AS4" s="166" t="s">
        <v>106</v>
      </c>
      <c r="AT4" s="162"/>
      <c r="AU4" s="162"/>
      <c r="AV4" s="162"/>
      <c r="AW4" s="162"/>
      <c r="AX4" s="162"/>
      <c r="AY4" s="162"/>
      <c r="AZ4" s="162"/>
      <c r="BA4" s="162"/>
      <c r="BB4" s="162"/>
      <c r="BC4" s="162"/>
      <c r="BD4" s="166" t="s">
        <v>107</v>
      </c>
      <c r="BE4" s="162"/>
      <c r="BF4" s="162"/>
      <c r="BG4" s="162"/>
      <c r="BH4" s="162"/>
      <c r="BI4" s="162"/>
      <c r="BJ4" s="162"/>
      <c r="BK4" s="162"/>
      <c r="BL4" s="162"/>
      <c r="BM4" s="162"/>
      <c r="BN4" s="162"/>
      <c r="BO4" s="163" t="s">
        <v>108</v>
      </c>
      <c r="BP4" s="164"/>
      <c r="BQ4" s="164"/>
      <c r="BR4" s="164"/>
      <c r="BS4" s="164"/>
      <c r="BT4" s="164"/>
      <c r="BU4" s="164"/>
      <c r="BV4" s="164"/>
      <c r="BW4" s="164"/>
      <c r="BX4" s="164"/>
      <c r="BY4" s="165"/>
      <c r="BZ4" s="162" t="s">
        <v>109</v>
      </c>
      <c r="CA4" s="162"/>
      <c r="CB4" s="162"/>
      <c r="CC4" s="162"/>
      <c r="CD4" s="162"/>
      <c r="CE4" s="162"/>
      <c r="CF4" s="162"/>
      <c r="CG4" s="162"/>
      <c r="CH4" s="162"/>
      <c r="CI4" s="162"/>
      <c r="CJ4" s="162"/>
      <c r="CK4" s="166" t="s">
        <v>110</v>
      </c>
      <c r="CL4" s="162"/>
      <c r="CM4" s="162"/>
      <c r="CN4" s="162"/>
      <c r="CO4" s="162"/>
      <c r="CP4" s="162"/>
      <c r="CQ4" s="162"/>
      <c r="CR4" s="162"/>
      <c r="CS4" s="162"/>
      <c r="CT4" s="162"/>
      <c r="CU4" s="162"/>
      <c r="CV4" s="162" t="s">
        <v>111</v>
      </c>
      <c r="CW4" s="162"/>
      <c r="CX4" s="162"/>
      <c r="CY4" s="162"/>
      <c r="CZ4" s="162"/>
      <c r="DA4" s="162"/>
      <c r="DB4" s="162"/>
      <c r="DC4" s="162"/>
      <c r="DD4" s="162"/>
      <c r="DE4" s="162"/>
      <c r="DF4" s="162"/>
      <c r="DG4" s="162" t="s">
        <v>112</v>
      </c>
      <c r="DH4" s="162"/>
      <c r="DI4" s="162"/>
      <c r="DJ4" s="162"/>
      <c r="DK4" s="162"/>
      <c r="DL4" s="162"/>
      <c r="DM4" s="162"/>
      <c r="DN4" s="162"/>
      <c r="DO4" s="162"/>
      <c r="DP4" s="162"/>
      <c r="DQ4" s="162"/>
      <c r="DR4" s="163" t="s">
        <v>113</v>
      </c>
      <c r="DS4" s="164"/>
      <c r="DT4" s="164"/>
      <c r="DU4" s="164"/>
      <c r="DV4" s="164"/>
      <c r="DW4" s="164"/>
      <c r="DX4" s="164"/>
      <c r="DY4" s="164"/>
      <c r="DZ4" s="164"/>
      <c r="EA4" s="164"/>
      <c r="EB4" s="165"/>
      <c r="EC4" s="162" t="s">
        <v>114</v>
      </c>
      <c r="ED4" s="162"/>
      <c r="EE4" s="162"/>
      <c r="EF4" s="162"/>
      <c r="EG4" s="162"/>
      <c r="EH4" s="162"/>
      <c r="EI4" s="162"/>
      <c r="EJ4" s="162"/>
      <c r="EK4" s="162"/>
      <c r="EL4" s="162"/>
      <c r="EM4" s="162"/>
      <c r="EN4" s="162" t="s">
        <v>115</v>
      </c>
      <c r="EO4" s="162"/>
      <c r="EP4" s="162"/>
      <c r="EQ4" s="162"/>
      <c r="ER4" s="162"/>
      <c r="ES4" s="162"/>
      <c r="ET4" s="162"/>
      <c r="EU4" s="162"/>
      <c r="EV4" s="162"/>
      <c r="EW4" s="162"/>
      <c r="EX4" s="162"/>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152</v>
      </c>
      <c r="BE5" s="62" t="s">
        <v>140</v>
      </c>
      <c r="BF5" s="62" t="s">
        <v>153</v>
      </c>
      <c r="BG5" s="62" t="s">
        <v>154</v>
      </c>
      <c r="BH5" s="62" t="s">
        <v>151</v>
      </c>
      <c r="BI5" s="62" t="s">
        <v>144</v>
      </c>
      <c r="BJ5" s="62" t="s">
        <v>145</v>
      </c>
      <c r="BK5" s="62" t="s">
        <v>146</v>
      </c>
      <c r="BL5" s="62" t="s">
        <v>147</v>
      </c>
      <c r="BM5" s="62" t="s">
        <v>148</v>
      </c>
      <c r="BN5" s="62" t="s">
        <v>149</v>
      </c>
      <c r="BO5" s="62" t="s">
        <v>139</v>
      </c>
      <c r="BP5" s="62" t="s">
        <v>140</v>
      </c>
      <c r="BQ5" s="62" t="s">
        <v>141</v>
      </c>
      <c r="BR5" s="62" t="s">
        <v>142</v>
      </c>
      <c r="BS5" s="62" t="s">
        <v>151</v>
      </c>
      <c r="BT5" s="62" t="s">
        <v>144</v>
      </c>
      <c r="BU5" s="62" t="s">
        <v>145</v>
      </c>
      <c r="BV5" s="62" t="s">
        <v>146</v>
      </c>
      <c r="BW5" s="62" t="s">
        <v>147</v>
      </c>
      <c r="BX5" s="62" t="s">
        <v>148</v>
      </c>
      <c r="BY5" s="62" t="s">
        <v>149</v>
      </c>
      <c r="BZ5" s="62" t="s">
        <v>139</v>
      </c>
      <c r="CA5" s="62" t="s">
        <v>150</v>
      </c>
      <c r="CB5" s="62" t="s">
        <v>153</v>
      </c>
      <c r="CC5" s="62" t="s">
        <v>142</v>
      </c>
      <c r="CD5" s="62" t="s">
        <v>143</v>
      </c>
      <c r="CE5" s="62" t="s">
        <v>144</v>
      </c>
      <c r="CF5" s="62" t="s">
        <v>145</v>
      </c>
      <c r="CG5" s="62" t="s">
        <v>146</v>
      </c>
      <c r="CH5" s="62" t="s">
        <v>147</v>
      </c>
      <c r="CI5" s="62" t="s">
        <v>148</v>
      </c>
      <c r="CJ5" s="62" t="s">
        <v>149</v>
      </c>
      <c r="CK5" s="62" t="s">
        <v>139</v>
      </c>
      <c r="CL5" s="62" t="s">
        <v>150</v>
      </c>
      <c r="CM5" s="62" t="s">
        <v>153</v>
      </c>
      <c r="CN5" s="62" t="s">
        <v>142</v>
      </c>
      <c r="CO5" s="62" t="s">
        <v>151</v>
      </c>
      <c r="CP5" s="62" t="s">
        <v>144</v>
      </c>
      <c r="CQ5" s="62" t="s">
        <v>145</v>
      </c>
      <c r="CR5" s="62" t="s">
        <v>146</v>
      </c>
      <c r="CS5" s="62" t="s">
        <v>147</v>
      </c>
      <c r="CT5" s="62" t="s">
        <v>148</v>
      </c>
      <c r="CU5" s="62" t="s">
        <v>149</v>
      </c>
      <c r="CV5" s="62" t="s">
        <v>152</v>
      </c>
      <c r="CW5" s="62" t="s">
        <v>140</v>
      </c>
      <c r="CX5" s="62" t="s">
        <v>141</v>
      </c>
      <c r="CY5" s="62" t="s">
        <v>142</v>
      </c>
      <c r="CZ5" s="62" t="s">
        <v>151</v>
      </c>
      <c r="DA5" s="62" t="s">
        <v>144</v>
      </c>
      <c r="DB5" s="62" t="s">
        <v>145</v>
      </c>
      <c r="DC5" s="62" t="s">
        <v>146</v>
      </c>
      <c r="DD5" s="62" t="s">
        <v>147</v>
      </c>
      <c r="DE5" s="62" t="s">
        <v>148</v>
      </c>
      <c r="DF5" s="62" t="s">
        <v>149</v>
      </c>
      <c r="DG5" s="62" t="s">
        <v>139</v>
      </c>
      <c r="DH5" s="62" t="s">
        <v>140</v>
      </c>
      <c r="DI5" s="62" t="s">
        <v>153</v>
      </c>
      <c r="DJ5" s="62" t="s">
        <v>154</v>
      </c>
      <c r="DK5" s="62" t="s">
        <v>143</v>
      </c>
      <c r="DL5" s="62" t="s">
        <v>144</v>
      </c>
      <c r="DM5" s="62" t="s">
        <v>145</v>
      </c>
      <c r="DN5" s="62" t="s">
        <v>146</v>
      </c>
      <c r="DO5" s="62" t="s">
        <v>147</v>
      </c>
      <c r="DP5" s="62" t="s">
        <v>148</v>
      </c>
      <c r="DQ5" s="62" t="s">
        <v>149</v>
      </c>
      <c r="DR5" s="62" t="s">
        <v>152</v>
      </c>
      <c r="DS5" s="62" t="s">
        <v>140</v>
      </c>
      <c r="DT5" s="62" t="s">
        <v>141</v>
      </c>
      <c r="DU5" s="62" t="s">
        <v>142</v>
      </c>
      <c r="DV5" s="62" t="s">
        <v>151</v>
      </c>
      <c r="DW5" s="62" t="s">
        <v>144</v>
      </c>
      <c r="DX5" s="62" t="s">
        <v>145</v>
      </c>
      <c r="DY5" s="62" t="s">
        <v>146</v>
      </c>
      <c r="DZ5" s="62" t="s">
        <v>147</v>
      </c>
      <c r="EA5" s="62" t="s">
        <v>148</v>
      </c>
      <c r="EB5" s="62" t="s">
        <v>149</v>
      </c>
      <c r="EC5" s="62" t="s">
        <v>139</v>
      </c>
      <c r="ED5" s="62" t="s">
        <v>140</v>
      </c>
      <c r="EE5" s="62" t="s">
        <v>141</v>
      </c>
      <c r="EF5" s="62" t="s">
        <v>154</v>
      </c>
      <c r="EG5" s="62" t="s">
        <v>143</v>
      </c>
      <c r="EH5" s="62" t="s">
        <v>144</v>
      </c>
      <c r="EI5" s="62" t="s">
        <v>145</v>
      </c>
      <c r="EJ5" s="62" t="s">
        <v>146</v>
      </c>
      <c r="EK5" s="62" t="s">
        <v>147</v>
      </c>
      <c r="EL5" s="62" t="s">
        <v>148</v>
      </c>
      <c r="EM5" s="62" t="s">
        <v>155</v>
      </c>
      <c r="EN5" s="62" t="s">
        <v>152</v>
      </c>
      <c r="EO5" s="62" t="s">
        <v>140</v>
      </c>
      <c r="EP5" s="62" t="s">
        <v>153</v>
      </c>
      <c r="EQ5" s="62" t="s">
        <v>154</v>
      </c>
      <c r="ER5" s="62" t="s">
        <v>151</v>
      </c>
      <c r="ES5" s="62" t="s">
        <v>144</v>
      </c>
      <c r="ET5" s="62" t="s">
        <v>145</v>
      </c>
      <c r="EU5" s="62" t="s">
        <v>146</v>
      </c>
      <c r="EV5" s="62" t="s">
        <v>147</v>
      </c>
      <c r="EW5" s="62" t="s">
        <v>148</v>
      </c>
      <c r="EX5" s="62" t="s">
        <v>149</v>
      </c>
    </row>
    <row r="6" spans="1:154" s="67" customFormat="1">
      <c r="A6" s="48" t="s">
        <v>156</v>
      </c>
      <c r="B6" s="63">
        <f>B8</f>
        <v>2019</v>
      </c>
      <c r="C6" s="63">
        <f t="shared" ref="C6:M6" si="2">C8</f>
        <v>97500</v>
      </c>
      <c r="D6" s="63">
        <f t="shared" si="2"/>
        <v>46</v>
      </c>
      <c r="E6" s="63">
        <f t="shared" si="2"/>
        <v>6</v>
      </c>
      <c r="F6" s="63">
        <f t="shared" si="2"/>
        <v>0</v>
      </c>
      <c r="G6" s="63">
        <f t="shared" si="2"/>
        <v>1</v>
      </c>
      <c r="H6" s="167" t="str">
        <f>IF(H8&lt;&gt;I8,H8,"")&amp;IF(I8&lt;&gt;J8,I8,"")&amp;"　"&amp;J8</f>
        <v>栃木県　地方独立行政法人新小山市民病院</v>
      </c>
      <c r="I6" s="168"/>
      <c r="J6" s="169"/>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24</v>
      </c>
      <c r="R6" s="63" t="str">
        <f t="shared" si="3"/>
        <v>対象</v>
      </c>
      <c r="S6" s="63" t="str">
        <f t="shared" si="3"/>
        <v>ド 透 I 訓</v>
      </c>
      <c r="T6" s="63" t="str">
        <f t="shared" si="3"/>
        <v>救 臨 地 輪</v>
      </c>
      <c r="U6" s="64" t="str">
        <f>U8</f>
        <v>-</v>
      </c>
      <c r="V6" s="64">
        <f>V8</f>
        <v>21263</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96.5</v>
      </c>
      <c r="AI6" s="65">
        <f t="shared" ref="AI6:AQ6" si="4">IF(AI8="-",NA(),AI8)</f>
        <v>105.2</v>
      </c>
      <c r="AJ6" s="65">
        <f t="shared" si="4"/>
        <v>104.1</v>
      </c>
      <c r="AK6" s="65">
        <f t="shared" si="4"/>
        <v>106.4</v>
      </c>
      <c r="AL6" s="65">
        <f t="shared" si="4"/>
        <v>105.3</v>
      </c>
      <c r="AM6" s="65">
        <f t="shared" si="4"/>
        <v>98</v>
      </c>
      <c r="AN6" s="65">
        <f t="shared" si="4"/>
        <v>97.2</v>
      </c>
      <c r="AO6" s="65">
        <f t="shared" si="4"/>
        <v>97</v>
      </c>
      <c r="AP6" s="65">
        <f t="shared" si="4"/>
        <v>97.8</v>
      </c>
      <c r="AQ6" s="65">
        <f t="shared" si="4"/>
        <v>97</v>
      </c>
      <c r="AR6" s="65" t="str">
        <f>IF(AR8="-","【-】","【"&amp;SUBSTITUTE(TEXT(AR8,"#,##0.0"),"-","△")&amp;"】")</f>
        <v>【98.2】</v>
      </c>
      <c r="AS6" s="65">
        <f>IF(AS8="-",NA(),AS8)</f>
        <v>102.3</v>
      </c>
      <c r="AT6" s="65">
        <f t="shared" ref="AT6:BB6" si="5">IF(AT8="-",NA(),AT8)</f>
        <v>102.9</v>
      </c>
      <c r="AU6" s="65">
        <f t="shared" si="5"/>
        <v>99.2</v>
      </c>
      <c r="AV6" s="65">
        <f t="shared" si="5"/>
        <v>101.8</v>
      </c>
      <c r="AW6" s="65">
        <f t="shared" si="5"/>
        <v>101.7</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73.3</v>
      </c>
      <c r="BP6" s="65">
        <f t="shared" ref="BP6:BX6" si="7">IF(BP8="-",NA(),BP8)</f>
        <v>85.8</v>
      </c>
      <c r="BQ6" s="65">
        <f t="shared" si="7"/>
        <v>85.4</v>
      </c>
      <c r="BR6" s="65">
        <f t="shared" si="7"/>
        <v>92.9</v>
      </c>
      <c r="BS6" s="65">
        <f t="shared" si="7"/>
        <v>96.8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50528</v>
      </c>
      <c r="CA6" s="66">
        <f t="shared" ref="CA6:CI6" si="8">IF(CA8="-",NA(),CA8)</f>
        <v>53613</v>
      </c>
      <c r="CB6" s="66">
        <f t="shared" si="8"/>
        <v>54722</v>
      </c>
      <c r="CC6" s="66">
        <f t="shared" si="8"/>
        <v>56963</v>
      </c>
      <c r="CD6" s="66">
        <f t="shared" si="8"/>
        <v>59128</v>
      </c>
      <c r="CE6" s="66">
        <f t="shared" si="8"/>
        <v>50413</v>
      </c>
      <c r="CF6" s="66">
        <f t="shared" si="8"/>
        <v>50510</v>
      </c>
      <c r="CG6" s="66">
        <f t="shared" si="8"/>
        <v>50958</v>
      </c>
      <c r="CH6" s="66">
        <f t="shared" si="8"/>
        <v>52405</v>
      </c>
      <c r="CI6" s="66">
        <f t="shared" si="8"/>
        <v>53523</v>
      </c>
      <c r="CJ6" s="65" t="str">
        <f>IF(CJ8="-","【-】","【"&amp;SUBSTITUTE(TEXT(CJ8,"#,##0"),"-","△")&amp;"】")</f>
        <v>【53,621】</v>
      </c>
      <c r="CK6" s="66">
        <f>IF(CK8="-",NA(),CK8)</f>
        <v>11451</v>
      </c>
      <c r="CL6" s="66">
        <f t="shared" ref="CL6:CT6" si="9">IF(CL8="-",NA(),CL8)</f>
        <v>12875</v>
      </c>
      <c r="CM6" s="66">
        <f t="shared" si="9"/>
        <v>12656</v>
      </c>
      <c r="CN6" s="66">
        <f t="shared" si="9"/>
        <v>12645</v>
      </c>
      <c r="CO6" s="66">
        <f t="shared" si="9"/>
        <v>13347</v>
      </c>
      <c r="CP6" s="66">
        <f t="shared" si="9"/>
        <v>13096</v>
      </c>
      <c r="CQ6" s="66">
        <f t="shared" si="9"/>
        <v>13552</v>
      </c>
      <c r="CR6" s="66">
        <f t="shared" si="9"/>
        <v>13792</v>
      </c>
      <c r="CS6" s="66">
        <f t="shared" si="9"/>
        <v>14290</v>
      </c>
      <c r="CT6" s="66">
        <f t="shared" si="9"/>
        <v>15111</v>
      </c>
      <c r="CU6" s="65" t="str">
        <f>IF(CU8="-","【-】","【"&amp;SUBSTITUTE(TEXT(CU8,"#,##0"),"-","△")&amp;"】")</f>
        <v>【15,586】</v>
      </c>
      <c r="CV6" s="65">
        <f>IF(CV8="-",NA(),CV8)</f>
        <v>47.9</v>
      </c>
      <c r="CW6" s="65">
        <f t="shared" ref="CW6:DE6" si="10">IF(CW8="-",NA(),CW8)</f>
        <v>45.9</v>
      </c>
      <c r="CX6" s="65">
        <f t="shared" si="10"/>
        <v>48.6</v>
      </c>
      <c r="CY6" s="65">
        <f t="shared" si="10"/>
        <v>48</v>
      </c>
      <c r="CZ6" s="65">
        <f t="shared" si="10"/>
        <v>47.5</v>
      </c>
      <c r="DA6" s="65">
        <f t="shared" si="10"/>
        <v>54.8</v>
      </c>
      <c r="DB6" s="65">
        <f t="shared" si="10"/>
        <v>55.8</v>
      </c>
      <c r="DC6" s="65">
        <f t="shared" si="10"/>
        <v>56.1</v>
      </c>
      <c r="DD6" s="65">
        <f t="shared" si="10"/>
        <v>56</v>
      </c>
      <c r="DE6" s="65">
        <f t="shared" si="10"/>
        <v>56.2</v>
      </c>
      <c r="DF6" s="65" t="str">
        <f>IF(DF8="-","【-】","【"&amp;SUBSTITUTE(TEXT(DF8,"#,##0.0"),"-","△")&amp;"】")</f>
        <v>【54.6】</v>
      </c>
      <c r="DG6" s="65">
        <f>IF(DG8="-",NA(),DG8)</f>
        <v>20.8</v>
      </c>
      <c r="DH6" s="65">
        <f t="shared" ref="DH6:DP6" si="11">IF(DH8="-",NA(),DH8)</f>
        <v>20.8</v>
      </c>
      <c r="DI6" s="65">
        <f t="shared" si="11"/>
        <v>20</v>
      </c>
      <c r="DJ6" s="65">
        <f t="shared" si="11"/>
        <v>20</v>
      </c>
      <c r="DK6" s="65">
        <f t="shared" si="11"/>
        <v>20.7</v>
      </c>
      <c r="DL6" s="65">
        <f t="shared" si="11"/>
        <v>23.9</v>
      </c>
      <c r="DM6" s="65">
        <f t="shared" si="11"/>
        <v>23.8</v>
      </c>
      <c r="DN6" s="65">
        <f t="shared" si="11"/>
        <v>23.9</v>
      </c>
      <c r="DO6" s="65">
        <f t="shared" si="11"/>
        <v>23.6</v>
      </c>
      <c r="DP6" s="65">
        <f t="shared" si="11"/>
        <v>24.2</v>
      </c>
      <c r="DQ6" s="65" t="str">
        <f>IF(DQ8="-","【-】","【"&amp;SUBSTITUTE(TEXT(DQ8,"#,##0.0"),"-","△")&amp;"】")</f>
        <v>【25.0】</v>
      </c>
      <c r="DR6" s="65">
        <f>IF(DR8="-",NA(),DR8)</f>
        <v>11.2</v>
      </c>
      <c r="DS6" s="65">
        <f t="shared" ref="DS6:EA6" si="12">IF(DS8="-",NA(),DS8)</f>
        <v>18</v>
      </c>
      <c r="DT6" s="65">
        <f t="shared" si="12"/>
        <v>24.7</v>
      </c>
      <c r="DU6" s="65">
        <f t="shared" si="12"/>
        <v>30.8</v>
      </c>
      <c r="DV6" s="65">
        <f t="shared" si="12"/>
        <v>36.799999999999997</v>
      </c>
      <c r="DW6" s="65">
        <f t="shared" si="12"/>
        <v>50.3</v>
      </c>
      <c r="DX6" s="65">
        <f t="shared" si="12"/>
        <v>49.8</v>
      </c>
      <c r="DY6" s="65">
        <f t="shared" si="12"/>
        <v>50.9</v>
      </c>
      <c r="DZ6" s="65">
        <f t="shared" si="12"/>
        <v>51.9</v>
      </c>
      <c r="EA6" s="65">
        <f t="shared" si="12"/>
        <v>52.9</v>
      </c>
      <c r="EB6" s="65" t="str">
        <f>IF(EB8="-","【-】","【"&amp;SUBSTITUTE(TEXT(EB8,"#,##0.0"),"-","△")&amp;"】")</f>
        <v>【53.5】</v>
      </c>
      <c r="EC6" s="65">
        <f>IF(EC8="-",NA(),EC8)</f>
        <v>35.299999999999997</v>
      </c>
      <c r="ED6" s="65">
        <f t="shared" ref="ED6:EL6" si="13">IF(ED8="-",NA(),ED8)</f>
        <v>47.5</v>
      </c>
      <c r="EE6" s="65">
        <f t="shared" si="13"/>
        <v>58.6</v>
      </c>
      <c r="EF6" s="65">
        <f t="shared" si="13"/>
        <v>68.400000000000006</v>
      </c>
      <c r="EG6" s="65">
        <f t="shared" si="13"/>
        <v>76.3</v>
      </c>
      <c r="EH6" s="65">
        <f t="shared" si="13"/>
        <v>65.7</v>
      </c>
      <c r="EI6" s="65">
        <f t="shared" si="13"/>
        <v>65</v>
      </c>
      <c r="EJ6" s="65">
        <f t="shared" si="13"/>
        <v>66.8</v>
      </c>
      <c r="EK6" s="65">
        <f t="shared" si="13"/>
        <v>68.2</v>
      </c>
      <c r="EL6" s="65">
        <f t="shared" si="13"/>
        <v>69.400000000000006</v>
      </c>
      <c r="EM6" s="65" t="str">
        <f>IF(EM8="-","【-】","【"&amp;SUBSTITUTE(TEXT(EM8,"#,##0.0"),"-","△")&amp;"】")</f>
        <v>【70.0】</v>
      </c>
      <c r="EN6" s="66">
        <f>IF(EN8="-",NA(),EN8)</f>
        <v>33986007</v>
      </c>
      <c r="EO6" s="66">
        <f t="shared" ref="EO6:EW6" si="14">IF(EO8="-",NA(),EO8)</f>
        <v>34249747</v>
      </c>
      <c r="EP6" s="66">
        <f t="shared" si="14"/>
        <v>34509097</v>
      </c>
      <c r="EQ6" s="66">
        <f t="shared" si="14"/>
        <v>34584800</v>
      </c>
      <c r="ER6" s="66">
        <f t="shared" si="14"/>
        <v>35095490</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157</v>
      </c>
      <c r="B7" s="63">
        <f t="shared" ref="B7:AG7" si="15">B8</f>
        <v>2019</v>
      </c>
      <c r="C7" s="63">
        <f t="shared" si="15"/>
        <v>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24</v>
      </c>
      <c r="R7" s="63" t="str">
        <f t="shared" si="15"/>
        <v>対象</v>
      </c>
      <c r="S7" s="63" t="str">
        <f t="shared" si="15"/>
        <v>ド 透 I 訓</v>
      </c>
      <c r="T7" s="63" t="str">
        <f t="shared" si="15"/>
        <v>救 臨 地 輪</v>
      </c>
      <c r="U7" s="64" t="str">
        <f>U8</f>
        <v>-</v>
      </c>
      <c r="V7" s="64">
        <f>V8</f>
        <v>21263</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96.5</v>
      </c>
      <c r="AI7" s="65">
        <f t="shared" ref="AI7:AQ7" si="16">AI8</f>
        <v>105.2</v>
      </c>
      <c r="AJ7" s="65">
        <f t="shared" si="16"/>
        <v>104.1</v>
      </c>
      <c r="AK7" s="65">
        <f t="shared" si="16"/>
        <v>106.4</v>
      </c>
      <c r="AL7" s="65">
        <f t="shared" si="16"/>
        <v>105.3</v>
      </c>
      <c r="AM7" s="65">
        <f t="shared" si="16"/>
        <v>98</v>
      </c>
      <c r="AN7" s="65">
        <f t="shared" si="16"/>
        <v>97.2</v>
      </c>
      <c r="AO7" s="65">
        <f t="shared" si="16"/>
        <v>97</v>
      </c>
      <c r="AP7" s="65">
        <f t="shared" si="16"/>
        <v>97.8</v>
      </c>
      <c r="AQ7" s="65">
        <f t="shared" si="16"/>
        <v>97</v>
      </c>
      <c r="AR7" s="65"/>
      <c r="AS7" s="65">
        <f>AS8</f>
        <v>102.3</v>
      </c>
      <c r="AT7" s="65">
        <f t="shared" ref="AT7:BB7" si="17">AT8</f>
        <v>102.9</v>
      </c>
      <c r="AU7" s="65">
        <f t="shared" si="17"/>
        <v>99.2</v>
      </c>
      <c r="AV7" s="65">
        <f t="shared" si="17"/>
        <v>101.8</v>
      </c>
      <c r="AW7" s="65">
        <f t="shared" si="17"/>
        <v>101.7</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73.3</v>
      </c>
      <c r="BP7" s="65">
        <f t="shared" ref="BP7:BX7" si="19">BP8</f>
        <v>85.8</v>
      </c>
      <c r="BQ7" s="65">
        <f t="shared" si="19"/>
        <v>85.4</v>
      </c>
      <c r="BR7" s="65">
        <f t="shared" si="19"/>
        <v>92.9</v>
      </c>
      <c r="BS7" s="65">
        <f t="shared" si="19"/>
        <v>96.8</v>
      </c>
      <c r="BT7" s="65">
        <f t="shared" si="19"/>
        <v>71.3</v>
      </c>
      <c r="BU7" s="65">
        <f t="shared" si="19"/>
        <v>72.599999999999994</v>
      </c>
      <c r="BV7" s="65">
        <f t="shared" si="19"/>
        <v>73.5</v>
      </c>
      <c r="BW7" s="65">
        <f t="shared" si="19"/>
        <v>74.099999999999994</v>
      </c>
      <c r="BX7" s="65">
        <f t="shared" si="19"/>
        <v>74.400000000000006</v>
      </c>
      <c r="BY7" s="65"/>
      <c r="BZ7" s="66">
        <f>BZ8</f>
        <v>50528</v>
      </c>
      <c r="CA7" s="66">
        <f t="shared" ref="CA7:CI7" si="20">CA8</f>
        <v>53613</v>
      </c>
      <c r="CB7" s="66">
        <f t="shared" si="20"/>
        <v>54722</v>
      </c>
      <c r="CC7" s="66">
        <f t="shared" si="20"/>
        <v>56963</v>
      </c>
      <c r="CD7" s="66">
        <f t="shared" si="20"/>
        <v>59128</v>
      </c>
      <c r="CE7" s="66">
        <f t="shared" si="20"/>
        <v>50413</v>
      </c>
      <c r="CF7" s="66">
        <f t="shared" si="20"/>
        <v>50510</v>
      </c>
      <c r="CG7" s="66">
        <f t="shared" si="20"/>
        <v>50958</v>
      </c>
      <c r="CH7" s="66">
        <f t="shared" si="20"/>
        <v>52405</v>
      </c>
      <c r="CI7" s="66">
        <f t="shared" si="20"/>
        <v>53523</v>
      </c>
      <c r="CJ7" s="65"/>
      <c r="CK7" s="66">
        <f>CK8</f>
        <v>11451</v>
      </c>
      <c r="CL7" s="66">
        <f t="shared" ref="CL7:CT7" si="21">CL8</f>
        <v>12875</v>
      </c>
      <c r="CM7" s="66">
        <f t="shared" si="21"/>
        <v>12656</v>
      </c>
      <c r="CN7" s="66">
        <f t="shared" si="21"/>
        <v>12645</v>
      </c>
      <c r="CO7" s="66">
        <f t="shared" si="21"/>
        <v>13347</v>
      </c>
      <c r="CP7" s="66">
        <f t="shared" si="21"/>
        <v>13096</v>
      </c>
      <c r="CQ7" s="66">
        <f t="shared" si="21"/>
        <v>13552</v>
      </c>
      <c r="CR7" s="66">
        <f t="shared" si="21"/>
        <v>13792</v>
      </c>
      <c r="CS7" s="66">
        <f t="shared" si="21"/>
        <v>14290</v>
      </c>
      <c r="CT7" s="66">
        <f t="shared" si="21"/>
        <v>15111</v>
      </c>
      <c r="CU7" s="65"/>
      <c r="CV7" s="65">
        <f>CV8</f>
        <v>47.9</v>
      </c>
      <c r="CW7" s="65">
        <f t="shared" ref="CW7:DE7" si="22">CW8</f>
        <v>45.9</v>
      </c>
      <c r="CX7" s="65">
        <f t="shared" si="22"/>
        <v>48.6</v>
      </c>
      <c r="CY7" s="65">
        <f t="shared" si="22"/>
        <v>48</v>
      </c>
      <c r="CZ7" s="65">
        <f t="shared" si="22"/>
        <v>47.5</v>
      </c>
      <c r="DA7" s="65">
        <f t="shared" si="22"/>
        <v>54.8</v>
      </c>
      <c r="DB7" s="65">
        <f t="shared" si="22"/>
        <v>55.8</v>
      </c>
      <c r="DC7" s="65">
        <f t="shared" si="22"/>
        <v>56.1</v>
      </c>
      <c r="DD7" s="65">
        <f t="shared" si="22"/>
        <v>56</v>
      </c>
      <c r="DE7" s="65">
        <f t="shared" si="22"/>
        <v>56.2</v>
      </c>
      <c r="DF7" s="65"/>
      <c r="DG7" s="65">
        <f>DG8</f>
        <v>20.8</v>
      </c>
      <c r="DH7" s="65">
        <f t="shared" ref="DH7:DP7" si="23">DH8</f>
        <v>20.8</v>
      </c>
      <c r="DI7" s="65">
        <f t="shared" si="23"/>
        <v>20</v>
      </c>
      <c r="DJ7" s="65">
        <f t="shared" si="23"/>
        <v>20</v>
      </c>
      <c r="DK7" s="65">
        <f t="shared" si="23"/>
        <v>20.7</v>
      </c>
      <c r="DL7" s="65">
        <f t="shared" si="23"/>
        <v>23.9</v>
      </c>
      <c r="DM7" s="65">
        <f t="shared" si="23"/>
        <v>23.8</v>
      </c>
      <c r="DN7" s="65">
        <f t="shared" si="23"/>
        <v>23.9</v>
      </c>
      <c r="DO7" s="65">
        <f t="shared" si="23"/>
        <v>23.6</v>
      </c>
      <c r="DP7" s="65">
        <f t="shared" si="23"/>
        <v>24.2</v>
      </c>
      <c r="DQ7" s="65"/>
      <c r="DR7" s="65">
        <f>DR8</f>
        <v>11.2</v>
      </c>
      <c r="DS7" s="65">
        <f t="shared" ref="DS7:EA7" si="24">DS8</f>
        <v>18</v>
      </c>
      <c r="DT7" s="65">
        <f t="shared" si="24"/>
        <v>24.7</v>
      </c>
      <c r="DU7" s="65">
        <f t="shared" si="24"/>
        <v>30.8</v>
      </c>
      <c r="DV7" s="65">
        <f t="shared" si="24"/>
        <v>36.799999999999997</v>
      </c>
      <c r="DW7" s="65">
        <f t="shared" si="24"/>
        <v>50.3</v>
      </c>
      <c r="DX7" s="65">
        <f t="shared" si="24"/>
        <v>49.8</v>
      </c>
      <c r="DY7" s="65">
        <f t="shared" si="24"/>
        <v>50.9</v>
      </c>
      <c r="DZ7" s="65">
        <f t="shared" si="24"/>
        <v>51.9</v>
      </c>
      <c r="EA7" s="65">
        <f t="shared" si="24"/>
        <v>52.9</v>
      </c>
      <c r="EB7" s="65"/>
      <c r="EC7" s="65">
        <f>EC8</f>
        <v>35.299999999999997</v>
      </c>
      <c r="ED7" s="65">
        <f t="shared" ref="ED7:EL7" si="25">ED8</f>
        <v>47.5</v>
      </c>
      <c r="EE7" s="65">
        <f t="shared" si="25"/>
        <v>58.6</v>
      </c>
      <c r="EF7" s="65">
        <f t="shared" si="25"/>
        <v>68.400000000000006</v>
      </c>
      <c r="EG7" s="65">
        <f t="shared" si="25"/>
        <v>76.3</v>
      </c>
      <c r="EH7" s="65">
        <f t="shared" si="25"/>
        <v>65.7</v>
      </c>
      <c r="EI7" s="65">
        <f t="shared" si="25"/>
        <v>65</v>
      </c>
      <c r="EJ7" s="65">
        <f t="shared" si="25"/>
        <v>66.8</v>
      </c>
      <c r="EK7" s="65">
        <f t="shared" si="25"/>
        <v>68.2</v>
      </c>
      <c r="EL7" s="65">
        <f t="shared" si="25"/>
        <v>69.400000000000006</v>
      </c>
      <c r="EM7" s="65"/>
      <c r="EN7" s="66">
        <f>EN8</f>
        <v>33986007</v>
      </c>
      <c r="EO7" s="66">
        <f t="shared" ref="EO7:EW7" si="26">EO8</f>
        <v>34249747</v>
      </c>
      <c r="EP7" s="66">
        <f t="shared" si="26"/>
        <v>34509097</v>
      </c>
      <c r="EQ7" s="66">
        <f t="shared" si="26"/>
        <v>34584800</v>
      </c>
      <c r="ER7" s="66">
        <f t="shared" si="26"/>
        <v>35095490</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97500</v>
      </c>
      <c r="D8" s="68">
        <v>46</v>
      </c>
      <c r="E8" s="68">
        <v>6</v>
      </c>
      <c r="F8" s="68">
        <v>0</v>
      </c>
      <c r="G8" s="68">
        <v>1</v>
      </c>
      <c r="H8" s="68" t="s">
        <v>158</v>
      </c>
      <c r="I8" s="68" t="s">
        <v>159</v>
      </c>
      <c r="J8" s="68" t="s">
        <v>159</v>
      </c>
      <c r="K8" s="68" t="s">
        <v>160</v>
      </c>
      <c r="L8" s="68" t="s">
        <v>161</v>
      </c>
      <c r="M8" s="68" t="s">
        <v>162</v>
      </c>
      <c r="N8" s="68" t="s">
        <v>163</v>
      </c>
      <c r="O8" s="68" t="s">
        <v>164</v>
      </c>
      <c r="P8" s="68" t="s">
        <v>165</v>
      </c>
      <c r="Q8" s="69">
        <v>24</v>
      </c>
      <c r="R8" s="68" t="s">
        <v>166</v>
      </c>
      <c r="S8" s="68" t="s">
        <v>167</v>
      </c>
      <c r="T8" s="68" t="s">
        <v>168</v>
      </c>
      <c r="U8" s="69" t="s">
        <v>38</v>
      </c>
      <c r="V8" s="69">
        <v>21263</v>
      </c>
      <c r="W8" s="68" t="s">
        <v>169</v>
      </c>
      <c r="X8" s="70" t="s">
        <v>170</v>
      </c>
      <c r="Y8" s="69">
        <v>300</v>
      </c>
      <c r="Z8" s="69" t="s">
        <v>38</v>
      </c>
      <c r="AA8" s="69" t="s">
        <v>38</v>
      </c>
      <c r="AB8" s="69" t="s">
        <v>38</v>
      </c>
      <c r="AC8" s="69" t="s">
        <v>38</v>
      </c>
      <c r="AD8" s="69">
        <v>300</v>
      </c>
      <c r="AE8" s="69">
        <v>300</v>
      </c>
      <c r="AF8" s="69" t="s">
        <v>38</v>
      </c>
      <c r="AG8" s="69">
        <v>300</v>
      </c>
      <c r="AH8" s="71">
        <v>96.5</v>
      </c>
      <c r="AI8" s="71">
        <v>105.2</v>
      </c>
      <c r="AJ8" s="71">
        <v>104.1</v>
      </c>
      <c r="AK8" s="71">
        <v>106.4</v>
      </c>
      <c r="AL8" s="71">
        <v>105.3</v>
      </c>
      <c r="AM8" s="71">
        <v>98</v>
      </c>
      <c r="AN8" s="71">
        <v>97.2</v>
      </c>
      <c r="AO8" s="71">
        <v>97</v>
      </c>
      <c r="AP8" s="71">
        <v>97.8</v>
      </c>
      <c r="AQ8" s="71">
        <v>97</v>
      </c>
      <c r="AR8" s="71">
        <v>98.2</v>
      </c>
      <c r="AS8" s="71">
        <v>102.3</v>
      </c>
      <c r="AT8" s="71">
        <v>102.9</v>
      </c>
      <c r="AU8" s="71">
        <v>99.2</v>
      </c>
      <c r="AV8" s="71">
        <v>101.8</v>
      </c>
      <c r="AW8" s="71">
        <v>101.7</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73.3</v>
      </c>
      <c r="BP8" s="71">
        <v>85.8</v>
      </c>
      <c r="BQ8" s="71">
        <v>85.4</v>
      </c>
      <c r="BR8" s="71">
        <v>92.9</v>
      </c>
      <c r="BS8" s="71">
        <v>96.8</v>
      </c>
      <c r="BT8" s="71">
        <v>71.3</v>
      </c>
      <c r="BU8" s="71">
        <v>72.599999999999994</v>
      </c>
      <c r="BV8" s="71">
        <v>73.5</v>
      </c>
      <c r="BW8" s="71">
        <v>74.099999999999994</v>
      </c>
      <c r="BX8" s="71">
        <v>74.400000000000006</v>
      </c>
      <c r="BY8" s="71">
        <v>74.7</v>
      </c>
      <c r="BZ8" s="72">
        <v>50528</v>
      </c>
      <c r="CA8" s="72">
        <v>53613</v>
      </c>
      <c r="CB8" s="72">
        <v>54722</v>
      </c>
      <c r="CC8" s="72">
        <v>56963</v>
      </c>
      <c r="CD8" s="72">
        <v>59128</v>
      </c>
      <c r="CE8" s="72">
        <v>50413</v>
      </c>
      <c r="CF8" s="72">
        <v>50510</v>
      </c>
      <c r="CG8" s="72">
        <v>50958</v>
      </c>
      <c r="CH8" s="72">
        <v>52405</v>
      </c>
      <c r="CI8" s="72">
        <v>53523</v>
      </c>
      <c r="CJ8" s="71">
        <v>53621</v>
      </c>
      <c r="CK8" s="72">
        <v>11451</v>
      </c>
      <c r="CL8" s="72">
        <v>12875</v>
      </c>
      <c r="CM8" s="72">
        <v>12656</v>
      </c>
      <c r="CN8" s="72">
        <v>12645</v>
      </c>
      <c r="CO8" s="72">
        <v>13347</v>
      </c>
      <c r="CP8" s="72">
        <v>13096</v>
      </c>
      <c r="CQ8" s="72">
        <v>13552</v>
      </c>
      <c r="CR8" s="72">
        <v>13792</v>
      </c>
      <c r="CS8" s="72">
        <v>14290</v>
      </c>
      <c r="CT8" s="72">
        <v>15111</v>
      </c>
      <c r="CU8" s="71">
        <v>15586</v>
      </c>
      <c r="CV8" s="72">
        <v>47.9</v>
      </c>
      <c r="CW8" s="72">
        <v>45.9</v>
      </c>
      <c r="CX8" s="72">
        <v>48.6</v>
      </c>
      <c r="CY8" s="72">
        <v>48</v>
      </c>
      <c r="CZ8" s="72">
        <v>47.5</v>
      </c>
      <c r="DA8" s="72">
        <v>54.8</v>
      </c>
      <c r="DB8" s="72">
        <v>55.8</v>
      </c>
      <c r="DC8" s="72">
        <v>56.1</v>
      </c>
      <c r="DD8" s="72">
        <v>56</v>
      </c>
      <c r="DE8" s="72">
        <v>56.2</v>
      </c>
      <c r="DF8" s="72">
        <v>54.6</v>
      </c>
      <c r="DG8" s="72">
        <v>20.8</v>
      </c>
      <c r="DH8" s="72">
        <v>20.8</v>
      </c>
      <c r="DI8" s="72">
        <v>20</v>
      </c>
      <c r="DJ8" s="72">
        <v>20</v>
      </c>
      <c r="DK8" s="72">
        <v>20.7</v>
      </c>
      <c r="DL8" s="72">
        <v>23.9</v>
      </c>
      <c r="DM8" s="72">
        <v>23.8</v>
      </c>
      <c r="DN8" s="72">
        <v>23.9</v>
      </c>
      <c r="DO8" s="72">
        <v>23.6</v>
      </c>
      <c r="DP8" s="72">
        <v>24.2</v>
      </c>
      <c r="DQ8" s="72">
        <v>25</v>
      </c>
      <c r="DR8" s="71">
        <v>11.2</v>
      </c>
      <c r="DS8" s="71">
        <v>18</v>
      </c>
      <c r="DT8" s="71">
        <v>24.7</v>
      </c>
      <c r="DU8" s="71">
        <v>30.8</v>
      </c>
      <c r="DV8" s="71">
        <v>36.799999999999997</v>
      </c>
      <c r="DW8" s="71">
        <v>50.3</v>
      </c>
      <c r="DX8" s="71">
        <v>49.8</v>
      </c>
      <c r="DY8" s="71">
        <v>50.9</v>
      </c>
      <c r="DZ8" s="71">
        <v>51.9</v>
      </c>
      <c r="EA8" s="71">
        <v>52.9</v>
      </c>
      <c r="EB8" s="71">
        <v>53.5</v>
      </c>
      <c r="EC8" s="71">
        <v>35.299999999999997</v>
      </c>
      <c r="ED8" s="71">
        <v>47.5</v>
      </c>
      <c r="EE8" s="71">
        <v>58.6</v>
      </c>
      <c r="EF8" s="71">
        <v>68.400000000000006</v>
      </c>
      <c r="EG8" s="71">
        <v>76.3</v>
      </c>
      <c r="EH8" s="71">
        <v>65.7</v>
      </c>
      <c r="EI8" s="71">
        <v>65</v>
      </c>
      <c r="EJ8" s="71">
        <v>66.8</v>
      </c>
      <c r="EK8" s="71">
        <v>68.2</v>
      </c>
      <c r="EL8" s="71">
        <v>69.400000000000006</v>
      </c>
      <c r="EM8" s="71">
        <v>70</v>
      </c>
      <c r="EN8" s="72">
        <v>33986007</v>
      </c>
      <c r="EO8" s="72">
        <v>34249747</v>
      </c>
      <c r="EP8" s="72">
        <v>34509097</v>
      </c>
      <c r="EQ8" s="72">
        <v>34584800</v>
      </c>
      <c r="ER8" s="72">
        <v>35095490</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2021-02-03T08:23:04Z</cp:lastPrinted>
  <dcterms:created xsi:type="dcterms:W3CDTF">2020-12-15T03:51:35Z</dcterms:created>
  <dcterms:modified xsi:type="dcterms:W3CDTF">2021-02-20T02:02:12Z</dcterms:modified>
  <cp:category/>
</cp:coreProperties>
</file>