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表３" sheetId="1" r:id="rId1"/>
  </sheets>
  <externalReferences>
    <externalReference r:id="rId4"/>
  </externalReferences>
  <definedNames>
    <definedName name="\A">'[1]第１表'!#REF!</definedName>
    <definedName name="\B">'[1]第１表'!#REF!</definedName>
    <definedName name="_xlnm.Print_Area" localSheetId="0">'表３'!$A:$IV</definedName>
  </definedNames>
  <calcPr fullCalcOnLoad="1"/>
</workbook>
</file>

<file path=xl/sharedStrings.xml><?xml version="1.0" encoding="utf-8"?>
<sst xmlns="http://schemas.openxmlformats.org/spreadsheetml/2006/main" count="49" uniqueCount="49">
  <si>
    <t>市町村名</t>
  </si>
  <si>
    <t>増加数</t>
  </si>
  <si>
    <t>さくら市</t>
  </si>
  <si>
    <t>下野市</t>
  </si>
  <si>
    <t>那須烏山市</t>
  </si>
  <si>
    <t>那珂川町</t>
  </si>
  <si>
    <t>表３  市町村別人口及び世帯数</t>
  </si>
  <si>
    <t>人　　　　　　　　　　　　　　　　　　口</t>
  </si>
  <si>
    <t>世　　　　　　　　　　帯</t>
  </si>
  <si>
    <t>増加率</t>
  </si>
  <si>
    <t>前年増加率</t>
  </si>
  <si>
    <t>１世帯平均構成</t>
  </si>
  <si>
    <t>A-B(人)</t>
  </si>
  <si>
    <t>(A-B)/B(％)</t>
  </si>
  <si>
    <t>(％)</t>
  </si>
  <si>
    <t>世帯数C(世帯)</t>
  </si>
  <si>
    <t>人員A/C(人)</t>
  </si>
  <si>
    <t>構成人員(人)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</si>
  <si>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</si>
  <si>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</si>
  <si>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</si>
  <si>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</si>
  <si>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</si>
  <si>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</si>
  <si>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</si>
  <si>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</si>
  <si>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</si>
  <si>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</si>
  <si>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</si>
  <si>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</si>
  <si>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</si>
  <si>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</si>
  <si>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</si>
  <si>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</si>
  <si>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</si>
  <si>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</si>
  <si>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</si>
  <si>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</si>
  <si>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</si>
  <si>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</si>
  <si>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</si>
  <si>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</si>
  <si>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</si>
  <si>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</si>
  <si>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</si>
  <si>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>計</t>
  </si>
  <si>
    <t>前年１世帯平均</t>
  </si>
  <si>
    <t>人口A(人)</t>
  </si>
  <si>
    <t>人口B(人)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</si>
</sst>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47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58" fontId="7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58" fontId="7" fillId="0" borderId="0" xfId="0" applyNumberFormat="1" applyFont="1" applyBorder="1" applyAlignment="1">
      <alignment horizontal="center" vertical="center"/>
    </xf>
    <xf numFmtId="58" fontId="7" fillId="0" borderId="7" xfId="0" applyNumberFormat="1" applyFont="1" applyBorder="1" applyAlignment="1">
      <alignment horizontal="center" vertical="center"/>
    </xf>
    <xf numFmtId="58" fontId="7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81" fontId="0" fillId="0" borderId="9" xfId="17" applyNumberFormat="1" applyFont="1" applyBorder="1" applyAlignment="1">
      <alignment vertical="center"/>
    </xf>
    <xf numFmtId="181" fontId="0" fillId="0" borderId="2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82" fontId="0" fillId="0" borderId="2" xfId="0" applyNumberFormat="1" applyBorder="1" applyAlignment="1">
      <alignment vertical="center"/>
    </xf>
    <xf numFmtId="181" fontId="0" fillId="0" borderId="0" xfId="17" applyNumberFormat="1" applyBorder="1" applyAlignment="1">
      <alignment vertical="center"/>
    </xf>
    <xf numFmtId="182" fontId="0" fillId="0" borderId="7" xfId="0" applyNumberFormat="1" applyBorder="1" applyAlignment="1">
      <alignment vertical="center"/>
    </xf>
    <xf numFmtId="38" fontId="0" fillId="0" borderId="0" xfId="17" applyFont="1" applyBorder="1" applyAlignment="1">
      <alignment vertical="center"/>
    </xf>
    <xf numFmtId="181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181" fontId="0" fillId="0" borderId="2" xfId="17" applyNumberFormat="1" applyFont="1" applyBorder="1" applyAlignment="1">
      <alignment vertical="center"/>
    </xf>
    <xf numFmtId="182" fontId="0" fillId="0" borderId="2" xfId="0" applyNumberFormat="1" applyBorder="1" applyAlignment="1">
      <alignment horizontal="right" vertical="center"/>
    </xf>
    <xf numFmtId="182" fontId="0" fillId="0" borderId="7" xfId="0" applyNumberFormat="1" applyBorder="1" applyAlignment="1">
      <alignment horizontal="right" vertical="center"/>
    </xf>
    <xf numFmtId="190" fontId="0" fillId="0" borderId="0" xfId="0" applyNumberFormat="1" applyAlignment="1">
      <alignment vertical="center"/>
    </xf>
    <xf numFmtId="181" fontId="0" fillId="0" borderId="1" xfId="17" applyNumberFormat="1" applyFont="1" applyBorder="1" applyAlignment="1">
      <alignment vertical="center"/>
    </xf>
    <xf numFmtId="181" fontId="0" fillId="0" borderId="1" xfId="0" applyNumberFormat="1" applyBorder="1" applyAlignment="1">
      <alignment vertical="center"/>
    </xf>
    <xf numFmtId="182" fontId="0" fillId="0" borderId="8" xfId="0" applyNumberFormat="1" applyBorder="1" applyAlignment="1">
      <alignment vertical="center"/>
    </xf>
    <xf numFmtId="182" fontId="0" fillId="0" borderId="1" xfId="0" applyNumberFormat="1" applyBorder="1" applyAlignment="1">
      <alignment vertical="center"/>
    </xf>
    <xf numFmtId="181" fontId="0" fillId="0" borderId="8" xfId="0" applyNumberFormat="1" applyBorder="1" applyAlignment="1">
      <alignment vertical="center"/>
    </xf>
    <xf numFmtId="182" fontId="0" fillId="0" borderId="5" xfId="0" applyNumberForma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GridLines="0" tabSelected="1" workbookViewId="0" topLeftCell="A1">
      <selection activeCell="B5" sqref="B5"/>
    </sheetView>
  </sheetViews>
  <sheetFormatPr defaultColWidth="9.00390625" defaultRowHeight="13.5"/>
  <cols>
    <col min="1" max="1" width="12.625" style="9" customWidth="1"/>
    <col min="2" max="9" width="13.125" style="9" customWidth="1"/>
    <col min="10" max="13" width="12.625" style="9" customWidth="1"/>
    <col min="14" max="14" width="12.625" style="10" customWidth="1"/>
    <col min="15" max="15" width="12.625" style="9" customWidth="1"/>
    <col min="16" max="16384" width="9.00390625" style="9" customWidth="1"/>
  </cols>
  <sheetData>
    <row r="1" spans="1:15" ht="30" customHeight="1">
      <c r="A1" s="8" t="s">
        <v>6</v>
      </c>
      <c r="N1" s="9"/>
      <c r="O1" s="10"/>
    </row>
    <row r="2" spans="1:15" ht="15" customHeight="1">
      <c r="A2" s="5"/>
      <c r="B2" s="44" t="s">
        <v>7</v>
      </c>
      <c r="C2" s="45"/>
      <c r="D2" s="45"/>
      <c r="E2" s="45"/>
      <c r="F2" s="46"/>
      <c r="G2" s="44" t="s">
        <v>8</v>
      </c>
      <c r="H2" s="45"/>
      <c r="I2" s="46"/>
      <c r="N2" s="9"/>
      <c r="O2" s="10"/>
    </row>
    <row r="3" spans="1:15" ht="15" customHeight="1">
      <c r="A3" s="4" t="s">
        <v>0</v>
      </c>
      <c r="B3" s="11">
        <v>39538</v>
      </c>
      <c r="C3" s="11">
        <v>39172</v>
      </c>
      <c r="D3" s="2" t="s">
        <v>1</v>
      </c>
      <c r="E3" s="12" t="s">
        <v>9</v>
      </c>
      <c r="F3" s="2" t="s">
        <v>10</v>
      </c>
      <c r="G3" s="13">
        <v>39538</v>
      </c>
      <c r="H3" s="11" t="s">
        <v>11</v>
      </c>
      <c r="I3" s="14" t="s">
        <v>46</v>
      </c>
      <c r="L3" s="15"/>
      <c r="M3" s="16"/>
      <c r="N3" s="17"/>
      <c r="O3" s="10"/>
    </row>
    <row r="4" spans="1:15" ht="15" customHeight="1">
      <c r="A4" s="7"/>
      <c r="B4" s="18" t="s">
        <v>47</v>
      </c>
      <c r="C4" s="19" t="s">
        <v>48</v>
      </c>
      <c r="D4" s="1" t="s">
        <v>12</v>
      </c>
      <c r="E4" s="20" t="s">
        <v>13</v>
      </c>
      <c r="F4" s="1" t="s">
        <v>14</v>
      </c>
      <c r="G4" s="19" t="s">
        <v>15</v>
      </c>
      <c r="H4" s="21" t="s">
        <v>16</v>
      </c>
      <c r="I4" s="6" t="s">
        <v>17</v>
      </c>
      <c r="L4" s="3"/>
      <c r="M4" s="17"/>
      <c r="N4" s="17"/>
      <c r="O4" s="10"/>
    </row>
    <row r="5" spans="1:15" ht="13.5" customHeight="1">
      <c r="A5" s="4" t="s">
        <v>18</v>
      </c>
      <c r="B5" s="22">
        <v>503682</v>
      </c>
      <c r="C5" s="22">
        <v>500211</v>
      </c>
      <c r="D5" s="23">
        <f aca="true" t="shared" si="0" ref="D5:D35">SUM(B5-C5)</f>
        <v>3471</v>
      </c>
      <c r="E5" s="24">
        <f aca="true" t="shared" si="1" ref="E5:E36">ROUND(D5/C5*100,2)</f>
        <v>0.69</v>
      </c>
      <c r="F5" s="25">
        <v>0.35</v>
      </c>
      <c r="G5" s="26">
        <v>204620</v>
      </c>
      <c r="H5" s="25">
        <f aca="true" t="shared" si="2" ref="H5:H36">ROUND(B5/G5,2)</f>
        <v>2.46</v>
      </c>
      <c r="I5" s="27">
        <v>2.49</v>
      </c>
      <c r="L5" s="28"/>
      <c r="M5" s="29"/>
      <c r="N5" s="30"/>
      <c r="O5" s="10"/>
    </row>
    <row r="6" spans="1:15" ht="13.5" customHeight="1">
      <c r="A6" s="4" t="s">
        <v>19</v>
      </c>
      <c r="B6" s="31">
        <v>157040</v>
      </c>
      <c r="C6" s="31">
        <v>158047</v>
      </c>
      <c r="D6" s="23">
        <f t="shared" si="0"/>
        <v>-1007</v>
      </c>
      <c r="E6" s="24">
        <f t="shared" si="1"/>
        <v>-0.64</v>
      </c>
      <c r="F6" s="25">
        <v>-0.62</v>
      </c>
      <c r="G6" s="26">
        <v>61031</v>
      </c>
      <c r="H6" s="25">
        <f t="shared" si="2"/>
        <v>2.57</v>
      </c>
      <c r="I6" s="27">
        <v>2.61</v>
      </c>
      <c r="L6" s="28"/>
      <c r="M6" s="29"/>
      <c r="N6" s="30"/>
      <c r="O6" s="10"/>
    </row>
    <row r="7" spans="1:15" ht="13.5" customHeight="1">
      <c r="A7" s="4" t="s">
        <v>20</v>
      </c>
      <c r="B7" s="31">
        <v>81295</v>
      </c>
      <c r="C7" s="31">
        <v>81802</v>
      </c>
      <c r="D7" s="23">
        <f t="shared" si="0"/>
        <v>-507</v>
      </c>
      <c r="E7" s="24">
        <f t="shared" si="1"/>
        <v>-0.62</v>
      </c>
      <c r="F7" s="25">
        <v>-0.56</v>
      </c>
      <c r="G7" s="26">
        <v>29664</v>
      </c>
      <c r="H7" s="25">
        <f t="shared" si="2"/>
        <v>2.74</v>
      </c>
      <c r="I7" s="27">
        <v>2.77</v>
      </c>
      <c r="L7" s="28"/>
      <c r="M7" s="29"/>
      <c r="N7" s="30"/>
      <c r="O7" s="10"/>
    </row>
    <row r="8" spans="1:15" ht="13.5" customHeight="1">
      <c r="A8" s="4" t="s">
        <v>21</v>
      </c>
      <c r="B8" s="31">
        <v>124053</v>
      </c>
      <c r="C8" s="31">
        <v>124647</v>
      </c>
      <c r="D8" s="23">
        <f t="shared" si="0"/>
        <v>-594</v>
      </c>
      <c r="E8" s="24">
        <f t="shared" si="1"/>
        <v>-0.48</v>
      </c>
      <c r="F8" s="32">
        <v>-0.44</v>
      </c>
      <c r="G8" s="26">
        <v>46594</v>
      </c>
      <c r="H8" s="25">
        <f t="shared" si="2"/>
        <v>2.66</v>
      </c>
      <c r="I8" s="33">
        <v>2.7</v>
      </c>
      <c r="L8" s="28"/>
      <c r="M8" s="29"/>
      <c r="N8" s="30"/>
      <c r="O8" s="10"/>
    </row>
    <row r="9" spans="1:15" ht="13.5" customHeight="1">
      <c r="A9" s="4" t="s">
        <v>22</v>
      </c>
      <c r="B9" s="31">
        <v>103841</v>
      </c>
      <c r="C9" s="31">
        <v>104050</v>
      </c>
      <c r="D9" s="23">
        <f t="shared" si="0"/>
        <v>-209</v>
      </c>
      <c r="E9" s="24">
        <f t="shared" si="1"/>
        <v>-0.2</v>
      </c>
      <c r="F9" s="32">
        <v>-0.34</v>
      </c>
      <c r="G9" s="26">
        <v>35893</v>
      </c>
      <c r="H9" s="25">
        <f t="shared" si="2"/>
        <v>2.89</v>
      </c>
      <c r="I9" s="33">
        <v>2.93</v>
      </c>
      <c r="L9" s="28"/>
      <c r="M9" s="29"/>
      <c r="N9" s="30"/>
      <c r="O9" s="10"/>
    </row>
    <row r="10" spans="1:15" ht="13.5" customHeight="1">
      <c r="A10" s="4" t="s">
        <v>23</v>
      </c>
      <c r="B10" s="31">
        <v>94026</v>
      </c>
      <c r="C10" s="31">
        <v>94764</v>
      </c>
      <c r="D10" s="23">
        <f t="shared" si="0"/>
        <v>-738</v>
      </c>
      <c r="E10" s="24">
        <f t="shared" si="1"/>
        <v>-0.78</v>
      </c>
      <c r="F10" s="32">
        <v>-1.32</v>
      </c>
      <c r="G10" s="26">
        <v>35972</v>
      </c>
      <c r="H10" s="25">
        <f t="shared" si="2"/>
        <v>2.61</v>
      </c>
      <c r="I10" s="33">
        <v>2.64</v>
      </c>
      <c r="L10" s="28"/>
      <c r="M10" s="29"/>
      <c r="N10" s="30"/>
      <c r="O10" s="10"/>
    </row>
    <row r="11" spans="1:15" ht="13.5" customHeight="1">
      <c r="A11" s="4" t="s">
        <v>24</v>
      </c>
      <c r="B11" s="31">
        <v>157523</v>
      </c>
      <c r="C11" s="31">
        <v>156653</v>
      </c>
      <c r="D11" s="23">
        <f t="shared" si="0"/>
        <v>870</v>
      </c>
      <c r="E11" s="24">
        <f t="shared" si="1"/>
        <v>0.56</v>
      </c>
      <c r="F11" s="25">
        <v>0.52</v>
      </c>
      <c r="G11" s="26">
        <v>58926</v>
      </c>
      <c r="H11" s="25">
        <f t="shared" si="2"/>
        <v>2.67</v>
      </c>
      <c r="I11" s="27">
        <v>2.72</v>
      </c>
      <c r="J11" s="29"/>
      <c r="K11" s="29"/>
      <c r="L11" s="28"/>
      <c r="M11" s="29"/>
      <c r="N11" s="30"/>
      <c r="O11" s="10"/>
    </row>
    <row r="12" spans="1:15" ht="13.5" customHeight="1">
      <c r="A12" s="4" t="s">
        <v>25</v>
      </c>
      <c r="B12" s="31">
        <v>63276</v>
      </c>
      <c r="C12" s="31">
        <v>63127</v>
      </c>
      <c r="D12" s="23">
        <f t="shared" si="0"/>
        <v>149</v>
      </c>
      <c r="E12" s="24">
        <f t="shared" si="1"/>
        <v>0.24</v>
      </c>
      <c r="F12" s="25">
        <v>0.27</v>
      </c>
      <c r="G12" s="26">
        <v>21766</v>
      </c>
      <c r="H12" s="25">
        <f t="shared" si="2"/>
        <v>2.91</v>
      </c>
      <c r="I12" s="27">
        <v>2.95</v>
      </c>
      <c r="L12" s="28"/>
      <c r="M12" s="29"/>
      <c r="N12" s="30"/>
      <c r="O12" s="10"/>
    </row>
    <row r="13" spans="1:15" ht="13.5" customHeight="1">
      <c r="A13" s="4" t="s">
        <v>26</v>
      </c>
      <c r="B13" s="31">
        <v>74631</v>
      </c>
      <c r="C13" s="31">
        <v>74928</v>
      </c>
      <c r="D13" s="23">
        <f t="shared" si="0"/>
        <v>-297</v>
      </c>
      <c r="E13" s="24">
        <f t="shared" si="1"/>
        <v>-0.4</v>
      </c>
      <c r="F13" s="32">
        <v>-0.56</v>
      </c>
      <c r="G13" s="26">
        <v>25507</v>
      </c>
      <c r="H13" s="25">
        <f t="shared" si="2"/>
        <v>2.93</v>
      </c>
      <c r="I13" s="33">
        <v>2.98</v>
      </c>
      <c r="J13" s="29"/>
      <c r="K13" s="29"/>
      <c r="L13" s="28"/>
      <c r="M13" s="29"/>
      <c r="N13" s="30"/>
      <c r="O13" s="10"/>
    </row>
    <row r="14" spans="1:15" ht="13.5" customHeight="1">
      <c r="A14" s="4" t="s">
        <v>27</v>
      </c>
      <c r="B14" s="31">
        <v>35745</v>
      </c>
      <c r="C14" s="31">
        <v>36021</v>
      </c>
      <c r="D14" s="23">
        <f t="shared" si="0"/>
        <v>-276</v>
      </c>
      <c r="E14" s="24">
        <f t="shared" si="1"/>
        <v>-0.77</v>
      </c>
      <c r="F14" s="25">
        <v>-0.2</v>
      </c>
      <c r="G14" s="26">
        <v>12624</v>
      </c>
      <c r="H14" s="25">
        <f t="shared" si="2"/>
        <v>2.83</v>
      </c>
      <c r="I14" s="27">
        <v>2.87</v>
      </c>
      <c r="L14" s="28"/>
      <c r="M14" s="29"/>
      <c r="N14" s="30"/>
      <c r="O14" s="10"/>
    </row>
    <row r="15" spans="1:15" ht="13.5" customHeight="1">
      <c r="A15" s="4" t="s">
        <v>28</v>
      </c>
      <c r="B15" s="31">
        <v>115388</v>
      </c>
      <c r="C15" s="31">
        <v>114736</v>
      </c>
      <c r="D15" s="23">
        <f t="shared" si="0"/>
        <v>652</v>
      </c>
      <c r="E15" s="24">
        <f t="shared" si="1"/>
        <v>0.57</v>
      </c>
      <c r="F15" s="32">
        <v>-0.01</v>
      </c>
      <c r="G15" s="26">
        <v>42545</v>
      </c>
      <c r="H15" s="25">
        <f t="shared" si="2"/>
        <v>2.71</v>
      </c>
      <c r="I15" s="33">
        <v>2.74</v>
      </c>
      <c r="L15" s="28"/>
      <c r="M15" s="29"/>
      <c r="N15" s="30"/>
      <c r="O15" s="10"/>
    </row>
    <row r="16" spans="1:15" ht="13.5" customHeight="1">
      <c r="A16" s="4" t="s">
        <v>2</v>
      </c>
      <c r="B16" s="31">
        <v>42839</v>
      </c>
      <c r="C16" s="31">
        <v>42163</v>
      </c>
      <c r="D16" s="23">
        <f t="shared" si="0"/>
        <v>676</v>
      </c>
      <c r="E16" s="24">
        <f t="shared" si="1"/>
        <v>1.6</v>
      </c>
      <c r="F16" s="32">
        <v>0.6</v>
      </c>
      <c r="G16" s="26">
        <v>14684</v>
      </c>
      <c r="H16" s="25">
        <f t="shared" si="2"/>
        <v>2.92</v>
      </c>
      <c r="I16" s="33">
        <v>2.98</v>
      </c>
      <c r="L16" s="28"/>
      <c r="M16" s="29"/>
      <c r="N16" s="30"/>
      <c r="O16" s="10"/>
    </row>
    <row r="17" spans="1:15" ht="13.5" customHeight="1">
      <c r="A17" s="4" t="s">
        <v>4</v>
      </c>
      <c r="B17" s="31">
        <v>30962</v>
      </c>
      <c r="C17" s="31">
        <v>31413</v>
      </c>
      <c r="D17" s="23">
        <f t="shared" si="0"/>
        <v>-451</v>
      </c>
      <c r="E17" s="24">
        <f t="shared" si="1"/>
        <v>-1.44</v>
      </c>
      <c r="F17" s="32">
        <v>-0.71</v>
      </c>
      <c r="G17" s="26">
        <v>10436</v>
      </c>
      <c r="H17" s="25">
        <f t="shared" si="2"/>
        <v>2.97</v>
      </c>
      <c r="I17" s="33">
        <v>3.06</v>
      </c>
      <c r="L17" s="28"/>
      <c r="M17" s="29"/>
      <c r="N17" s="30"/>
      <c r="O17" s="10"/>
    </row>
    <row r="18" spans="1:15" ht="13.5" customHeight="1">
      <c r="A18" s="4" t="s">
        <v>3</v>
      </c>
      <c r="B18" s="31">
        <v>59580</v>
      </c>
      <c r="C18" s="31">
        <v>59544</v>
      </c>
      <c r="D18" s="23">
        <f t="shared" si="0"/>
        <v>36</v>
      </c>
      <c r="E18" s="24">
        <f t="shared" si="1"/>
        <v>0.06</v>
      </c>
      <c r="F18" s="32">
        <v>0.11</v>
      </c>
      <c r="G18" s="26">
        <v>20662</v>
      </c>
      <c r="H18" s="25">
        <f t="shared" si="2"/>
        <v>2.88</v>
      </c>
      <c r="I18" s="33">
        <v>2.92</v>
      </c>
      <c r="L18" s="28"/>
      <c r="M18" s="29"/>
      <c r="N18" s="30"/>
      <c r="O18" s="10"/>
    </row>
    <row r="19" spans="1:15" ht="13.5" customHeight="1">
      <c r="A19" s="4" t="s">
        <v>29</v>
      </c>
      <c r="B19" s="31">
        <v>31688</v>
      </c>
      <c r="C19" s="31">
        <v>31570</v>
      </c>
      <c r="D19" s="23">
        <f t="shared" si="0"/>
        <v>118</v>
      </c>
      <c r="E19" s="24">
        <f t="shared" si="1"/>
        <v>0.37</v>
      </c>
      <c r="F19" s="25">
        <v>0.31</v>
      </c>
      <c r="G19" s="26">
        <v>10423</v>
      </c>
      <c r="H19" s="25">
        <f t="shared" si="2"/>
        <v>3.04</v>
      </c>
      <c r="I19" s="27">
        <v>3.07</v>
      </c>
      <c r="L19" s="28"/>
      <c r="M19" s="29"/>
      <c r="N19" s="30"/>
      <c r="O19" s="10"/>
    </row>
    <row r="20" spans="1:15" ht="13.5" customHeight="1">
      <c r="A20" s="4" t="s">
        <v>30</v>
      </c>
      <c r="B20" s="31">
        <v>6925</v>
      </c>
      <c r="C20" s="31">
        <v>7004</v>
      </c>
      <c r="D20" s="23">
        <f t="shared" si="0"/>
        <v>-79</v>
      </c>
      <c r="E20" s="24">
        <f t="shared" si="1"/>
        <v>-1.13</v>
      </c>
      <c r="F20" s="25">
        <v>-0.86</v>
      </c>
      <c r="G20" s="26">
        <v>2095</v>
      </c>
      <c r="H20" s="25">
        <f t="shared" si="2"/>
        <v>3.31</v>
      </c>
      <c r="I20" s="27">
        <v>3.37</v>
      </c>
      <c r="L20" s="28"/>
      <c r="M20" s="29"/>
      <c r="N20" s="30"/>
      <c r="O20" s="10"/>
    </row>
    <row r="21" spans="1:15" ht="13.5" customHeight="1">
      <c r="A21" s="4" t="s">
        <v>31</v>
      </c>
      <c r="B21" s="31">
        <v>16244</v>
      </c>
      <c r="C21" s="31">
        <v>16508</v>
      </c>
      <c r="D21" s="23">
        <f t="shared" si="0"/>
        <v>-264</v>
      </c>
      <c r="E21" s="24">
        <f t="shared" si="1"/>
        <v>-1.6</v>
      </c>
      <c r="F21" s="25">
        <v>-1.19</v>
      </c>
      <c r="G21" s="26">
        <v>4720</v>
      </c>
      <c r="H21" s="25">
        <f t="shared" si="2"/>
        <v>3.44</v>
      </c>
      <c r="I21" s="27">
        <v>3.49</v>
      </c>
      <c r="J21" s="29"/>
      <c r="K21" s="29"/>
      <c r="L21" s="28"/>
      <c r="M21" s="29"/>
      <c r="N21" s="30"/>
      <c r="O21" s="10"/>
    </row>
    <row r="22" spans="1:15" ht="13.5" customHeight="1">
      <c r="A22" s="4" t="s">
        <v>32</v>
      </c>
      <c r="B22" s="31">
        <v>25220</v>
      </c>
      <c r="C22" s="31">
        <v>25312</v>
      </c>
      <c r="D22" s="23">
        <f t="shared" si="0"/>
        <v>-92</v>
      </c>
      <c r="E22" s="24">
        <f t="shared" si="1"/>
        <v>-0.36</v>
      </c>
      <c r="F22" s="25">
        <v>-0.53</v>
      </c>
      <c r="G22" s="26">
        <v>8211</v>
      </c>
      <c r="H22" s="25">
        <f t="shared" si="2"/>
        <v>3.07</v>
      </c>
      <c r="I22" s="27">
        <v>3.12</v>
      </c>
      <c r="L22" s="28"/>
      <c r="M22" s="29"/>
      <c r="N22" s="30"/>
      <c r="O22" s="10"/>
    </row>
    <row r="23" spans="1:15" ht="13.5" customHeight="1">
      <c r="A23" s="4" t="s">
        <v>33</v>
      </c>
      <c r="B23" s="31">
        <v>16128</v>
      </c>
      <c r="C23" s="31">
        <v>16456</v>
      </c>
      <c r="D23" s="23">
        <f t="shared" si="0"/>
        <v>-328</v>
      </c>
      <c r="E23" s="24">
        <f t="shared" si="1"/>
        <v>-1.99</v>
      </c>
      <c r="F23" s="25">
        <v>-1.73</v>
      </c>
      <c r="G23" s="26">
        <v>5142</v>
      </c>
      <c r="H23" s="25">
        <f t="shared" si="2"/>
        <v>3.14</v>
      </c>
      <c r="I23" s="27">
        <v>3.18</v>
      </c>
      <c r="J23" s="29"/>
      <c r="K23" s="29"/>
      <c r="L23" s="28"/>
      <c r="M23" s="29"/>
      <c r="N23" s="30"/>
      <c r="O23" s="10"/>
    </row>
    <row r="24" spans="1:15" ht="13.5" customHeight="1">
      <c r="A24" s="4" t="s">
        <v>34</v>
      </c>
      <c r="B24" s="31">
        <v>12587</v>
      </c>
      <c r="C24" s="31">
        <v>12632</v>
      </c>
      <c r="D24" s="23">
        <f t="shared" si="0"/>
        <v>-45</v>
      </c>
      <c r="E24" s="24">
        <f t="shared" si="1"/>
        <v>-0.36</v>
      </c>
      <c r="F24" s="25">
        <v>-0.28</v>
      </c>
      <c r="G24" s="26">
        <v>3990</v>
      </c>
      <c r="H24" s="25">
        <f t="shared" si="2"/>
        <v>3.15</v>
      </c>
      <c r="I24" s="27">
        <v>3.22</v>
      </c>
      <c r="L24" s="28"/>
      <c r="M24" s="29"/>
      <c r="N24" s="30"/>
      <c r="O24" s="10"/>
    </row>
    <row r="25" spans="1:15" ht="13.5" customHeight="1">
      <c r="A25" s="4" t="s">
        <v>35</v>
      </c>
      <c r="B25" s="31">
        <v>16885</v>
      </c>
      <c r="C25" s="31">
        <v>16881</v>
      </c>
      <c r="D25" s="23">
        <f t="shared" si="0"/>
        <v>4</v>
      </c>
      <c r="E25" s="24">
        <f t="shared" si="1"/>
        <v>0.02</v>
      </c>
      <c r="F25" s="25">
        <v>-0.17</v>
      </c>
      <c r="G25" s="26">
        <v>5027</v>
      </c>
      <c r="H25" s="25">
        <f t="shared" si="2"/>
        <v>3.36</v>
      </c>
      <c r="I25" s="27">
        <v>3.41</v>
      </c>
      <c r="L25" s="28"/>
      <c r="M25" s="29"/>
      <c r="N25" s="30"/>
      <c r="O25" s="10"/>
    </row>
    <row r="26" spans="1:15" ht="13.5" customHeight="1">
      <c r="A26" s="4" t="s">
        <v>36</v>
      </c>
      <c r="B26" s="31">
        <v>39669</v>
      </c>
      <c r="C26" s="31">
        <v>39645</v>
      </c>
      <c r="D26" s="23">
        <f t="shared" si="0"/>
        <v>24</v>
      </c>
      <c r="E26" s="24">
        <f t="shared" si="1"/>
        <v>0.06</v>
      </c>
      <c r="F26" s="25">
        <v>-0.55</v>
      </c>
      <c r="G26" s="26">
        <v>14030</v>
      </c>
      <c r="H26" s="25">
        <f t="shared" si="2"/>
        <v>2.83</v>
      </c>
      <c r="I26" s="27">
        <v>2.86</v>
      </c>
      <c r="L26" s="28"/>
      <c r="M26" s="29"/>
      <c r="N26" s="30"/>
      <c r="O26" s="10"/>
    </row>
    <row r="27" spans="1:15" ht="13.5" customHeight="1">
      <c r="A27" s="4" t="s">
        <v>37</v>
      </c>
      <c r="B27" s="31">
        <v>26092</v>
      </c>
      <c r="C27" s="31">
        <v>26230</v>
      </c>
      <c r="D27" s="23">
        <f t="shared" si="0"/>
        <v>-138</v>
      </c>
      <c r="E27" s="24">
        <f t="shared" si="1"/>
        <v>-0.53</v>
      </c>
      <c r="F27" s="25">
        <v>0.2</v>
      </c>
      <c r="G27" s="26">
        <v>9271</v>
      </c>
      <c r="H27" s="25">
        <f t="shared" si="2"/>
        <v>2.81</v>
      </c>
      <c r="I27" s="27">
        <v>2.86</v>
      </c>
      <c r="J27" s="34"/>
      <c r="K27" s="34"/>
      <c r="L27" s="28"/>
      <c r="M27" s="29"/>
      <c r="N27" s="30"/>
      <c r="O27" s="10"/>
    </row>
    <row r="28" spans="1:15" ht="13.5" customHeight="1">
      <c r="A28" s="4" t="s">
        <v>38</v>
      </c>
      <c r="B28" s="31">
        <v>29111</v>
      </c>
      <c r="C28" s="31">
        <v>28874</v>
      </c>
      <c r="D28" s="23">
        <f t="shared" si="0"/>
        <v>237</v>
      </c>
      <c r="E28" s="24">
        <f t="shared" si="1"/>
        <v>0.82</v>
      </c>
      <c r="F28" s="25">
        <v>-0.01</v>
      </c>
      <c r="G28" s="26">
        <v>9891</v>
      </c>
      <c r="H28" s="25">
        <f t="shared" si="2"/>
        <v>2.94</v>
      </c>
      <c r="I28" s="27">
        <v>2.96</v>
      </c>
      <c r="L28" s="28"/>
      <c r="M28" s="29"/>
      <c r="N28" s="30"/>
      <c r="O28" s="10"/>
    </row>
    <row r="29" spans="1:15" ht="13.5" customHeight="1">
      <c r="A29" s="4" t="s">
        <v>39</v>
      </c>
      <c r="B29" s="31">
        <v>17983</v>
      </c>
      <c r="C29" s="31">
        <v>18139</v>
      </c>
      <c r="D29" s="23">
        <f t="shared" si="0"/>
        <v>-156</v>
      </c>
      <c r="E29" s="24">
        <f t="shared" si="1"/>
        <v>-0.86</v>
      </c>
      <c r="F29" s="25">
        <v>-1.19</v>
      </c>
      <c r="G29" s="26">
        <v>5659</v>
      </c>
      <c r="H29" s="25">
        <f t="shared" si="2"/>
        <v>3.18</v>
      </c>
      <c r="I29" s="27">
        <v>3.22</v>
      </c>
      <c r="L29" s="28"/>
      <c r="M29" s="29"/>
      <c r="N29" s="30"/>
      <c r="O29" s="10"/>
    </row>
    <row r="30" spans="1:15" ht="13.5" customHeight="1">
      <c r="A30" s="4" t="s">
        <v>40</v>
      </c>
      <c r="B30" s="31">
        <v>18722</v>
      </c>
      <c r="C30" s="31">
        <v>18919</v>
      </c>
      <c r="D30" s="23">
        <f t="shared" si="0"/>
        <v>-197</v>
      </c>
      <c r="E30" s="24">
        <f t="shared" si="1"/>
        <v>-1.04</v>
      </c>
      <c r="F30" s="25">
        <v>-0.68</v>
      </c>
      <c r="G30" s="26">
        <v>6147</v>
      </c>
      <c r="H30" s="25">
        <f t="shared" si="2"/>
        <v>3.05</v>
      </c>
      <c r="I30" s="27">
        <v>3.11</v>
      </c>
      <c r="L30" s="28"/>
      <c r="M30" s="29"/>
      <c r="N30" s="30"/>
      <c r="O30" s="10"/>
    </row>
    <row r="31" spans="1:15" ht="13.5" customHeight="1">
      <c r="A31" s="4" t="s">
        <v>41</v>
      </c>
      <c r="B31" s="31">
        <v>13573</v>
      </c>
      <c r="C31" s="31">
        <v>13674</v>
      </c>
      <c r="D31" s="23">
        <f t="shared" si="0"/>
        <v>-101</v>
      </c>
      <c r="E31" s="24">
        <f t="shared" si="1"/>
        <v>-0.74</v>
      </c>
      <c r="F31" s="25">
        <v>-0.3</v>
      </c>
      <c r="G31" s="26">
        <v>4139</v>
      </c>
      <c r="H31" s="25">
        <f t="shared" si="2"/>
        <v>3.28</v>
      </c>
      <c r="I31" s="27">
        <v>3.32</v>
      </c>
      <c r="L31" s="28"/>
      <c r="M31" s="29"/>
      <c r="N31" s="30"/>
      <c r="O31" s="10"/>
    </row>
    <row r="32" spans="1:15" ht="13.5" customHeight="1">
      <c r="A32" s="4" t="s">
        <v>42</v>
      </c>
      <c r="B32" s="31">
        <v>13541</v>
      </c>
      <c r="C32" s="31">
        <v>13696</v>
      </c>
      <c r="D32" s="23">
        <f t="shared" si="0"/>
        <v>-155</v>
      </c>
      <c r="E32" s="24">
        <f t="shared" si="1"/>
        <v>-1.13</v>
      </c>
      <c r="F32" s="25">
        <v>-1.03</v>
      </c>
      <c r="G32" s="26">
        <v>4018</v>
      </c>
      <c r="H32" s="25">
        <f t="shared" si="2"/>
        <v>3.37</v>
      </c>
      <c r="I32" s="27">
        <v>3.42</v>
      </c>
      <c r="L32" s="28"/>
      <c r="M32" s="29"/>
      <c r="N32" s="30"/>
      <c r="O32" s="10"/>
    </row>
    <row r="33" spans="1:15" ht="13.5" customHeight="1">
      <c r="A33" s="4" t="s">
        <v>43</v>
      </c>
      <c r="B33" s="31">
        <v>30941</v>
      </c>
      <c r="C33" s="31">
        <v>30926</v>
      </c>
      <c r="D33" s="23">
        <f t="shared" si="0"/>
        <v>15</v>
      </c>
      <c r="E33" s="24">
        <f t="shared" si="1"/>
        <v>0.05</v>
      </c>
      <c r="F33" s="25">
        <v>-0.21</v>
      </c>
      <c r="G33" s="26">
        <v>11148</v>
      </c>
      <c r="H33" s="25">
        <f t="shared" si="2"/>
        <v>2.78</v>
      </c>
      <c r="I33" s="27">
        <v>2.82</v>
      </c>
      <c r="L33" s="28"/>
      <c r="M33" s="29"/>
      <c r="N33" s="30"/>
      <c r="O33" s="10"/>
    </row>
    <row r="34" spans="1:15" ht="13.5" customHeight="1">
      <c r="A34" s="4" t="s">
        <v>44</v>
      </c>
      <c r="B34" s="31">
        <v>27744</v>
      </c>
      <c r="C34" s="31">
        <v>27752</v>
      </c>
      <c r="D34" s="23">
        <f t="shared" si="0"/>
        <v>-8</v>
      </c>
      <c r="E34" s="24">
        <f t="shared" si="1"/>
        <v>-0.03</v>
      </c>
      <c r="F34" s="25">
        <v>-0.24</v>
      </c>
      <c r="G34" s="26">
        <v>9514</v>
      </c>
      <c r="H34" s="25">
        <f t="shared" si="2"/>
        <v>2.92</v>
      </c>
      <c r="I34" s="27">
        <v>2.96</v>
      </c>
      <c r="L34" s="28"/>
      <c r="M34" s="29"/>
      <c r="N34" s="30"/>
      <c r="O34" s="10"/>
    </row>
    <row r="35" spans="1:15" ht="13.5" customHeight="1">
      <c r="A35" s="4" t="s">
        <v>5</v>
      </c>
      <c r="B35" s="31">
        <v>19767</v>
      </c>
      <c r="C35" s="31">
        <v>20039</v>
      </c>
      <c r="D35" s="23">
        <f t="shared" si="0"/>
        <v>-272</v>
      </c>
      <c r="E35" s="24">
        <f t="shared" si="1"/>
        <v>-1.36</v>
      </c>
      <c r="F35" s="32">
        <v>-1.62</v>
      </c>
      <c r="G35" s="26">
        <v>6005</v>
      </c>
      <c r="H35" s="25">
        <f t="shared" si="2"/>
        <v>3.29</v>
      </c>
      <c r="I35" s="33">
        <v>3.36</v>
      </c>
      <c r="L35" s="28"/>
      <c r="M35" s="29"/>
      <c r="N35" s="30"/>
      <c r="O35" s="10"/>
    </row>
    <row r="36" spans="1:15" ht="13.5" customHeight="1">
      <c r="A36" s="7" t="s">
        <v>45</v>
      </c>
      <c r="B36" s="35">
        <f>SUM(B5:B35)</f>
        <v>2006701</v>
      </c>
      <c r="C36" s="35">
        <f>SUM(C5:C35)</f>
        <v>2006363</v>
      </c>
      <c r="D36" s="36">
        <f>SUM(D5:D35)</f>
        <v>338</v>
      </c>
      <c r="E36" s="37">
        <f t="shared" si="1"/>
        <v>0.02</v>
      </c>
      <c r="F36" s="38">
        <v>-0.16</v>
      </c>
      <c r="G36" s="39">
        <f>SUM(G5:G35)</f>
        <v>740354</v>
      </c>
      <c r="H36" s="38">
        <f t="shared" si="2"/>
        <v>2.71</v>
      </c>
      <c r="I36" s="40">
        <v>2.75</v>
      </c>
      <c r="L36" s="28"/>
      <c r="M36" s="29"/>
      <c r="N36" s="30"/>
      <c r="O36" s="10"/>
    </row>
    <row r="37" spans="1:15" ht="18" customHeight="1">
      <c r="A37" s="43"/>
      <c r="B37" s="43"/>
      <c r="C37" s="43"/>
      <c r="D37" s="43"/>
      <c r="E37" s="43"/>
      <c r="F37" s="43"/>
      <c r="G37" s="43"/>
      <c r="H37" s="43"/>
      <c r="I37" s="43"/>
      <c r="N37" s="9"/>
      <c r="O37" s="10"/>
    </row>
    <row r="38" spans="2:15" ht="13.5">
      <c r="B38" s="41"/>
      <c r="C38" s="41"/>
      <c r="D38" s="41"/>
      <c r="E38" s="41"/>
      <c r="F38" s="41"/>
      <c r="G38" s="41"/>
      <c r="H38" s="41"/>
      <c r="I38" s="41"/>
      <c r="N38" s="9"/>
      <c r="O38" s="10"/>
    </row>
    <row r="39" spans="2:9" ht="13.5">
      <c r="B39" s="42"/>
      <c r="C39" s="42"/>
      <c r="D39" s="42"/>
      <c r="E39" s="42"/>
      <c r="F39" s="42"/>
      <c r="G39" s="42"/>
      <c r="H39" s="42"/>
      <c r="I39" s="42"/>
    </row>
    <row r="40" ht="13.5">
      <c r="B40" s="29"/>
    </row>
  </sheetData>
  <mergeCells count="3">
    <mergeCell ref="A37:I37"/>
    <mergeCell ref="G2:I2"/>
    <mergeCell ref="B2:F2"/>
  </mergeCells>
  <printOptions/>
  <pageMargins left="0.7874015748031497" right="0.5118110236220472" top="0.7874015748031497" bottom="0.5905511811023623" header="0.5118110236220472" footer="0.5118110236220472"/>
  <pageSetup horizontalDpi="300" verticalDpi="300" orientation="landscape" paperSize="9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xpuser</cp:lastModifiedBy>
  <cp:lastPrinted>2007-12-05T07:08:03Z</cp:lastPrinted>
  <dcterms:created xsi:type="dcterms:W3CDTF">2007-12-05T02:40:28Z</dcterms:created>
  <dcterms:modified xsi:type="dcterms:W3CDTF">2008-11-07T09:01:03Z</dcterms:modified>
  <cp:category/>
  <cp:version/>
  <cp:contentType/>
  <cp:contentStatus/>
</cp:coreProperties>
</file>