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24000" windowHeight="9750"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<sst xmlns="http://schemas.openxmlformats.org/spreadsheetml/2006/main" count="1067" uniqueCount="601">
  <si>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</si>
  <si>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</si>
  <si>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</si>
  <si>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</si>
  <si>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</si>
  <si>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</si>
  <si>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</si>
  <si>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</si>
  <si>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</si>
  <si>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</si>
  <si>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</si>
  <si>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</si>
  <si>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</si>
  <si>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</si>
  <si>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</si>
  <si>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</si>
  <si>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</si>
  <si>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</si>
  <si>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</si>
  <si>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</si>
  <si>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</si>
  <si>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</si>
  <si>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</si>
  <si>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</si>
  <si>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</si>
  <si>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</si>
  <si>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</si>
  <si>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</si>
  <si>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</si>
  <si>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</si>
  <si>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</si>
  <si>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</si>
  <si>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</si>
  <si>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</si>
  <si>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</si>
  <si>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</si>
  <si>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</si>
  <si>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</si>
  <si>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</si>
  <si>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</si>
  <si>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</si>
  <si>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</si>
  <si>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</si>
  <si>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</si>
  <si>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</si>
  <si>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</si>
  <si>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</si>
  <si>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</si>
  <si>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</si>
  <si>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</si>
  <si>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</si>
  <si>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</si>
  <si>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</si>
  <si>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</si>
  <si>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</si>
  <si>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</si>
  <si>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</si>
  <si>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</si>
  <si>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</si>
  <si>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</si>
  <si>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</si>
  <si>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</si>
  <si>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</si>
  <si>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</si>
  <si>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</si>
  <si>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</si>
  <si>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</si>
  <si>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</si>
  <si>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</si>
  <si>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</si>
  <si>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</si>
  <si>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</si>
  <si>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</si>
  <si>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</si>
  <si>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</si>
  <si>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</si>
  <si>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</si>
  <si>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</si>
  <si>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</si>
  <si>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</si>
  <si>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</si>
  <si>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</si>
  <si>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</si>
  <si>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</si>
  <si>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</si>
  <si>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</si>
  <si>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</si>
  <si>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</si>
  <si>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</si>
  <si>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</si>
  <si>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</si>
  <si>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</si>
  <si>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</si>
  <si>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</si>
  <si>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</si>
  <si>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</si>
  <si>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</si>
  <si>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</si>
  <si>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</si>
  <si>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</si>
  <si>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</si>
  <si>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</si>
  <si>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</si>
  <si>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</si>
  <si>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</si>
  <si>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</si>
  <si>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</si>
  <si>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</si>
  <si>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</si>
  <si>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</si>
  <si>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</si>
  <si>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</si>
  <si>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</si>
  <si>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</si>
  <si>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</si>
  <si>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</si>
  <si>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</si>
  <si>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</si>
  <si>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</si>
  <si>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</si>
  <si>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</si>
  <si>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</si>
  <si>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</si>
  <si>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</si>
  <si>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</si>
  <si>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</si>
  <si>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</si>
  <si>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</si>
  <si>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</si>
  <si>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</si>
  <si>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</si>
  <si>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</si>
  <si>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</si>
  <si>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</si>
  <si>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</si>
  <si>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</si>
  <si>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</si>
  <si>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</si>
  <si>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</si>
  <si>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</si>
  <si>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</si>
  <si>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</si>
  <si>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</si>
  <si>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</si>
  <si>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</si>
  <si>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</si>
  <si>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</si>
  <si>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</si>
  <si>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</si>
  <si>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</si>
  <si>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</si>
  <si>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</si>
  <si>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</si>
  <si>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</si>
  <si>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</si>
  <si>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</si>
  <si>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</si>
  <si>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</si>
  <si>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</si>
  <si>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</si>
  <si>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</si>
  <si>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</si>
  <si>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</si>
  <si>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</si>
  <si>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</si>
  <si>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</si>
  <si>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</si>
  <si>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</si>
  <si>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</si>
  <si>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</si>
  <si>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</si>
  <si>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</si>
  <si>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</si>
  <si>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</si>
  <si>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</si>
  <si>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</si>
  <si>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</si>
  <si>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</si>
  <si>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</si>
  <si>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</si>
  <si>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</si>
  <si>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</si>
  <si>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</si>
  <si>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</si>
  <si>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</si>
  <si>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</si>
  <si>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</si>
  <si>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</si>
  <si>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</si>
  <si>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</si>
  <si>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</si>
  <si>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</si>
  <si>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</si>
  <si>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</si>
  <si>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</si>
  <si>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</si>
  <si>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</si>
  <si>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</si>
  <si>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</si>
  <si>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</si>
  <si>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</si>
  <si>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</si>
  <si>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</si>
  <si>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</si>
  <si>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</si>
  <si>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</si>
  <si>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</si>
  <si>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</si>
  <si>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</si>
  <si>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</si>
  <si>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</si>
  <si>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栃木県益子町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</si>
  <si>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</si>
  <si>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</si>
  <si>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</si>
  <si>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</si>
  <si>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</si>
  <si>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</si>
  <si>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</si>
  <si>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</si>
  <si>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</si>
  <si>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</si>
  <si>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</si>
  <si>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</si>
  <si>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</si>
  <si>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</si>
  <si>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</si>
  <si>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</si>
  <si>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</si>
  <si>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</si>
  <si>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</si>
  <si>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</si>
  <si>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</si>
  <si>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</si>
  <si>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</si>
  <si>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</si>
  <si>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</si>
  <si>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</si>
  <si>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</si>
  <si>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</si>
  <si>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</si>
  <si>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</si>
  <si>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</si>
  <si>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</si>
  <si>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</si>
  <si>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</si>
  <si>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</si>
  <si>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</si>
  <si>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</si>
  <si>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</si>
  <si>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</si>
  <si>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</si>
  <si>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</si>
  <si>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</si>
  <si>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</si>
  <si>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</si>
  <si>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</si>
  <si>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</si>
  <si>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</si>
  <si>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</si>
  <si>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</si>
  <si>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</si>
  <si>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</si>
  <si>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</si>
  <si>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</si>
  <si>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</si>
  <si>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</si>
  <si>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</si>
  <si>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</si>
  <si>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</si>
  <si>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</si>
  <si>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</si>
  <si>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</si>
  <si>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</si>
  <si>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</si>
  <si>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</si>
  <si>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</si>
  <si>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</si>
  <si>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</si>
  <si>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</si>
  <si>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</si>
  <si>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</si>
  <si>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</si>
  <si>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</si>
  <si>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</si>
  <si>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</si>
  <si>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</si>
  <si>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</si>
  <si>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</si>
  <si>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</si>
  <si>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</si>
  <si>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</si>
  <si>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</si>
  <si>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</si>
  <si>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</si>
  <si>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</si>
  <si>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</si>
  <si>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</si>
  <si>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</si>
  <si>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</si>
  <si>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</si>
  <si>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</si>
  <si>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</si>
  <si>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</si>
  <si>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</si>
  <si>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</si>
  <si>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</si>
  <si>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</si>
  <si>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</si>
  <si>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</si>
  <si>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</si>
  <si>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</si>
  <si>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</si>
  <si>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</si>
  <si>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</si>
  <si>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</si>
  <si>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</si>
  <si>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</si>
  <si>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</si>
  <si>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</si>
  <si>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</si>
  <si>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</si>
  <si>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</si>
  <si>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</si>
  <si>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</si>
  <si>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</si>
  <si>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</si>
  <si>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</si>
  <si>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</si>
  <si>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</si>
  <si>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</si>
  <si>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</si>
  <si>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</si>
  <si>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</si>
  <si>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</si>
  <si>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</si>
  <si>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</si>
  <si>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</si>
  <si>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</si>
  <si>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</si>
  <si>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</si>
  <si>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</si>
  <si>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</si>
  <si>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</si>
  <si>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</si>
  <si>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</si>
  <si>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</si>
  <si>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</si>
  <si>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</si>
  <si>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</si>
  <si>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</si>
  <si>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</si>
  <si>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</si>
  <si>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</si>
  <si>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</si>
  <si>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</si>
  <si>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</si>
  <si>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</si>
  <si>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</si>
  <si>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</si>
  <si>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</si>
  <si>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</si>
  <si>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</si>
  <si>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栃木県益子町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</si>
  <si>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</si>
  <si>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</si>
  <si>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</si>
  <si>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</si>
  <si>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</si>
  <si>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</si>
  <si>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</si>
  <si>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</si>
  <si>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</si>
  <si>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</si>
  <si>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</si>
  <si>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</si>
  <si>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</si>
  <si>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</si>
  <si>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</si>
  <si>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</si>
  <si>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</si>
  <si>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</si>
  <si>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</si>
  <si>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</si>
  <si>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</si>
  <si>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</si>
  <si>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</si>
  <si>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</si>
  <si>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</si>
  <si>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</si>
  <si>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</si>
  <si>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</si>
  <si>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</si>
  <si>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</si>
  <si>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</si>
  <si>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</si>
  <si>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</si>
  <si>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</si>
  <si>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</si>
  <si>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</si>
  <si>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</si>
  <si>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</si>
  <si>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</si>
  <si>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</si>
  <si>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</si>
  <si>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</si>
  <si>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</si>
  <si>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</si>
  <si>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</si>
  <si>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</si>
  <si>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</si>
  <si>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</si>
  <si>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</si>
  <si>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</si>
  <si>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</si>
  <si>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</si>
  <si>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</si>
  <si>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</si>
  <si>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</si>
  <si>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</si>
  <si>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</si>
  <si>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</si>
  <si>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</si>
  <si>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</si>
  <si>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</si>
  <si>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</si>
  <si>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</si>
  <si>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</si>
  <si>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</si>
  <si>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</si>
  <si>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</si>
  <si>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</si>
  <si>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</si>
  <si>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</si>
  <si>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</si>
  <si>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</si>
  <si>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</si>
  <si>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</si>
  <si>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</si>
  <si>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</si>
  <si>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</si>
  <si>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</si>
  <si>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</si>
  <si>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</si>
  <si>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</si>
  <si>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</si>
  <si>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</si>
  <si>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</si>
  <si>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</si>
  <si>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</si>
  <si>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</si>
  <si>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</si>
  <si>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</si>
  <si>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</si>
  <si>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</si>
  <si>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</si>
  <si>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</si>
  <si>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</si>
  <si>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</si>
  <si>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</si>
  <si>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</si>
  <si>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</si>
  <si>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</si>
  <si>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</si>
  <si>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</si>
  <si>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</si>
  <si>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</si>
  <si>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</si>
  <si>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</si>
  <si>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</si>
  <si>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</si>
  <si>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</si>
  <si>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</si>
  <si>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</si>
  <si>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</si>
  <si>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</si>
  <si>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</si>
  <si>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</si>
  <si>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</si>
  <si>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</si>
  <si>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</si>
  <si>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</si>
  <si>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</si>
  <si>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</si>
  <si>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</si>
  <si>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</si>
  <si>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</si>
  <si>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</si>
  <si>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</si>
  <si>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</si>
  <si>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</si>
  <si>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</si>
  <si>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</si>
  <si>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</si>
  <si>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</si>
  <si>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</si>
  <si>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</si>
  <si>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</si>
  <si>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</si>
  <si>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</si>
  <si>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</si>
  <si>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</si>
  <si>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</si>
  <si>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</si>
  <si>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</si>
  <si>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</si>
  <si>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</si>
  <si>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</si>
  <si>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</si>
  <si>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</si>
  <si>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</si>
  <si>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</si>
  <si>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</si>
  <si>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</si>
  <si>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</si>
  <si>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</si>
  <si>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</si>
  <si>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</si>
  <si>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</si>
  <si>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</si>
  <si>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</si>
  <si>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</si>
  <si>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</si>
  <si>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</si>
  <si>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</si>
  <si>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</si>
  <si>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</si>
  <si>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</si>
  <si>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</si>
  <si>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</si>
  <si>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</si>
  <si>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</si>
  <si>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</si>
  <si>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</si>
  <si>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</si>
  <si>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</si>
  <si>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</si>
  <si>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</si>
  <si>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</si>
  <si>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</si>
  <si>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</si>
  <si>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</si>
  <si>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</si>
  <si>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</si>
  <si>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</si>
  <si>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</si>
  <si>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</si>
  <si>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</si>
  <si>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</si>
  <si>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</si>
  <si>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</si>
  <si>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</si>
  <si>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</si>
  <si>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</si>
  <si>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</si>
  <si>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3.63</t>
  </si>
  <si>
    <t>▲ 3.99</t>
  </si>
  <si>
    <t>▲ 4.21</t>
  </si>
  <si>
    <t>▲ 4.02</t>
  </si>
  <si>
    <t>▲ 6.11</t>
  </si>
  <si>
    <t>一般会計</t>
  </si>
  <si>
    <t>介護保険特別会計</t>
  </si>
  <si>
    <t>国民健康保険特別会計</t>
  </si>
  <si>
    <t>公共下水道事業特別会計</t>
  </si>
  <si>
    <t>農業集落排水事業特別会計</t>
  </si>
  <si>
    <t>後期高齢者医療特別会計</t>
  </si>
  <si>
    <t>その他会計（赤字）</t>
  </si>
  <si>
    <t>その他会計（黒字）</t>
  </si>
  <si>
    <t>地域福祉基金</t>
    <phoneticPr fontId="11"/>
  </si>
  <si>
    <t>ふるさとづくり基金</t>
    <phoneticPr fontId="11"/>
  </si>
  <si>
    <t>学校整備基金</t>
    <phoneticPr fontId="11"/>
  </si>
  <si>
    <t>教育振興基金</t>
    <phoneticPr fontId="11"/>
  </si>
  <si>
    <t>芳賀郡中部環境衛生事務組合（一般会計）</t>
  </si>
  <si>
    <t>芳賀地区広域行政事務組合（一般会計）</t>
  </si>
  <si>
    <t>芳賀地区広域行政事務組合（芳賀地区救急医療センター特別会計）</t>
  </si>
  <si>
    <t>芳賀地区広域行政事務組合（ごみ処理施設特別会計）</t>
  </si>
  <si>
    <t>芳賀地区広域行政事務組合（芳賀地方ふるさと市町村圏基金特別会計）</t>
  </si>
  <si>
    <t>芳賀地区広域行政事務組合（卸売市場特別会計）</t>
  </si>
  <si>
    <t>栃木県後期高齢者医療広域連合（一般会計）</t>
  </si>
  <si>
    <t>栃木県後期高齢者医療広域連合（後期高齢者医療特別会計）</t>
  </si>
  <si>
    <t>芳賀中部上水道企業団（水道事業特別会計）</t>
  </si>
  <si>
    <t>栃木県市町村総合事務組合（一般会計）</t>
  </si>
  <si>
    <t>栃木県市町村総合事務組合（特別会計）</t>
  </si>
  <si>
    <t>-</t>
    <phoneticPr fontId="2"/>
  </si>
  <si>
    <t>法非適</t>
  </si>
  <si>
    <t>法適</t>
  </si>
  <si>
    <t>ましこカンパニー（株）</t>
    <rPh sb="9" eb="10">
      <t>カブ</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</si>
  <si>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</si>
  <si>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</si>
  <si>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</si>
  <si>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</si>
  <si>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</si>
  <si>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</si>
  <si>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</si>
  <si>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</si>
  <si>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</si>
  <si>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</si>
  <si>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</si>
  <si>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</si>
  <si>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及び実質公債費比率は類似団体と比較して高くなっている。平成29年度は前年度と比較して将来負担比率は下がったが実質公債費比率は上がっている。これは、消防自動車など短期間で償還する起債が多く、起債残高は順調に減少しているが、公債費が大きくなっていることが要因と考えられる。今後は、平成２８年度から平成３７年度を計画期間とする財政計画に基づき財政運営を行い、平成３７年度末の町債残高を５５億円以内としていることから、引き続き低下していくものと想定される。</t>
    <rPh sb="7" eb="8">
      <t>オヨ</t>
    </rPh>
    <rPh sb="9" eb="11">
      <t>ジッシツ</t>
    </rPh>
    <rPh sb="11" eb="13">
      <t>コウサイ</t>
    </rPh>
    <rPh sb="13" eb="14">
      <t>ヒ</t>
    </rPh>
    <rPh sb="14" eb="16">
      <t>ヒリツ</t>
    </rPh>
    <rPh sb="34" eb="36">
      <t>ヘイセイ</t>
    </rPh>
    <rPh sb="38" eb="40">
      <t>ネンド</t>
    </rPh>
    <rPh sb="41" eb="44">
      <t>ゼンネンド</t>
    </rPh>
    <rPh sb="45" eb="47">
      <t>ヒカク</t>
    </rPh>
    <rPh sb="49" eb="51">
      <t>ショウライ</t>
    </rPh>
    <rPh sb="51" eb="53">
      <t>フタン</t>
    </rPh>
    <rPh sb="53" eb="55">
      <t>ヒリツ</t>
    </rPh>
    <rPh sb="56" eb="57">
      <t>サ</t>
    </rPh>
    <rPh sb="61" eb="63">
      <t>ジッシツ</t>
    </rPh>
    <rPh sb="63" eb="65">
      <t>コウサイ</t>
    </rPh>
    <rPh sb="65" eb="66">
      <t>ヒ</t>
    </rPh>
    <rPh sb="66" eb="68">
      <t>ヒリツ</t>
    </rPh>
    <rPh sb="69" eb="70">
      <t>ア</t>
    </rPh>
    <rPh sb="80" eb="82">
      <t>ショウボウ</t>
    </rPh>
    <rPh sb="82" eb="84">
      <t>ジドウ</t>
    </rPh>
    <rPh sb="84" eb="85">
      <t>シャ</t>
    </rPh>
    <rPh sb="87" eb="90">
      <t>タンキカン</t>
    </rPh>
    <rPh sb="91" eb="93">
      <t>ショウカン</t>
    </rPh>
    <rPh sb="95" eb="97">
      <t>キサイ</t>
    </rPh>
    <rPh sb="98" eb="99">
      <t>オオ</t>
    </rPh>
    <rPh sb="101" eb="103">
      <t>キサイ</t>
    </rPh>
    <rPh sb="103" eb="105">
      <t>ザンダカ</t>
    </rPh>
    <rPh sb="106" eb="108">
      <t>ジュンチョウ</t>
    </rPh>
    <rPh sb="109" eb="111">
      <t>ゲンショウ</t>
    </rPh>
    <rPh sb="117" eb="119">
      <t>コウサイ</t>
    </rPh>
    <rPh sb="119" eb="120">
      <t>ヒ</t>
    </rPh>
    <rPh sb="121" eb="122">
      <t>オオ</t>
    </rPh>
    <rPh sb="132" eb="134">
      <t>ヨウイン</t>
    </rPh>
    <rPh sb="135" eb="136">
      <t>カンガ</t>
    </rPh>
    <phoneticPr fontId="5"/>
  </si>
  <si>
    <t>将来負担比率は類似団体と比較して高くなっているが、有形固定資産減価償却率は低くなっている。これは有形固定資産の整備を起債や基金を用いて行っていることが要因と考えられる。
今後についても、地方債や基金残高のバランスをみながら施設等有形固定資産の整備を行っていきます。</t>
    <rPh sb="64" eb="65">
      <t>モチ</t>
    </rPh>
    <rPh sb="93" eb="96">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</si>
</sst>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B079-4EE6-BC22-FD5C3FE72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32293</c:v>
                </c:pt>
                <c:pt idx="1">
                  <c:v>50861</c:v>
                </c:pt>
                <c:pt idx="2">
                  <c:v>43429</c:v>
                </c:pt>
                <c:pt idx="3">
                  <c:v>73195</c:v>
                </c:pt>
                <c:pt idx="4">
                  <c:v>47255</c:v>
                </c:pt>
              </c:numCache>
            </c:numRef>
          </c:val>
          <c:smooth val="0"/>
          <c:extLst xmlns:c16r2="http://schemas.microsoft.com/office/drawing/2015/06/chart">
            <c:ext xmlns:c16="http://schemas.microsoft.com/office/drawing/2014/chart" uri="{C3380CC4-5D6E-409C-BE32-E72D297353CC}">
              <c16:uniqueId val="{00000001-B079-4EE6-BC22-FD5C3FE72E12}"/>
            </c:ext>
          </c:extLst>
        </c:ser>
        <c:dLbls>
          <c:showLegendKey val="0"/>
          <c:showVal val="0"/>
          <c:showCatName val="0"/>
          <c:showSerName val="0"/>
          <c:showPercent val="0"/>
          <c:showBubbleSize val="0"/>
        </c:dLbls>
        <c:marker val="1"/>
        <c:smooth val="0"/>
        <c:axId val="127915336"/>
        <c:axId val="182513344"/>
      </c:lineChart>
      <c:catAx>
        <c:axId val="127915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13344"/>
        <c:crosses val="autoZero"/>
        <c:auto val="1"/>
        <c:lblAlgn val="ctr"/>
        <c:lblOffset val="100"/>
        <c:tickLblSkip val="1"/>
        <c:tickMarkSkip val="1"/>
        <c:noMultiLvlLbl val="0"/>
      </c:catAx>
      <c:valAx>
        <c:axId val="1825133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15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8.26</c:v>
                </c:pt>
                <c:pt idx="1">
                  <c:v>7.18</c:v>
                </c:pt>
                <c:pt idx="2">
                  <c:v>6.58</c:v>
                </c:pt>
                <c:pt idx="3">
                  <c:v>9</c:v>
                </c:pt>
                <c:pt idx="4">
                  <c:v>8.4600000000000009</c:v>
                </c:pt>
              </c:numCache>
            </c:numRef>
          </c:val>
          <c:extLst xmlns:c16r2="http://schemas.microsoft.com/office/drawing/2015/06/chart">
            <c:ext xmlns:c16="http://schemas.microsoft.com/office/drawing/2014/chart" uri="{C3380CC4-5D6E-409C-BE32-E72D297353CC}">
              <c16:uniqueId val="{00000000-1899-40F4-82B4-F0E75EE2C7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23.24</c:v>
                </c:pt>
                <c:pt idx="1">
                  <c:v>24.76</c:v>
                </c:pt>
                <c:pt idx="2">
                  <c:v>23.42</c:v>
                </c:pt>
                <c:pt idx="3">
                  <c:v>20.86</c:v>
                </c:pt>
                <c:pt idx="4">
                  <c:v>20.010000000000002</c:v>
                </c:pt>
              </c:numCache>
            </c:numRef>
          </c:val>
          <c:extLst xmlns:c16r2="http://schemas.microsoft.com/office/drawing/2015/06/chart">
            <c:ext xmlns:c16="http://schemas.microsoft.com/office/drawing/2014/chart" uri="{C3380CC4-5D6E-409C-BE32-E72D297353CC}">
              <c16:uniqueId val="{00000001-1899-40F4-82B4-F0E75EE2C7B0}"/>
            </c:ext>
          </c:extLst>
        </c:ser>
        <c:dLbls>
          <c:showLegendKey val="0"/>
          <c:showVal val="0"/>
          <c:showCatName val="0"/>
          <c:showSerName val="0"/>
          <c:showPercent val="0"/>
          <c:showBubbleSize val="0"/>
        </c:dLbls>
        <c:gapWidth val="250"/>
        <c:overlap val="100"/>
        <c:axId val="237758920"/>
        <c:axId val="239092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-3.63</c:v>
                </c:pt>
                <c:pt idx="1">
                  <c:v>-3.99</c:v>
                </c:pt>
                <c:pt idx="2">
                  <c:v>-4.21</c:v>
                </c:pt>
                <c:pt idx="3">
                  <c:v>-4.0199999999999996</c:v>
                </c:pt>
                <c:pt idx="4">
                  <c:v>-6.11</c:v>
                </c:pt>
              </c:numCache>
            </c:numRef>
          </c:val>
          <c:smooth val="0"/>
          <c:extLst xmlns:c16r2="http://schemas.microsoft.com/office/drawing/2015/06/chart">
            <c:ext xmlns:c16="http://schemas.microsoft.com/office/drawing/2014/chart" uri="{C3380CC4-5D6E-409C-BE32-E72D297353CC}">
              <c16:uniqueId val="{00000002-1899-40F4-82B4-F0E75EE2C7B0}"/>
            </c:ext>
          </c:extLst>
        </c:ser>
        <c:dLbls>
          <c:showLegendKey val="0"/>
          <c:showVal val="0"/>
          <c:showCatName val="0"/>
          <c:showSerName val="0"/>
          <c:showPercent val="0"/>
          <c:showBubbleSize val="0"/>
        </c:dLbls>
        <c:marker val="1"/>
        <c:smooth val="0"/>
        <c:axId val="237758920"/>
        <c:axId val="239092808"/>
      </c:lineChart>
      <c:catAx>
        <c:axId val="23775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092808"/>
        <c:crosses val="autoZero"/>
        <c:auto val="1"/>
        <c:lblAlgn val="ctr"/>
        <c:lblOffset val="100"/>
        <c:tickLblSkip val="1"/>
        <c:tickMarkSkip val="1"/>
        <c:noMultiLvlLbl val="0"/>
      </c:catAx>
      <c:valAx>
        <c:axId val="239092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75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9E1-4E36-A8F2-35D58685A3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E1-4E36-A8F2-35D58685A3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9E1-4E36-A8F2-35D58685A3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9E1-4E36-A8F2-35D58685A3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9E1-4E36-A8F2-35D58685A31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0.06</c:v>
                </c:pt>
                <c:pt idx="4">
                  <c:v>#N/A</c:v>
                </c:pt>
                <c:pt idx="5">
                  <c:v>7.0000000000000007E-2</c:v>
                </c:pt>
                <c:pt idx="6">
                  <c:v>#N/A</c:v>
                </c:pt>
                <c:pt idx="7">
                  <c:v>0.12</c:v>
                </c:pt>
                <c:pt idx="8">
                  <c:v>#N/A</c:v>
                </c:pt>
                <c:pt idx="9">
                  <c:v>0.04</c:v>
                </c:pt>
              </c:numCache>
            </c:numRef>
          </c:val>
          <c:extLst xmlns:c16r2="http://schemas.microsoft.com/office/drawing/2015/06/chart">
            <c:ext xmlns:c16="http://schemas.microsoft.com/office/drawing/2014/chart" uri="{C3380CC4-5D6E-409C-BE32-E72D297353CC}">
              <c16:uniqueId val="{00000005-E9E1-4E36-A8F2-35D58685A31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0.09</c:v>
                </c:pt>
                <c:pt idx="4">
                  <c:v>#N/A</c:v>
                </c:pt>
                <c:pt idx="5">
                  <c:v>0.08</c:v>
                </c:pt>
                <c:pt idx="6">
                  <c:v>#N/A</c:v>
                </c:pt>
                <c:pt idx="7">
                  <c:v>0.12</c:v>
                </c:pt>
                <c:pt idx="8">
                  <c:v>#N/A</c:v>
                </c:pt>
                <c:pt idx="9">
                  <c:v>0.48</c:v>
                </c:pt>
              </c:numCache>
            </c:numRef>
          </c:val>
          <c:extLst xmlns:c16r2="http://schemas.microsoft.com/office/drawing/2015/06/chart">
            <c:ext xmlns:c16="http://schemas.microsoft.com/office/drawing/2014/chart" uri="{C3380CC4-5D6E-409C-BE32-E72D297353CC}">
              <c16:uniqueId val="{00000006-E9E1-4E36-A8F2-35D58685A31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1.06</c:v>
                </c:pt>
                <c:pt idx="2">
                  <c:v>#N/A</c:v>
                </c:pt>
                <c:pt idx="3">
                  <c:v>1.02</c:v>
                </c:pt>
                <c:pt idx="4">
                  <c:v>#N/A</c:v>
                </c:pt>
                <c:pt idx="5">
                  <c:v>0.79</c:v>
                </c:pt>
                <c:pt idx="6">
                  <c:v>#N/A</c:v>
                </c:pt>
                <c:pt idx="7">
                  <c:v>1.1000000000000001</c:v>
                </c:pt>
                <c:pt idx="8">
                  <c:v>#N/A</c:v>
                </c:pt>
                <c:pt idx="9">
                  <c:v>0.96</c:v>
                </c:pt>
              </c:numCache>
            </c:numRef>
          </c:val>
          <c:extLst xmlns:c16r2="http://schemas.microsoft.com/office/drawing/2015/06/chart">
            <c:ext xmlns:c16="http://schemas.microsoft.com/office/drawing/2014/chart" uri="{C3380CC4-5D6E-409C-BE32-E72D297353CC}">
              <c16:uniqueId val="{00000007-E9E1-4E36-A8F2-35D58685A31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1.1599999999999999</c:v>
                </c:pt>
                <c:pt idx="2">
                  <c:v>#N/A</c:v>
                </c:pt>
                <c:pt idx="3">
                  <c:v>0.62</c:v>
                </c:pt>
                <c:pt idx="4">
                  <c:v>#N/A</c:v>
                </c:pt>
                <c:pt idx="5">
                  <c:v>0.39</c:v>
                </c:pt>
                <c:pt idx="6">
                  <c:v>#N/A</c:v>
                </c:pt>
                <c:pt idx="7">
                  <c:v>1.52</c:v>
                </c:pt>
                <c:pt idx="8">
                  <c:v>#N/A</c:v>
                </c:pt>
                <c:pt idx="9">
                  <c:v>1.17</c:v>
                </c:pt>
              </c:numCache>
            </c:numRef>
          </c:val>
          <c:extLst xmlns:c16r2="http://schemas.microsoft.com/office/drawing/2015/06/chart">
            <c:ext xmlns:c16="http://schemas.microsoft.com/office/drawing/2014/chart" uri="{C3380CC4-5D6E-409C-BE32-E72D297353CC}">
              <c16:uniqueId val="{00000008-E9E1-4E36-A8F2-35D58685A3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8.25</c:v>
                </c:pt>
                <c:pt idx="2">
                  <c:v>#N/A</c:v>
                </c:pt>
                <c:pt idx="3">
                  <c:v>7.18</c:v>
                </c:pt>
                <c:pt idx="4">
                  <c:v>#N/A</c:v>
                </c:pt>
                <c:pt idx="5">
                  <c:v>6.57</c:v>
                </c:pt>
                <c:pt idx="6">
                  <c:v>#N/A</c:v>
                </c:pt>
                <c:pt idx="7">
                  <c:v>9</c:v>
                </c:pt>
                <c:pt idx="8">
                  <c:v>#N/A</c:v>
                </c:pt>
                <c:pt idx="9">
                  <c:v>8.4499999999999993</c:v>
                </c:pt>
              </c:numCache>
            </c:numRef>
          </c:val>
          <c:extLst xmlns:c16r2="http://schemas.microsoft.com/office/drawing/2015/06/chart">
            <c:ext xmlns:c16="http://schemas.microsoft.com/office/drawing/2014/chart" uri="{C3380CC4-5D6E-409C-BE32-E72D297353CC}">
              <c16:uniqueId val="{00000009-E9E1-4E36-A8F2-35D58685A31A}"/>
            </c:ext>
          </c:extLst>
        </c:ser>
        <c:dLbls>
          <c:showLegendKey val="0"/>
          <c:showVal val="0"/>
          <c:showCatName val="0"/>
          <c:showSerName val="0"/>
          <c:showPercent val="0"/>
          <c:showBubbleSize val="0"/>
        </c:dLbls>
        <c:gapWidth val="150"/>
        <c:overlap val="100"/>
        <c:axId val="235166864"/>
        <c:axId val="238265560"/>
      </c:barChart>
      <c:catAx>
        <c:axId val="23516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265560"/>
        <c:crosses val="autoZero"/>
        <c:auto val="1"/>
        <c:lblAlgn val="ctr"/>
        <c:lblOffset val="100"/>
        <c:tickLblSkip val="1"/>
        <c:tickMarkSkip val="1"/>
        <c:noMultiLvlLbl val="0"/>
      </c:catAx>
      <c:valAx>
        <c:axId val="238265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16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615</c:v>
                </c:pt>
                <c:pt idx="5">
                  <c:v>641</c:v>
                </c:pt>
                <c:pt idx="8">
                  <c:v>682</c:v>
                </c:pt>
                <c:pt idx="11">
                  <c:v>671</c:v>
                </c:pt>
                <c:pt idx="14">
                  <c:v>665</c:v>
                </c:pt>
              </c:numCache>
            </c:numRef>
          </c:val>
          <c:extLst xmlns:c16r2="http://schemas.microsoft.com/office/drawing/2015/06/chart">
            <c:ext xmlns:c16="http://schemas.microsoft.com/office/drawing/2014/chart" uri="{C3380CC4-5D6E-409C-BE32-E72D297353CC}">
              <c16:uniqueId val="{00000000-7CC9-45EA-A520-AC18D9D96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CC9-45EA-A520-AC18D9D96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58</c:v>
                </c:pt>
                <c:pt idx="6">
                  <c:v>57</c:v>
                </c:pt>
                <c:pt idx="9">
                  <c:v>57</c:v>
                </c:pt>
                <c:pt idx="12">
                  <c:v>56</c:v>
                </c:pt>
              </c:numCache>
            </c:numRef>
          </c:val>
          <c:extLst xmlns:c16r2="http://schemas.microsoft.com/office/drawing/2015/06/chart">
            <c:ext xmlns:c16="http://schemas.microsoft.com/office/drawing/2014/chart" uri="{C3380CC4-5D6E-409C-BE32-E72D297353CC}">
              <c16:uniqueId val="{00000002-7CC9-45EA-A520-AC18D9D96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c:v>
                </c:pt>
                <c:pt idx="3">
                  <c:v>26</c:v>
                </c:pt>
                <c:pt idx="6">
                  <c:v>26</c:v>
                </c:pt>
                <c:pt idx="9">
                  <c:v>32</c:v>
                </c:pt>
                <c:pt idx="12">
                  <c:v>45</c:v>
                </c:pt>
              </c:numCache>
            </c:numRef>
          </c:val>
          <c:extLst xmlns:c16r2="http://schemas.microsoft.com/office/drawing/2015/06/chart">
            <c:ext xmlns:c16="http://schemas.microsoft.com/office/drawing/2014/chart" uri="{C3380CC4-5D6E-409C-BE32-E72D297353CC}">
              <c16:uniqueId val="{00000003-7CC9-45EA-A520-AC18D9D96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244</c:v>
                </c:pt>
                <c:pt idx="3">
                  <c:v>236</c:v>
                </c:pt>
                <c:pt idx="6">
                  <c:v>231</c:v>
                </c:pt>
                <c:pt idx="9">
                  <c:v>213</c:v>
                </c:pt>
                <c:pt idx="12">
                  <c:v>212</c:v>
                </c:pt>
              </c:numCache>
            </c:numRef>
          </c:val>
          <c:extLst xmlns:c16r2="http://schemas.microsoft.com/office/drawing/2015/06/chart">
            <c:ext xmlns:c16="http://schemas.microsoft.com/office/drawing/2014/chart" uri="{C3380CC4-5D6E-409C-BE32-E72D297353CC}">
              <c16:uniqueId val="{00000004-7CC9-45EA-A520-AC18D9D96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C9-45EA-A520-AC18D9D96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C9-45EA-A520-AC18D9D96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700</c:v>
                </c:pt>
                <c:pt idx="3">
                  <c:v>604</c:v>
                </c:pt>
                <c:pt idx="6">
                  <c:v>661</c:v>
                </c:pt>
                <c:pt idx="9">
                  <c:v>696</c:v>
                </c:pt>
                <c:pt idx="12">
                  <c:v>698</c:v>
                </c:pt>
              </c:numCache>
            </c:numRef>
          </c:val>
          <c:extLst xmlns:c16r2="http://schemas.microsoft.com/office/drawing/2015/06/chart">
            <c:ext xmlns:c16="http://schemas.microsoft.com/office/drawing/2014/chart" uri="{C3380CC4-5D6E-409C-BE32-E72D297353CC}">
              <c16:uniqueId val="{00000007-7CC9-45EA-A520-AC18D9D964A8}"/>
            </c:ext>
          </c:extLst>
        </c:ser>
        <c:dLbls>
          <c:showLegendKey val="0"/>
          <c:showVal val="0"/>
          <c:showCatName val="0"/>
          <c:showSerName val="0"/>
          <c:showPercent val="0"/>
          <c:showBubbleSize val="0"/>
        </c:dLbls>
        <c:gapWidth val="100"/>
        <c:overlap val="100"/>
        <c:axId val="235355208"/>
        <c:axId val="23516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416</c:v>
                </c:pt>
                <c:pt idx="2">
                  <c:v>#N/A</c:v>
                </c:pt>
                <c:pt idx="3">
                  <c:v>#N/A</c:v>
                </c:pt>
                <c:pt idx="4">
                  <c:v>283</c:v>
                </c:pt>
                <c:pt idx="5">
                  <c:v>#N/A</c:v>
                </c:pt>
                <c:pt idx="6">
                  <c:v>#N/A</c:v>
                </c:pt>
                <c:pt idx="7">
                  <c:v>293</c:v>
                </c:pt>
                <c:pt idx="8">
                  <c:v>#N/A</c:v>
                </c:pt>
                <c:pt idx="9">
                  <c:v>#N/A</c:v>
                </c:pt>
                <c:pt idx="10">
                  <c:v>327</c:v>
                </c:pt>
                <c:pt idx="11">
                  <c:v>#N/A</c:v>
                </c:pt>
                <c:pt idx="12">
                  <c:v>#N/A</c:v>
                </c:pt>
                <c:pt idx="13">
                  <c:v>346</c:v>
                </c:pt>
                <c:pt idx="14">
                  <c:v>#N/A</c:v>
                </c:pt>
              </c:numCache>
            </c:numRef>
          </c:val>
          <c:smooth val="0"/>
          <c:extLst xmlns:c16r2="http://schemas.microsoft.com/office/drawing/2015/06/chart">
            <c:ext xmlns:c16="http://schemas.microsoft.com/office/drawing/2014/chart" uri="{C3380CC4-5D6E-409C-BE32-E72D297353CC}">
              <c16:uniqueId val="{00000008-7CC9-45EA-A520-AC18D9D964A8}"/>
            </c:ext>
          </c:extLst>
        </c:ser>
        <c:dLbls>
          <c:showLegendKey val="0"/>
          <c:showVal val="0"/>
          <c:showCatName val="0"/>
          <c:showSerName val="0"/>
          <c:showPercent val="0"/>
          <c:showBubbleSize val="0"/>
        </c:dLbls>
        <c:marker val="1"/>
        <c:smooth val="0"/>
        <c:axId val="235355208"/>
        <c:axId val="235166304"/>
      </c:lineChart>
      <c:catAx>
        <c:axId val="23535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166304"/>
        <c:crosses val="autoZero"/>
        <c:auto val="1"/>
        <c:lblAlgn val="ctr"/>
        <c:lblOffset val="100"/>
        <c:tickLblSkip val="1"/>
        <c:tickMarkSkip val="1"/>
        <c:noMultiLvlLbl val="0"/>
      </c:catAx>
      <c:valAx>
        <c:axId val="23516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35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7033</c:v>
                </c:pt>
                <c:pt idx="5">
                  <c:v>7097</c:v>
                </c:pt>
                <c:pt idx="8">
                  <c:v>7230</c:v>
                </c:pt>
                <c:pt idx="11">
                  <c:v>7120</c:v>
                </c:pt>
                <c:pt idx="14">
                  <c:v>7084</c:v>
                </c:pt>
              </c:numCache>
            </c:numRef>
          </c:val>
          <c:extLst xmlns:c16r2="http://schemas.microsoft.com/office/drawing/2015/06/chart">
            <c:ext xmlns:c16="http://schemas.microsoft.com/office/drawing/2014/chart" uri="{C3380CC4-5D6E-409C-BE32-E72D297353CC}">
              <c16:uniqueId val="{00000000-2628-4FFB-97BD-91A279EB1F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147</c:v>
                </c:pt>
                <c:pt idx="5">
                  <c:v>149</c:v>
                </c:pt>
                <c:pt idx="8">
                  <c:v>157</c:v>
                </c:pt>
                <c:pt idx="11">
                  <c:v>149</c:v>
                </c:pt>
                <c:pt idx="14">
                  <c:v>138</c:v>
                </c:pt>
              </c:numCache>
            </c:numRef>
          </c:val>
          <c:extLst xmlns:c16r2="http://schemas.microsoft.com/office/drawing/2015/06/chart">
            <c:ext xmlns:c16="http://schemas.microsoft.com/office/drawing/2014/chart" uri="{C3380CC4-5D6E-409C-BE32-E72D297353CC}">
              <c16:uniqueId val="{00000001-2628-4FFB-97BD-91A279EB1F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2095</c:v>
                </c:pt>
                <c:pt idx="5">
                  <c:v>2197</c:v>
                </c:pt>
                <c:pt idx="8">
                  <c:v>2160</c:v>
                </c:pt>
                <c:pt idx="11">
                  <c:v>1871</c:v>
                </c:pt>
                <c:pt idx="14">
                  <c:v>1843</c:v>
                </c:pt>
              </c:numCache>
            </c:numRef>
          </c:val>
          <c:extLst xmlns:c16r2="http://schemas.microsoft.com/office/drawing/2015/06/chart">
            <c:ext xmlns:c16="http://schemas.microsoft.com/office/drawing/2014/chart" uri="{C3380CC4-5D6E-409C-BE32-E72D297353CC}">
              <c16:uniqueId val="{00000002-2628-4FFB-97BD-91A279EB1F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28-4FFB-97BD-91A279EB1F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28-4FFB-97BD-91A279EB1F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28-4FFB-97BD-91A279EB1F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1333</c:v>
                </c:pt>
                <c:pt idx="3">
                  <c:v>1279</c:v>
                </c:pt>
                <c:pt idx="6">
                  <c:v>1202</c:v>
                </c:pt>
                <c:pt idx="9">
                  <c:v>1171</c:v>
                </c:pt>
                <c:pt idx="12">
                  <c:v>1143</c:v>
                </c:pt>
              </c:numCache>
            </c:numRef>
          </c:val>
          <c:extLst xmlns:c16r2="http://schemas.microsoft.com/office/drawing/2015/06/chart">
            <c:ext xmlns:c16="http://schemas.microsoft.com/office/drawing/2014/chart" uri="{C3380CC4-5D6E-409C-BE32-E72D297353CC}">
              <c16:uniqueId val="{00000006-2628-4FFB-97BD-91A279EB1F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460</c:v>
                </c:pt>
                <c:pt idx="3">
                  <c:v>509</c:v>
                </c:pt>
                <c:pt idx="6">
                  <c:v>579</c:v>
                </c:pt>
                <c:pt idx="9">
                  <c:v>656</c:v>
                </c:pt>
                <c:pt idx="12">
                  <c:v>650</c:v>
                </c:pt>
              </c:numCache>
            </c:numRef>
          </c:val>
          <c:extLst xmlns:c16r2="http://schemas.microsoft.com/office/drawing/2015/06/chart">
            <c:ext xmlns:c16="http://schemas.microsoft.com/office/drawing/2014/chart" uri="{C3380CC4-5D6E-409C-BE32-E72D297353CC}">
              <c16:uniqueId val="{00000007-2628-4FFB-97BD-91A279EB1F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2644</c:v>
                </c:pt>
                <c:pt idx="3">
                  <c:v>2521</c:v>
                </c:pt>
                <c:pt idx="6">
                  <c:v>2604</c:v>
                </c:pt>
                <c:pt idx="9">
                  <c:v>2532</c:v>
                </c:pt>
                <c:pt idx="12">
                  <c:v>2479</c:v>
                </c:pt>
              </c:numCache>
            </c:numRef>
          </c:val>
          <c:extLst xmlns:c16r2="http://schemas.microsoft.com/office/drawing/2015/06/chart">
            <c:ext xmlns:c16="http://schemas.microsoft.com/office/drawing/2014/chart" uri="{C3380CC4-5D6E-409C-BE32-E72D297353CC}">
              <c16:uniqueId val="{00000008-2628-4FFB-97BD-91A279EB1F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227</c:v>
                </c:pt>
                <c:pt idx="3">
                  <c:v>170</c:v>
                </c:pt>
                <c:pt idx="6">
                  <c:v>113</c:v>
                </c:pt>
                <c:pt idx="9">
                  <c:v>56</c:v>
                </c:pt>
                <c:pt idx="12">
                  <c:v>0</c:v>
                </c:pt>
              </c:numCache>
            </c:numRef>
          </c:val>
          <c:extLst xmlns:c16r2="http://schemas.microsoft.com/office/drawing/2015/06/chart">
            <c:ext xmlns:c16="http://schemas.microsoft.com/office/drawing/2014/chart" uri="{C3380CC4-5D6E-409C-BE32-E72D297353CC}">
              <c16:uniqueId val="{00000009-2628-4FFB-97BD-91A279EB1F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6903</c:v>
                </c:pt>
                <c:pt idx="3">
                  <c:v>7036</c:v>
                </c:pt>
                <c:pt idx="6">
                  <c:v>7000</c:v>
                </c:pt>
                <c:pt idx="9">
                  <c:v>7096</c:v>
                </c:pt>
                <c:pt idx="12">
                  <c:v>6886</c:v>
                </c:pt>
              </c:numCache>
            </c:numRef>
          </c:val>
          <c:extLst xmlns:c16r2="http://schemas.microsoft.com/office/drawing/2015/06/chart">
            <c:ext xmlns:c16="http://schemas.microsoft.com/office/drawing/2014/chart" uri="{C3380CC4-5D6E-409C-BE32-E72D297353CC}">
              <c16:uniqueId val="{0000000A-2628-4FFB-97BD-91A279EB1F3B}"/>
            </c:ext>
          </c:extLst>
        </c:ser>
        <c:dLbls>
          <c:showLegendKey val="0"/>
          <c:showVal val="0"/>
          <c:showCatName val="0"/>
          <c:showSerName val="0"/>
          <c:showPercent val="0"/>
          <c:showBubbleSize val="0"/>
        </c:dLbls>
        <c:gapWidth val="100"/>
        <c:overlap val="100"/>
        <c:axId val="240311536"/>
        <c:axId val="23569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2293</c:v>
                </c:pt>
                <c:pt idx="2">
                  <c:v>#N/A</c:v>
                </c:pt>
                <c:pt idx="3">
                  <c:v>#N/A</c:v>
                </c:pt>
                <c:pt idx="4">
                  <c:v>2072</c:v>
                </c:pt>
                <c:pt idx="5">
                  <c:v>#N/A</c:v>
                </c:pt>
                <c:pt idx="6">
                  <c:v>#N/A</c:v>
                </c:pt>
                <c:pt idx="7">
                  <c:v>1950</c:v>
                </c:pt>
                <c:pt idx="8">
                  <c:v>#N/A</c:v>
                </c:pt>
                <c:pt idx="9">
                  <c:v>#N/A</c:v>
                </c:pt>
                <c:pt idx="10">
                  <c:v>2372</c:v>
                </c:pt>
                <c:pt idx="11">
                  <c:v>#N/A</c:v>
                </c:pt>
                <c:pt idx="12">
                  <c:v>#N/A</c:v>
                </c:pt>
                <c:pt idx="13">
                  <c:v>2093</c:v>
                </c:pt>
                <c:pt idx="14">
                  <c:v>#N/A</c:v>
                </c:pt>
              </c:numCache>
            </c:numRef>
          </c:val>
          <c:smooth val="0"/>
          <c:extLst xmlns:c16r2="http://schemas.microsoft.com/office/drawing/2015/06/chart">
            <c:ext xmlns:c16="http://schemas.microsoft.com/office/drawing/2014/chart" uri="{C3380CC4-5D6E-409C-BE32-E72D297353CC}">
              <c16:uniqueId val="{0000000B-2628-4FFB-97BD-91A279EB1F3B}"/>
            </c:ext>
          </c:extLst>
        </c:ser>
        <c:dLbls>
          <c:showLegendKey val="0"/>
          <c:showVal val="0"/>
          <c:showCatName val="0"/>
          <c:showSerName val="0"/>
          <c:showPercent val="0"/>
          <c:showBubbleSize val="0"/>
        </c:dLbls>
        <c:marker val="1"/>
        <c:smooth val="0"/>
        <c:axId val="240311536"/>
        <c:axId val="235695648"/>
      </c:lineChart>
      <c:catAx>
        <c:axId val="24031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695648"/>
        <c:crosses val="autoZero"/>
        <c:auto val="1"/>
        <c:lblAlgn val="ctr"/>
        <c:lblOffset val="100"/>
        <c:tickLblSkip val="1"/>
        <c:tickMarkSkip val="1"/>
        <c:noMultiLvlLbl val="0"/>
      </c:catAx>
      <c:valAx>
        <c:axId val="23569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31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1216</c:v>
                </c:pt>
                <c:pt idx="1">
                  <c:v>1070</c:v>
                </c:pt>
                <c:pt idx="2">
                  <c:v>1025</c:v>
                </c:pt>
              </c:numCache>
            </c:numRef>
          </c:val>
          <c:extLst xmlns:c16r2="http://schemas.microsoft.com/office/drawing/2015/06/chart">
            <c:ext xmlns:c16="http://schemas.microsoft.com/office/drawing/2014/chart" uri="{C3380CC4-5D6E-409C-BE32-E72D297353CC}">
              <c16:uniqueId val="{00000000-30CF-4B14-A41B-A2484E97C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c:v>
                </c:pt>
                <c:pt idx="1">
                  <c:v>16</c:v>
                </c:pt>
                <c:pt idx="2">
                  <c:v>16</c:v>
                </c:pt>
              </c:numCache>
            </c:numRef>
          </c:val>
          <c:extLst xmlns:c16r2="http://schemas.microsoft.com/office/drawing/2015/06/chart">
            <c:ext xmlns:c16="http://schemas.microsoft.com/office/drawing/2014/chart" uri="{C3380CC4-5D6E-409C-BE32-E72D297353CC}">
              <c16:uniqueId val="{00000001-30CF-4B14-A41B-A2484E97C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c:v>
                </c:pt>
                <c:pt idx="1">
                  <c:v>232</c:v>
                </c:pt>
                <c:pt idx="2">
                  <c:v>225</c:v>
                </c:pt>
              </c:numCache>
            </c:numRef>
          </c:val>
          <c:extLst xmlns:c16r2="http://schemas.microsoft.com/office/drawing/2015/06/chart">
            <c:ext xmlns:c16="http://schemas.microsoft.com/office/drawing/2014/chart" uri="{C3380CC4-5D6E-409C-BE32-E72D297353CC}">
              <c16:uniqueId val="{00000002-30CF-4B14-A41B-A2484E97CA49}"/>
            </c:ext>
          </c:extLst>
        </c:ser>
        <c:dLbls>
          <c:showLegendKey val="0"/>
          <c:showVal val="0"/>
          <c:showCatName val="0"/>
          <c:showSerName val="0"/>
          <c:showPercent val="0"/>
          <c:showBubbleSize val="0"/>
        </c:dLbls>
        <c:gapWidth val="120"/>
        <c:overlap val="100"/>
        <c:axId val="243512240"/>
        <c:axId val="179794888"/>
      </c:barChart>
      <c:catAx>
        <c:axId val="24351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9794888"/>
        <c:crosses val="autoZero"/>
        <c:auto val="1"/>
        <c:lblAlgn val="ctr"/>
        <c:lblOffset val="100"/>
        <c:tickLblSkip val="1"/>
        <c:tickMarkSkip val="1"/>
        <c:noMultiLvlLbl val="0"/>
      </c:catAx>
      <c:valAx>
        <c:axId val="179794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51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11-405F-8EB4-DED4BC5B40E9}"/>
                </c:ext>
                <c:ext xmlns:c15="http://schemas.microsoft.com/office/drawing/2012/chart" uri="{CE6537A1-D6FC-4f65-9D91-7224C49458BB}">
                  <c15:dlblFieldTable>
                    <c15:dlblFTEntry>
                      <c15:txfldGUID>{9A3587C1-762C-4FB4-B89B-F27981BDFAE8}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11-405F-8EB4-DED4BC5B40E9}"/>
                </c:ext>
                <c:ext xmlns:c15="http://schemas.microsoft.com/office/drawing/2012/chart" uri="{CE6537A1-D6FC-4f65-9D91-7224C49458BB}">
                  <c15:dlblFieldTable>
                    <c15:dlblFTEntry>
                      <c15:txfldGUID>{025A8483-B5B9-4B76-A5BC-0057E8CAFE93}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11-405F-8EB4-DED4BC5B40E9}"/>
                </c:ext>
                <c:ext xmlns:c15="http://schemas.microsoft.com/office/drawing/2012/chart" uri="{CE6537A1-D6FC-4f65-9D91-7224C49458BB}">
                  <c15:dlblFieldTable>
                    <c15:dlblFTEntry>
                      <c15:txfldGUID>{B2FD622C-F0AA-4DCF-8965-0FEFE7DE40DA}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11-405F-8EB4-DED4BC5B40E9}"/>
                </c:ext>
                <c:ext xmlns:c15="http://schemas.microsoft.com/office/drawing/2012/chart" uri="{CE6537A1-D6FC-4f65-9D91-7224C49458BB}">
                  <c15:dlblFieldTable>
                    <c15:dlblFTEntry>
                      <c15:txfldGUID>{38318F73-C0BB-4FDD-B088-C6DCD13C0F55}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11-405F-8EB4-DED4BC5B40E9}"/>
                </c:ext>
                <c:ext xmlns:c15="http://schemas.microsoft.com/office/drawing/2012/chart" uri="{CE6537A1-D6FC-4f65-9D91-7224C49458BB}">
                  <c15:dlblFieldTable>
                    <c15:dlblFTEntry>
                      <c15:txfldGUID>{1975F074-93FB-4301-BA5E-80D40664C018}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11-405F-8EB4-DED4BC5B40E9}"/>
                </c:ext>
                <c:ext xmlns:c15="http://schemas.microsoft.com/office/drawing/2012/chart" uri="{CE6537A1-D6FC-4f65-9D91-7224C49458BB}">
                  <c15:dlblFieldTable>
                    <c15:dlblFTEntry>
                      <c15:txfldGUID>{C5FD5A3E-E38E-4EB6-AD82-1C93F99EFF4D}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11-405F-8EB4-DED4BC5B40E9}"/>
                </c:ext>
                <c:ext xmlns:c15="http://schemas.microsoft.com/office/drawing/2012/chart" uri="{CE6537A1-D6FC-4f65-9D91-7224C49458BB}">
                  <c15:dlblFieldTable>
                    <c15:dlblFTEntry>
                      <c15:txfldGUID>{3A8911C9-A5A1-4513-BFAC-F382522E3DFF}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11-405F-8EB4-DED4BC5B40E9}"/>
                </c:ext>
                <c:ext xmlns:c15="http://schemas.microsoft.com/office/drawing/2012/chart" uri="{CE6537A1-D6FC-4f65-9D91-7224C49458BB}">
                  <c15:dlblFieldTable>
                    <c15:dlblFTEntry>
                      <c15:txfldGUID>{EAFF598F-9546-4791-A04B-9304D7B52E32}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11-405F-8EB4-DED4BC5B40E9}"/>
                </c:ext>
                <c:ext xmlns:c15="http://schemas.microsoft.com/office/drawing/2012/chart" uri="{CE6537A1-D6FC-4f65-9D91-7224C49458BB}">
                  <c15:dlblFieldTable>
                    <c15:dlblFTEntry>
                      <c15:txfldGUID>{326BA0F3-2A11-4155-B110-091DCEBF3AA1}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c:v>
                </c:pt>
                <c:pt idx="32">
                  <c:v>45.9</c:v>
                </c:pt>
              </c:numCache>
            </c:numRef>
          </c:xVal>
          <c:yVal>
            <c:numRef>
              <c:f>公会計指標分析・財政指標組合せ分析表!$BP$51:$DC$51</c:f>
              <c:numCache>
                <c:formatCode>#,##0.0;"▲ "#,##0.0</c:formatCode>
                <c:ptCount val="40"/>
                <c:pt idx="16">
                  <c:v>43</c:v>
                </c:pt>
                <c:pt idx="32">
                  <c:v>46.7</c:v>
                </c:pt>
              </c:numCache>
            </c:numRef>
          </c:yVal>
          <c:smooth val="0"/>
          <c:extLst xmlns:c16r2="http://schemas.microsoft.com/office/drawing/2015/06/chart">
            <c:ext xmlns:c16="http://schemas.microsoft.com/office/drawing/2014/chart" uri="{C3380CC4-5D6E-409C-BE32-E72D297353CC}">
              <c16:uniqueId val="{00000009-AE11-405F-8EB4-DED4BC5B40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11-405F-8EB4-DED4BC5B40E9}"/>
                </c:ext>
                <c:ext xmlns:c15="http://schemas.microsoft.com/office/drawing/2012/chart" uri="{CE6537A1-D6FC-4f65-9D91-7224C49458BB}">
                  <c15:dlblFieldTable>
                    <c15:dlblFTEntry>
                      <c15:txfldGUID>{6D13A3B7-993F-4942-9A29-5E661DFF8836}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11-405F-8EB4-DED4BC5B40E9}"/>
                </c:ext>
                <c:ext xmlns:c15="http://schemas.microsoft.com/office/drawing/2012/chart" uri="{CE6537A1-D6FC-4f65-9D91-7224C49458BB}">
                  <c15:dlblFieldTable>
                    <c15:dlblFTEntry>
                      <c15:txfldGUID>{FF91CDE0-ABDA-4B0E-9303-E21093E9C0E5}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11-405F-8EB4-DED4BC5B40E9}"/>
                </c:ext>
                <c:ext xmlns:c15="http://schemas.microsoft.com/office/drawing/2012/chart" uri="{CE6537A1-D6FC-4f65-9D91-7224C49458BB}">
                  <c15:dlblFieldTable>
                    <c15:dlblFTEntry>
                      <c15:txfldGUID>{D9AC639A-5C72-4CCD-9F18-4D2C92FCC04B}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11-405F-8EB4-DED4BC5B40E9}"/>
                </c:ext>
                <c:ext xmlns:c15="http://schemas.microsoft.com/office/drawing/2012/chart" uri="{CE6537A1-D6FC-4f65-9D91-7224C49458BB}">
                  <c15:dlblFieldTable>
                    <c15:dlblFTEntry>
                      <c15:txfldGUID>{AED137BA-631C-4126-983A-02D4ED4C461D}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11-405F-8EB4-DED4BC5B40E9}"/>
                </c:ext>
                <c:ext xmlns:c15="http://schemas.microsoft.com/office/drawing/2012/chart" uri="{CE6537A1-D6FC-4f65-9D91-7224C49458BB}">
                  <c15:dlblFieldTable>
                    <c15:dlblFTEntry>
                      <c15:txfldGUID>{F27B177B-F5CC-4968-90A7-C7C8A4849AB8}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11-405F-8EB4-DED4BC5B40E9}"/>
                </c:ext>
                <c:ext xmlns:c15="http://schemas.microsoft.com/office/drawing/2012/chart" uri="{CE6537A1-D6FC-4f65-9D91-7224C49458BB}">
                  <c15:dlblFieldTable>
                    <c15:dlblFTEntry>
                      <c15:txfldGUID>{BA5651FB-54C0-4999-881C-93DC59B62450}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11-405F-8EB4-DED4BC5B40E9}"/>
                </c:ext>
                <c:ext xmlns:c15="http://schemas.microsoft.com/office/drawing/2012/chart" uri="{CE6537A1-D6FC-4f65-9D91-7224C49458BB}">
                  <c15:dlblFieldTable>
                    <c15:dlblFTEntry>
                      <c15:txfldGUID>{08987E3B-0AFA-4B6D-BA6D-AF4FE9D534A2}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11-405F-8EB4-DED4BC5B40E9}"/>
                </c:ext>
                <c:ext xmlns:c15="http://schemas.microsoft.com/office/drawing/2012/chart" uri="{CE6537A1-D6FC-4f65-9D91-7224C49458BB}">
                  <c15:dlblFieldTable>
                    <c15:dlblFTEntry>
                      <c15:txfldGUID>{E45CC244-92A4-4800-8697-22621EBD619D}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11-405F-8EB4-DED4BC5B40E9}"/>
                </c:ext>
                <c:ext xmlns:c15="http://schemas.microsoft.com/office/drawing/2012/chart" uri="{CE6537A1-D6FC-4f65-9D91-7224C49458BB}">
                  <c15:dlblFieldTable>
                    <c15:dlblFTEntry>
                      <c15:txfldGUID>{AB4B0341-8F76-417A-ADAB-BECA79A82DA6}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32">
                  <c:v>57</c:v>
                </c:pt>
              </c:numCache>
            </c:numRef>
          </c:xVal>
          <c:yVal>
            <c:numRef>
              <c:f>公会計指標分析・財政指標組合せ分析表!$BP$55:$DC$55</c:f>
              <c:numCache>
                <c:formatCode>#,##0.0;"▲ "#,##0.0</c:formatCode>
                <c:ptCount val="40"/>
                <c:pt idx="16">
                  <c:v>20.2</c:v>
                </c:pt>
                <c:pt idx="32">
                  <c:v>14</c:v>
                </c:pt>
              </c:numCache>
            </c:numRef>
          </c:yVal>
          <c:smooth val="0"/>
          <c:extLst xmlns:c16r2="http://schemas.microsoft.com/office/drawing/2015/06/chart">
            <c:ext xmlns:c16="http://schemas.microsoft.com/office/drawing/2014/chart" uri="{C3380CC4-5D6E-409C-BE32-E72D297353CC}">
              <c16:uniqueId val="{00000013-AE11-405F-8EB4-DED4BC5B40E9}"/>
            </c:ext>
          </c:extLst>
        </c:ser>
        <c:dLbls>
          <c:showLegendKey val="0"/>
          <c:showVal val="1"/>
          <c:showCatName val="0"/>
          <c:showSerName val="0"/>
          <c:showPercent val="0"/>
          <c:showBubbleSize val="0"/>
        </c:dLbls>
        <c:axId val="179795672"/>
        <c:axId val="179796064"/>
      </c:scatterChart>
      <c:valAx>
        <c:axId val="179795672"/>
        <c:scaling>
          <c:orientation val="minMax"/>
          <c:max val="59"/>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796064"/>
        <c:crosses val="autoZero"/>
        <c:crossBetween val="midCat"/>
      </c:valAx>
      <c:valAx>
        <c:axId val="179796064"/>
        <c:scaling>
          <c:orientation val="minMax"/>
          <c:max val="5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795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A86-4202-AB9F-9BE4A7A92CE6}"/>
                </c:ext>
                <c:ext xmlns:c15="http://schemas.microsoft.com/office/drawing/2012/chart" uri="{CE6537A1-D6FC-4f65-9D91-7224C49458BB}">
                  <c15:dlblFieldTable>
                    <c15:dlblFTEntry>
                      <c15:txfldGUID>{C52AE6FC-E804-4AAC-BEB1-3955BC26DC77}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86-4202-AB9F-9BE4A7A92CE6}"/>
                </c:ext>
                <c:ext xmlns:c15="http://schemas.microsoft.com/office/drawing/2012/chart" uri="{CE6537A1-D6FC-4f65-9D91-7224C49458BB}">
                  <c15:dlblFieldTable>
                    <c15:dlblFTEntry>
                      <c15:txfldGUID>{07A20DC0-22C4-4E70-B3C8-F327D94F89A2}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86-4202-AB9F-9BE4A7A92CE6}"/>
                </c:ext>
                <c:ext xmlns:c15="http://schemas.microsoft.com/office/drawing/2012/chart" uri="{CE6537A1-D6FC-4f65-9D91-7224C49458BB}">
                  <c15:dlblFieldTable>
                    <c15:dlblFTEntry>
                      <c15:txfldGUID>{77E8DAD5-A425-4667-A41B-A4FEABF6DB4A}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86-4202-AB9F-9BE4A7A92CE6}"/>
                </c:ext>
                <c:ext xmlns:c15="http://schemas.microsoft.com/office/drawing/2012/chart" uri="{CE6537A1-D6FC-4f65-9D91-7224C49458BB}">
                  <c15:dlblFieldTable>
                    <c15:dlblFTEntry>
                      <c15:txfldGUID>{E120B776-B7A8-4F21-9996-629D60E12ADB}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86-4202-AB9F-9BE4A7A92CE6}"/>
                </c:ext>
                <c:ext xmlns:c15="http://schemas.microsoft.com/office/drawing/2012/chart" uri="{CE6537A1-D6FC-4f65-9D91-7224C49458BB}">
                  <c15:dlblFieldTable>
                    <c15:dlblFTEntry>
                      <c15:txfldGUID>{C05978D7-4D7A-4C08-BBF4-6628B093379D}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86-4202-AB9F-9BE4A7A92CE6}"/>
                </c:ext>
                <c:ext xmlns:c15="http://schemas.microsoft.com/office/drawing/2012/chart" uri="{CE6537A1-D6FC-4f65-9D91-7224C49458BB}">
                  <c15:dlblFieldTable>
                    <c15:dlblFTEntry>
                      <c15:txfldGUID>{FBC1AC61-4FFA-4B0A-AAD3-A191E4FF5D9A}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86-4202-AB9F-9BE4A7A92CE6}"/>
                </c:ext>
                <c:ext xmlns:c15="http://schemas.microsoft.com/office/drawing/2012/chart" uri="{CE6537A1-D6FC-4f65-9D91-7224C49458BB}">
                  <c15:dlblFieldTable>
                    <c15:dlblFTEntry>
                      <c15:txfldGUID>{43703F9B-97D4-4D49-A47B-75D630168B31}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86-4202-AB9F-9BE4A7A92CE6}"/>
                </c:ext>
                <c:ext xmlns:c15="http://schemas.microsoft.com/office/drawing/2012/chart" uri="{CE6537A1-D6FC-4f65-9D91-7224C49458BB}">
                  <c15:dlblFieldTable>
                    <c15:dlblFTEntry>
                      <c15:txfldGUID>{294297CE-E344-48DD-9BB3-BA2715B83DDF}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86-4202-AB9F-9BE4A7A92CE6}"/>
                </c:ext>
                <c:ext xmlns:c15="http://schemas.microsoft.com/office/drawing/2012/chart" uri="{CE6537A1-D6FC-4f65-9D91-7224C49458BB}">
                  <c15:dlblFieldTable>
                    <c15:dlblFTEntry>
                      <c15:txfldGUID>{463B8B13-275A-4A7E-8376-AE44010CCD18}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8.6999999999999993</c:v>
                </c:pt>
                <c:pt idx="16">
                  <c:v>7.4</c:v>
                </c:pt>
                <c:pt idx="24">
                  <c:v>6.7</c:v>
                </c:pt>
                <c:pt idx="32">
                  <c:v>7.1</c:v>
                </c:pt>
              </c:numCache>
            </c:numRef>
          </c:xVal>
          <c:yVal>
            <c:numRef>
              <c:f>公会計指標分析・財政指標組合せ分析表!$BP$73:$DC$73</c:f>
              <c:numCache>
                <c:formatCode>#,##0.0;"▲ "#,##0.0</c:formatCode>
                <c:ptCount val="40"/>
                <c:pt idx="0">
                  <c:v>51.6</c:v>
                </c:pt>
                <c:pt idx="8">
                  <c:v>47.3</c:v>
                </c:pt>
                <c:pt idx="16">
                  <c:v>43</c:v>
                </c:pt>
                <c:pt idx="24">
                  <c:v>53</c:v>
                </c:pt>
                <c:pt idx="32">
                  <c:v>46.7</c:v>
                </c:pt>
              </c:numCache>
            </c:numRef>
          </c:yVal>
          <c:smooth val="0"/>
          <c:extLst xmlns:c16r2="http://schemas.microsoft.com/office/drawing/2015/06/chart">
            <c:ext xmlns:c16="http://schemas.microsoft.com/office/drawing/2014/chart" uri="{C3380CC4-5D6E-409C-BE32-E72D297353CC}">
              <c16:uniqueId val="{00000009-AA86-4202-AB9F-9BE4A7A92C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86-4202-AB9F-9BE4A7A92CE6}"/>
                </c:ext>
                <c:ext xmlns:c15="http://schemas.microsoft.com/office/drawing/2012/chart" uri="{CE6537A1-D6FC-4f65-9D91-7224C49458BB}">
                  <c15:dlblFieldTable>
                    <c15:dlblFTEntry>
                      <c15:txfldGUID>{C64BAB6B-EB8A-4A37-9CE9-320EC676882C}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A86-4202-AB9F-9BE4A7A92CE6}"/>
                </c:ext>
                <c:ext xmlns:c15="http://schemas.microsoft.com/office/drawing/2012/chart" uri="{CE6537A1-D6FC-4f65-9D91-7224C49458BB}">
                  <c15:dlblFieldTable>
                    <c15:dlblFTEntry>
                      <c15:txfldGUID>{A73081C9-162F-4421-9811-A67EEBADCDBF}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A86-4202-AB9F-9BE4A7A92CE6}"/>
                </c:ext>
                <c:ext xmlns:c15="http://schemas.microsoft.com/office/drawing/2012/chart" uri="{CE6537A1-D6FC-4f65-9D91-7224C49458BB}">
                  <c15:dlblFieldTable>
                    <c15:dlblFTEntry>
                      <c15:txfldGUID>{326BB19D-542A-426D-9AD9-F61CF4876FC7}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A86-4202-AB9F-9BE4A7A92CE6}"/>
                </c:ext>
                <c:ext xmlns:c15="http://schemas.microsoft.com/office/drawing/2012/chart" uri="{CE6537A1-D6FC-4f65-9D91-7224C49458BB}">
                  <c15:dlblFieldTable>
                    <c15:dlblFTEntry>
                      <c15:txfldGUID>{0E10A299-3D72-458C-A2C6-8F49E29993BC}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A86-4202-AB9F-9BE4A7A92CE6}"/>
                </c:ext>
                <c:ext xmlns:c15="http://schemas.microsoft.com/office/drawing/2012/chart" uri="{CE6537A1-D6FC-4f65-9D91-7224C49458BB}">
                  <c15:dlblFieldTable>
                    <c15:dlblFTEntry>
                      <c15:txfldGUID>{2F4FAB48-181A-4AD7-9D6D-07B0B2B2D445}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A86-4202-AB9F-9BE4A7A92CE6}"/>
                </c:ext>
                <c:ext xmlns:c15="http://schemas.microsoft.com/office/drawing/2012/chart" uri="{CE6537A1-D6FC-4f65-9D91-7224C49458BB}">
                  <c15:dlblFieldTable>
                    <c15:dlblFTEntry>
                      <c15:txfldGUID>{D0D65D89-9699-4724-9257-24B1EB7CC6AF}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A86-4202-AB9F-9BE4A7A92CE6}"/>
                </c:ext>
                <c:ext xmlns:c15="http://schemas.microsoft.com/office/drawing/2012/chart" uri="{CE6537A1-D6FC-4f65-9D91-7224C49458BB}">
                  <c15:dlblFieldTable>
                    <c15:dlblFTEntry>
                      <c15:txfldGUID>{BB7205C4-5860-48B7-899E-F8CE55ABEF86}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88394834541765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A86-4202-AB9F-9BE4A7A92CE6}"/>
                </c:ext>
                <c:ext xmlns:c15="http://schemas.microsoft.com/office/drawing/2012/chart" uri="{CE6537A1-D6FC-4f65-9D91-7224C49458BB}">
                  <c15:dlblFieldTable>
                    <c15:dlblFTEntry>
                      <c15:txfldGUID>{7BD1D16B-2E74-4479-BA22-FD1CD6D12F5B}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5120348928036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A86-4202-AB9F-9BE4A7A92CE6}"/>
                </c:ext>
                <c:ext xmlns:c15="http://schemas.microsoft.com/office/drawing/2012/chart" uri="{CE6537A1-D6FC-4f65-9D91-7224C49458BB}">
                  <c15:dlblFieldTable>
                    <c15:dlblFTEntry>
                      <c15:txfldGUID>{FC10B022-ECC0-4A9F-A3A3-40CA223C95AB}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AA86-4202-AB9F-9BE4A7A92CE6}"/>
            </c:ext>
          </c:extLst>
        </c:ser>
        <c:dLbls>
          <c:showLegendKey val="0"/>
          <c:showVal val="1"/>
          <c:showCatName val="0"/>
          <c:showSerName val="0"/>
          <c:showPercent val="0"/>
          <c:showBubbleSize val="0"/>
        </c:dLbls>
        <c:axId val="179796848"/>
        <c:axId val="179797240"/>
      </c:scatterChart>
      <c:valAx>
        <c:axId val="179796848"/>
        <c:scaling>
          <c:orientation val="minMax"/>
          <c:max val="11.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797240"/>
        <c:crosses val="autoZero"/>
        <c:crossBetween val="midCat"/>
      </c:valAx>
      <c:valAx>
        <c:axId val="179797240"/>
        <c:scaling>
          <c:orientation val="minMax"/>
          <c:max val="6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796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当町の財政力指数は、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からわずかながら上昇し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類似団体の平均と比較すると０．１３ポイント低くなっています。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総合振興計画にあたる「新ましこ未来計画」のもと税収増に努めておりますが、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長引く景気低迷と人口減少の中、期待できない状況にあります。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今後の少子高齢化社会に対応するため、町税の徴収率向上対策やふるさと納税等による歳入の確保、事業の取捨選択と歳出の削減に努めながら、財政基盤の強化を図っていきます。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当町の経常収支比率は、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扶助費及び公債費の増加により、対前年度比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％となっていますが、類似団体の平均を１．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今後も福祉関係経費の増加が見込まれるため、引き続き行政評価による事務事業の整理・合理化や行財政改革による事務的経費の削減に努めるとともに、計画的な公債費の減少を図ります。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91652</xdr:rowOff>
    </xdr:to>
    <xdr:cxnSp macro="">
      <xdr:nvCxnSpPr>
        <xdr:cNvPr id="132" name="直線コネクタ 131"/>
        <xdr:cNvCxnSpPr/>
      </xdr:nvCxnSpPr>
      <xdr:spPr>
        <a:xfrm>
          <a:off x="4114800" y="1100412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31327</xdr:rowOff>
    </xdr:to>
    <xdr:cxnSp macro="">
      <xdr:nvCxnSpPr>
        <xdr:cNvPr id="135" name="直線コネクタ 134"/>
        <xdr:cNvCxnSpPr/>
      </xdr:nvCxnSpPr>
      <xdr:spPr>
        <a:xfrm>
          <a:off x="3225800" y="108915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154517</xdr:rowOff>
    </xdr:to>
    <xdr:cxnSp macro="">
      <xdr:nvCxnSpPr>
        <xdr:cNvPr id="138" name="直線コネクタ 137"/>
        <xdr:cNvCxnSpPr/>
      </xdr:nvCxnSpPr>
      <xdr:spPr>
        <a:xfrm flipV="1">
          <a:off x="2336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63</xdr:row>
      <xdr:rowOff>162560</xdr:rowOff>
    </xdr:to>
    <xdr:cxnSp macro="">
      <xdr:nvCxnSpPr>
        <xdr:cNvPr id="141" name="直線コネクタ 140"/>
        <xdr:cNvCxnSpPr/>
      </xdr:nvCxnSpPr>
      <xdr:spPr>
        <a:xfrm flipV="1">
          <a:off x="1447800" y="1095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51" name="楕円 150"/>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57379</xdr:rowOff>
    </xdr:from>
    <xdr:ext cx="762000" cy="259045"/>
    <xdr:sp macro="" textlink="">
      <xdr:nvSpPr>
        <xdr:cNvPr id="152" name="財政構造の弾力性該当値テキスト"/>
        <xdr:cNvSpPr txBox="1"/>
      </xdr:nvSpPr>
      <xdr:spPr>
        <a:xfrm>
          <a:off x="50419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54" name="テキスト ボックス 153"/>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8" name="テキスト ボックス 157"/>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当町の人件費物件費等の状況は、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は増加したものの、物件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となりました。類似団体の平均と比較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４６，００１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円低く、同団体内第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の低さ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今後も事務事業の整理・合理化を進めるとともに、職員の定員管理による人件費の抑制や物件費等の削減に努めていきます。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37621</xdr:rowOff>
    </xdr:from>
    <xdr:to>
      <xdr:col>23</xdr:col>
      <xdr:colOff>133350</xdr:colOff>
      <xdr:row>81</xdr:row>
      <xdr:rowOff>38977</xdr:rowOff>
    </xdr:to>
    <xdr:cxnSp macro="">
      <xdr:nvCxnSpPr>
        <xdr:cNvPr id="191" name="直線コネクタ 190"/>
        <xdr:cNvCxnSpPr/>
      </xdr:nvCxnSpPr>
      <xdr:spPr>
        <a:xfrm flipV="1">
          <a:off x="4114800" y="13925071"/>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170107</xdr:rowOff>
    </xdr:from>
    <xdr:to>
      <xdr:col>19</xdr:col>
      <xdr:colOff>133350</xdr:colOff>
      <xdr:row>81</xdr:row>
      <xdr:rowOff>38977</xdr:rowOff>
    </xdr:to>
    <xdr:cxnSp macro="">
      <xdr:nvCxnSpPr>
        <xdr:cNvPr id="194" name="直線コネクタ 193"/>
        <xdr:cNvCxnSpPr/>
      </xdr:nvCxnSpPr>
      <xdr:spPr>
        <a:xfrm>
          <a:off x="3225800" y="13886107"/>
          <a:ext cx="8890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170107</xdr:rowOff>
    </xdr:from>
    <xdr:to>
      <xdr:col>15</xdr:col>
      <xdr:colOff>82550</xdr:colOff>
      <xdr:row>81</xdr:row>
      <xdr:rowOff>2524</xdr:rowOff>
    </xdr:to>
    <xdr:cxnSp macro="">
      <xdr:nvCxnSpPr>
        <xdr:cNvPr id="197" name="直線コネクタ 196"/>
        <xdr:cNvCxnSpPr/>
      </xdr:nvCxnSpPr>
      <xdr:spPr>
        <a:xfrm flipV="1">
          <a:off x="2336800" y="13886107"/>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146768</xdr:rowOff>
    </xdr:from>
    <xdr:to>
      <xdr:col>11</xdr:col>
      <xdr:colOff>31750</xdr:colOff>
      <xdr:row>81</xdr:row>
      <xdr:rowOff>2524</xdr:rowOff>
    </xdr:to>
    <xdr:cxnSp macro="">
      <xdr:nvCxnSpPr>
        <xdr:cNvPr id="200" name="直線コネクタ 199"/>
        <xdr:cNvCxnSpPr/>
      </xdr:nvCxnSpPr>
      <xdr:spPr>
        <a:xfrm>
          <a:off x="1447800" y="13862768"/>
          <a:ext cx="889000" cy="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158271</xdr:rowOff>
    </xdr:from>
    <xdr:to>
      <xdr:col>23</xdr:col>
      <xdr:colOff>184150</xdr:colOff>
      <xdr:row>81</xdr:row>
      <xdr:rowOff>88421</xdr:rowOff>
    </xdr:to>
    <xdr:sp macro="" textlink="">
      <xdr:nvSpPr>
        <xdr:cNvPr id="210" name="楕円 209"/>
        <xdr:cNvSpPr/>
      </xdr:nvSpPr>
      <xdr:spPr>
        <a:xfrm>
          <a:off x="4902200" y="13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79548</xdr:rowOff>
    </xdr:from>
    <xdr:ext cx="762000" cy="259045"/>
    <xdr:sp macro="" textlink="">
      <xdr:nvSpPr>
        <xdr:cNvPr id="211" name="人件費・物件費等の状況該当値テキスト"/>
        <xdr:cNvSpPr txBox="1"/>
      </xdr:nvSpPr>
      <xdr:spPr>
        <a:xfrm>
          <a:off x="5041900" y="137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159627</xdr:rowOff>
    </xdr:from>
    <xdr:to>
      <xdr:col>19</xdr:col>
      <xdr:colOff>184150</xdr:colOff>
      <xdr:row>81</xdr:row>
      <xdr:rowOff>89777</xdr:rowOff>
    </xdr:to>
    <xdr:sp macro="" textlink="">
      <xdr:nvSpPr>
        <xdr:cNvPr id="212" name="楕円 211"/>
        <xdr:cNvSpPr/>
      </xdr:nvSpPr>
      <xdr:spPr>
        <a:xfrm>
          <a:off x="4064000" y="138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99954</xdr:rowOff>
    </xdr:from>
    <xdr:ext cx="736600" cy="259045"/>
    <xdr:sp macro="" textlink="">
      <xdr:nvSpPr>
        <xdr:cNvPr id="213" name="テキスト ボックス 212"/>
        <xdr:cNvSpPr txBox="1"/>
      </xdr:nvSpPr>
      <xdr:spPr>
        <a:xfrm>
          <a:off x="3733800" y="1364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119307</xdr:rowOff>
    </xdr:from>
    <xdr:to>
      <xdr:col>15</xdr:col>
      <xdr:colOff>133350</xdr:colOff>
      <xdr:row>81</xdr:row>
      <xdr:rowOff>49457</xdr:rowOff>
    </xdr:to>
    <xdr:sp macro="" textlink="">
      <xdr:nvSpPr>
        <xdr:cNvPr id="214" name="楕円 213"/>
        <xdr:cNvSpPr/>
      </xdr:nvSpPr>
      <xdr:spPr>
        <a:xfrm>
          <a:off x="3175000" y="138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59634</xdr:rowOff>
    </xdr:from>
    <xdr:ext cx="762000" cy="259045"/>
    <xdr:sp macro="" textlink="">
      <xdr:nvSpPr>
        <xdr:cNvPr id="215" name="テキスト ボックス 214"/>
        <xdr:cNvSpPr txBox="1"/>
      </xdr:nvSpPr>
      <xdr:spPr>
        <a:xfrm>
          <a:off x="2844800" y="1360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123174</xdr:rowOff>
    </xdr:from>
    <xdr:to>
      <xdr:col>11</xdr:col>
      <xdr:colOff>82550</xdr:colOff>
      <xdr:row>81</xdr:row>
      <xdr:rowOff>53324</xdr:rowOff>
    </xdr:to>
    <xdr:sp macro="" textlink="">
      <xdr:nvSpPr>
        <xdr:cNvPr id="216" name="楕円 215"/>
        <xdr:cNvSpPr/>
      </xdr:nvSpPr>
      <xdr:spPr>
        <a:xfrm>
          <a:off x="2286000" y="138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63501</xdr:rowOff>
    </xdr:from>
    <xdr:ext cx="762000" cy="259045"/>
    <xdr:sp macro="" textlink="">
      <xdr:nvSpPr>
        <xdr:cNvPr id="217" name="テキスト ボックス 216"/>
        <xdr:cNvSpPr txBox="1"/>
      </xdr:nvSpPr>
      <xdr:spPr>
        <a:xfrm>
          <a:off x="1955800" y="13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95968</xdr:rowOff>
    </xdr:from>
    <xdr:to>
      <xdr:col>7</xdr:col>
      <xdr:colOff>31750</xdr:colOff>
      <xdr:row>81</xdr:row>
      <xdr:rowOff>26118</xdr:rowOff>
    </xdr:to>
    <xdr:sp macro="" textlink="">
      <xdr:nvSpPr>
        <xdr:cNvPr id="218" name="楕円 217"/>
        <xdr:cNvSpPr/>
      </xdr:nvSpPr>
      <xdr:spPr>
        <a:xfrm>
          <a:off x="1397000" y="138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36295</xdr:rowOff>
    </xdr:from>
    <xdr:ext cx="762000" cy="259045"/>
    <xdr:sp macro="" textlink="">
      <xdr:nvSpPr>
        <xdr:cNvPr id="219" name="テキスト ボックス 218"/>
        <xdr:cNvSpPr txBox="1"/>
      </xdr:nvSpPr>
      <xdr:spPr>
        <a:xfrm>
          <a:off x="1066800" y="1358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今回公表数値（平成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分）につきましては、公表時期の関係で前年度数値を引用しておりますが、町の給与水準は、類似団体の平均を１．２ポイント下回っております。引き続き職務給の原則を遵守し、給与水準の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3" name="直線コネクタ 252"/>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6" name="直線コネクタ 255"/>
        <xdr:cNvCxnSpPr/>
      </xdr:nvCxnSpPr>
      <xdr:spPr>
        <a:xfrm>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18345</xdr:rowOff>
    </xdr:to>
    <xdr:cxnSp macro="">
      <xdr:nvCxnSpPr>
        <xdr:cNvPr id="259" name="直線コネクタ 258"/>
        <xdr:cNvCxnSpPr/>
      </xdr:nvCxnSpPr>
      <xdr:spPr>
        <a:xfrm flipV="1">
          <a:off x="14401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18345</xdr:rowOff>
    </xdr:to>
    <xdr:cxnSp macro="">
      <xdr:nvCxnSpPr>
        <xdr:cNvPr id="262" name="直線コネクタ 261"/>
        <xdr:cNvCxnSpPr/>
      </xdr:nvCxnSpPr>
      <xdr:spPr>
        <a:xfrm>
          <a:off x="13512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2" name="楕円 271"/>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3"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5" name="テキスト ボックス 274"/>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7" name="テキスト ボックス 27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9" name="テキスト ボックス 278"/>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0" name="楕円 279"/>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1" name="テキスト ボックス 280"/>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当町の定員管理の状況は、類似団体平均を１．７６ポイント下回る５．８４人、前年度対比０．０８人の増ですが、類似団体で８番目に少ない職員数となっています。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134801</xdr:rowOff>
    </xdr:to>
    <xdr:cxnSp macro="">
      <xdr:nvCxnSpPr>
        <xdr:cNvPr id="318" name="直線コネクタ 317"/>
        <xdr:cNvCxnSpPr/>
      </xdr:nvCxnSpPr>
      <xdr:spPr>
        <a:xfrm>
          <a:off x="16179800" y="1023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103777</xdr:rowOff>
    </xdr:from>
    <xdr:to>
      <xdr:col>77</xdr:col>
      <xdr:colOff>44450</xdr:colOff>
      <xdr:row>59</xdr:row>
      <xdr:rowOff>121013</xdr:rowOff>
    </xdr:to>
    <xdr:cxnSp macro="">
      <xdr:nvCxnSpPr>
        <xdr:cNvPr id="321" name="直線コネクタ 320"/>
        <xdr:cNvCxnSpPr/>
      </xdr:nvCxnSpPr>
      <xdr:spPr>
        <a:xfrm>
          <a:off x="15290800" y="102193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103777</xdr:rowOff>
    </xdr:to>
    <xdr:cxnSp macro="">
      <xdr:nvCxnSpPr>
        <xdr:cNvPr id="324" name="直線コネクタ 323"/>
        <xdr:cNvCxnSpPr/>
      </xdr:nvCxnSpPr>
      <xdr:spPr>
        <a:xfrm>
          <a:off x="14401800" y="1020036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84818</xdr:rowOff>
    </xdr:to>
    <xdr:cxnSp macro="">
      <xdr:nvCxnSpPr>
        <xdr:cNvPr id="327" name="直線コネクタ 326"/>
        <xdr:cNvCxnSpPr/>
      </xdr:nvCxnSpPr>
      <xdr:spPr>
        <a:xfrm>
          <a:off x="13512800" y="1017451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37" name="楕円 336"/>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100528</xdr:rowOff>
    </xdr:from>
    <xdr:ext cx="762000" cy="259045"/>
    <xdr:sp macro="" textlink="">
      <xdr:nvSpPr>
        <xdr:cNvPr id="338" name="定員管理の状況該当値テキスト"/>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39" name="楕円 338"/>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0" name="テキスト ボックス 339"/>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52977</xdr:rowOff>
    </xdr:from>
    <xdr:to>
      <xdr:col>73</xdr:col>
      <xdr:colOff>44450</xdr:colOff>
      <xdr:row>59</xdr:row>
      <xdr:rowOff>154577</xdr:rowOff>
    </xdr:to>
    <xdr:sp macro="" textlink="">
      <xdr:nvSpPr>
        <xdr:cNvPr id="341" name="楕円 340"/>
        <xdr:cNvSpPr/>
      </xdr:nvSpPr>
      <xdr:spPr>
        <a:xfrm>
          <a:off x="15240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164754</xdr:rowOff>
    </xdr:from>
    <xdr:ext cx="762000" cy="259045"/>
    <xdr:sp macro="" textlink="">
      <xdr:nvSpPr>
        <xdr:cNvPr id="342" name="テキスト ボックス 341"/>
        <xdr:cNvSpPr txBox="1"/>
      </xdr:nvSpPr>
      <xdr:spPr>
        <a:xfrm>
          <a:off x="14909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43" name="楕円 342"/>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44" name="テキスト ボックス 343"/>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5" name="楕円 344"/>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46" name="テキスト ボックス 345"/>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当町の実質公債費比率は、</a:t>
          </a:r>
          <a:r>
            <a:rPr kumimoji="1" lang="ja-JP" altLang="ja-JP" sz="1100">
              <a:solidFill>
                <a:schemeClr val="dk1"/>
              </a:solidFill>
              <a:effectLst/>
              <a:latin typeface="+mn-lt"/>
              <a:ea typeface="+mn-ea"/>
              <a:cs typeface="+mn-cs"/>
            </a:rPr>
            <a:t>一部事務組合における地方債の償還が開始されたことにより準元利償還金が増加したため</a:t>
          </a:r>
          <a:r>
            <a:rPr kumimoji="0" lang="ja-JP" altLang="en-US" sz="14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平成２８年度と比較して０．４ポイント増の７．１％となりました。今後も大型事業が予定されているため、特定財源の確保により新規発行債の抑制に努めていきます。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99423</xdr:rowOff>
    </xdr:to>
    <xdr:cxnSp macro="">
      <xdr:nvCxnSpPr>
        <xdr:cNvPr id="381" name="直線コネクタ 380"/>
        <xdr:cNvCxnSpPr/>
      </xdr:nvCxnSpPr>
      <xdr:spPr>
        <a:xfrm>
          <a:off x="16179800" y="69298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120106</xdr:rowOff>
    </xdr:to>
    <xdr:cxnSp macro="">
      <xdr:nvCxnSpPr>
        <xdr:cNvPr id="384" name="直線コネクタ 383"/>
        <xdr:cNvCxnSpPr/>
      </xdr:nvCxnSpPr>
      <xdr:spPr>
        <a:xfrm flipV="1">
          <a:off x="15290800" y="69298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41</xdr:row>
      <xdr:rowOff>38281</xdr:rowOff>
    </xdr:to>
    <xdr:cxnSp macro="">
      <xdr:nvCxnSpPr>
        <xdr:cNvPr id="387" name="直線コネクタ 386"/>
        <xdr:cNvCxnSpPr/>
      </xdr:nvCxnSpPr>
      <xdr:spPr>
        <a:xfrm flipV="1">
          <a:off x="14401800" y="697810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42</xdr:row>
      <xdr:rowOff>4717</xdr:rowOff>
    </xdr:to>
    <xdr:cxnSp macro="">
      <xdr:nvCxnSpPr>
        <xdr:cNvPr id="390" name="直線コネクタ 389"/>
        <xdr:cNvCxnSpPr/>
      </xdr:nvCxnSpPr>
      <xdr:spPr>
        <a:xfrm flipV="1">
          <a:off x="13512800" y="706773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0" name="楕円 399"/>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20700</xdr:rowOff>
    </xdr:from>
    <xdr:ext cx="762000" cy="259045"/>
    <xdr:sp macro="" textlink="">
      <xdr:nvSpPr>
        <xdr:cNvPr id="401" name="公債費負担の状況該当値テキスト"/>
        <xdr:cNvSpPr txBox="1"/>
      </xdr:nvSpPr>
      <xdr:spPr>
        <a:xfrm>
          <a:off x="17106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21046</xdr:rowOff>
    </xdr:from>
    <xdr:to>
      <xdr:col>77</xdr:col>
      <xdr:colOff>95250</xdr:colOff>
      <xdr:row>40</xdr:row>
      <xdr:rowOff>122646</xdr:rowOff>
    </xdr:to>
    <xdr:sp macro="" textlink="">
      <xdr:nvSpPr>
        <xdr:cNvPr id="402" name="楕円 401"/>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403" name="テキスト ボックス 402"/>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4" name="楕円 403"/>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155683</xdr:rowOff>
    </xdr:from>
    <xdr:ext cx="762000" cy="259045"/>
    <xdr:sp macro="" textlink="">
      <xdr:nvSpPr>
        <xdr:cNvPr id="405" name="テキスト ボックス 404"/>
        <xdr:cNvSpPr txBox="1"/>
      </xdr:nvSpPr>
      <xdr:spPr>
        <a:xfrm>
          <a:off x="14909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06" name="楕円 405"/>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73858</xdr:rowOff>
    </xdr:from>
    <xdr:ext cx="762000" cy="259045"/>
    <xdr:sp macro="" textlink="">
      <xdr:nvSpPr>
        <xdr:cNvPr id="407" name="テキスト ボックス 406"/>
        <xdr:cNvSpPr txBox="1"/>
      </xdr:nvSpPr>
      <xdr:spPr>
        <a:xfrm>
          <a:off x="14020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125367</xdr:rowOff>
    </xdr:from>
    <xdr:to>
      <xdr:col>64</xdr:col>
      <xdr:colOff>152400</xdr:colOff>
      <xdr:row>42</xdr:row>
      <xdr:rowOff>55517</xdr:rowOff>
    </xdr:to>
    <xdr:sp macro="" textlink="">
      <xdr:nvSpPr>
        <xdr:cNvPr id="408" name="楕円 407"/>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40294</xdr:rowOff>
    </xdr:from>
    <xdr:ext cx="762000" cy="259045"/>
    <xdr:sp macro="" textlink="">
      <xdr:nvSpPr>
        <xdr:cNvPr id="409" name="テキスト ボックス 408"/>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当町の将来負担比率は、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新規借入抑制による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等により、将来負担比率が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となりました。今後も普通建設事業等の実施による公債費の増加が見込まれるため、補助金等特定財源の確保や基金管理等を十分に行い、将来負担の減少に向けた行財政改革を進めていきます。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106619</xdr:rowOff>
    </xdr:from>
    <xdr:to>
      <xdr:col>81</xdr:col>
      <xdr:colOff>44450</xdr:colOff>
      <xdr:row>17</xdr:row>
      <xdr:rowOff>7560</xdr:rowOff>
    </xdr:to>
    <xdr:cxnSp macro="">
      <xdr:nvCxnSpPr>
        <xdr:cNvPr id="445" name="直線コネクタ 444"/>
        <xdr:cNvCxnSpPr/>
      </xdr:nvCxnSpPr>
      <xdr:spPr>
        <a:xfrm flipV="1">
          <a:off x="16179800" y="284981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64105</xdr:rowOff>
    </xdr:from>
    <xdr:to>
      <xdr:col>77</xdr:col>
      <xdr:colOff>44450</xdr:colOff>
      <xdr:row>17</xdr:row>
      <xdr:rowOff>7560</xdr:rowOff>
    </xdr:to>
    <xdr:cxnSp macro="">
      <xdr:nvCxnSpPr>
        <xdr:cNvPr id="448" name="直線コネクタ 447"/>
        <xdr:cNvCxnSpPr/>
      </xdr:nvCxnSpPr>
      <xdr:spPr>
        <a:xfrm>
          <a:off x="15290800" y="280730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64105</xdr:rowOff>
    </xdr:from>
    <xdr:to>
      <xdr:col>72</xdr:col>
      <xdr:colOff>203200</xdr:colOff>
      <xdr:row>16</xdr:row>
      <xdr:rowOff>113514</xdr:rowOff>
    </xdr:to>
    <xdr:cxnSp macro="">
      <xdr:nvCxnSpPr>
        <xdr:cNvPr id="451" name="直線コネクタ 450"/>
        <xdr:cNvCxnSpPr/>
      </xdr:nvCxnSpPr>
      <xdr:spPr>
        <a:xfrm flipV="1">
          <a:off x="14401800" y="280730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113514</xdr:rowOff>
    </xdr:from>
    <xdr:to>
      <xdr:col>68</xdr:col>
      <xdr:colOff>152400</xdr:colOff>
      <xdr:row>16</xdr:row>
      <xdr:rowOff>162923</xdr:rowOff>
    </xdr:to>
    <xdr:cxnSp macro="">
      <xdr:nvCxnSpPr>
        <xdr:cNvPr id="454" name="直線コネクタ 453"/>
        <xdr:cNvCxnSpPr/>
      </xdr:nvCxnSpPr>
      <xdr:spPr>
        <a:xfrm flipV="1">
          <a:off x="13512800" y="2856714"/>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55819</xdr:rowOff>
    </xdr:from>
    <xdr:to>
      <xdr:col>81</xdr:col>
      <xdr:colOff>95250</xdr:colOff>
      <xdr:row>16</xdr:row>
      <xdr:rowOff>157419</xdr:rowOff>
    </xdr:to>
    <xdr:sp macro="" textlink="">
      <xdr:nvSpPr>
        <xdr:cNvPr id="464" name="楕円 463"/>
        <xdr:cNvSpPr/>
      </xdr:nvSpPr>
      <xdr:spPr>
        <a:xfrm>
          <a:off x="169672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27896</xdr:rowOff>
    </xdr:from>
    <xdr:ext cx="762000" cy="259045"/>
    <xdr:sp macro="" textlink="">
      <xdr:nvSpPr>
        <xdr:cNvPr id="465" name="将来負担の状況該当値テキスト"/>
        <xdr:cNvSpPr txBox="1"/>
      </xdr:nvSpPr>
      <xdr:spPr>
        <a:xfrm>
          <a:off x="17106900" y="27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128210</xdr:rowOff>
    </xdr:from>
    <xdr:to>
      <xdr:col>77</xdr:col>
      <xdr:colOff>95250</xdr:colOff>
      <xdr:row>17</xdr:row>
      <xdr:rowOff>58360</xdr:rowOff>
    </xdr:to>
    <xdr:sp macro="" textlink="">
      <xdr:nvSpPr>
        <xdr:cNvPr id="466" name="楕円 465"/>
        <xdr:cNvSpPr/>
      </xdr:nvSpPr>
      <xdr:spPr>
        <a:xfrm>
          <a:off x="16129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43137</xdr:rowOff>
    </xdr:from>
    <xdr:ext cx="736600" cy="259045"/>
    <xdr:sp macro="" textlink="">
      <xdr:nvSpPr>
        <xdr:cNvPr id="467" name="テキスト ボックス 466"/>
        <xdr:cNvSpPr txBox="1"/>
      </xdr:nvSpPr>
      <xdr:spPr>
        <a:xfrm>
          <a:off x="15798800" y="295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13305</xdr:rowOff>
    </xdr:from>
    <xdr:to>
      <xdr:col>73</xdr:col>
      <xdr:colOff>44450</xdr:colOff>
      <xdr:row>16</xdr:row>
      <xdr:rowOff>114905</xdr:rowOff>
    </xdr:to>
    <xdr:sp macro="" textlink="">
      <xdr:nvSpPr>
        <xdr:cNvPr id="468" name="楕円 467"/>
        <xdr:cNvSpPr/>
      </xdr:nvSpPr>
      <xdr:spPr>
        <a:xfrm>
          <a:off x="15240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99682</xdr:rowOff>
    </xdr:from>
    <xdr:ext cx="762000" cy="259045"/>
    <xdr:sp macro="" textlink="">
      <xdr:nvSpPr>
        <xdr:cNvPr id="469" name="テキスト ボックス 468"/>
        <xdr:cNvSpPr txBox="1"/>
      </xdr:nvSpPr>
      <xdr:spPr>
        <a:xfrm>
          <a:off x="14909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62714</xdr:rowOff>
    </xdr:from>
    <xdr:to>
      <xdr:col>68</xdr:col>
      <xdr:colOff>203200</xdr:colOff>
      <xdr:row>16</xdr:row>
      <xdr:rowOff>164314</xdr:rowOff>
    </xdr:to>
    <xdr:sp macro="" textlink="">
      <xdr:nvSpPr>
        <xdr:cNvPr id="470" name="楕円 469"/>
        <xdr:cNvSpPr/>
      </xdr:nvSpPr>
      <xdr:spPr>
        <a:xfrm>
          <a:off x="14351000" y="28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149091</xdr:rowOff>
    </xdr:from>
    <xdr:ext cx="762000" cy="259045"/>
    <xdr:sp macro="" textlink="">
      <xdr:nvSpPr>
        <xdr:cNvPr id="471" name="テキスト ボックス 470"/>
        <xdr:cNvSpPr txBox="1"/>
      </xdr:nvSpPr>
      <xdr:spPr>
        <a:xfrm>
          <a:off x="14020800" y="28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112123</xdr:rowOff>
    </xdr:from>
    <xdr:to>
      <xdr:col>64</xdr:col>
      <xdr:colOff>152400</xdr:colOff>
      <xdr:row>17</xdr:row>
      <xdr:rowOff>42273</xdr:rowOff>
    </xdr:to>
    <xdr:sp macro="" textlink="">
      <xdr:nvSpPr>
        <xdr:cNvPr id="472" name="楕円 471"/>
        <xdr:cNvSpPr/>
      </xdr:nvSpPr>
      <xdr:spPr>
        <a:xfrm>
          <a:off x="1346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27050</xdr:rowOff>
    </xdr:from>
    <xdr:ext cx="762000" cy="259045"/>
    <xdr:sp macro="" textlink="">
      <xdr:nvSpPr>
        <xdr:cNvPr id="473" name="テキスト ボックス 472"/>
        <xdr:cNvSpPr txBox="1"/>
      </xdr:nvSpPr>
      <xdr:spPr>
        <a:xfrm>
          <a:off x="1313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０．８ポイント増の２３．２％で類似団体より０．８ポイント高い数値となっております。定員管理の状況では、職員数は低い値で推移しているので、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159004</xdr:rowOff>
    </xdr:to>
    <xdr:cxnSp macro="">
      <xdr:nvCxnSpPr>
        <xdr:cNvPr id="64" name="直線コネクタ 63"/>
        <xdr:cNvCxnSpPr/>
      </xdr:nvCxnSpPr>
      <xdr:spPr>
        <a:xfrm>
          <a:off x="3987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122428</xdr:rowOff>
    </xdr:to>
    <xdr:cxnSp macro="">
      <xdr:nvCxnSpPr>
        <xdr:cNvPr id="67" name="直線コネクタ 66"/>
        <xdr:cNvCxnSpPr/>
      </xdr:nvCxnSpPr>
      <xdr:spPr>
        <a:xfrm>
          <a:off x="3098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104140</xdr:rowOff>
    </xdr:to>
    <xdr:cxnSp macro="">
      <xdr:nvCxnSpPr>
        <xdr:cNvPr id="70" name="直線コネクタ 69"/>
        <xdr:cNvCxnSpPr/>
      </xdr:nvCxnSpPr>
      <xdr:spPr>
        <a:xfrm flipV="1">
          <a:off x="2209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122428</xdr:rowOff>
    </xdr:to>
    <xdr:cxnSp macro="">
      <xdr:nvCxnSpPr>
        <xdr:cNvPr id="73" name="直線コネクタ 72"/>
        <xdr:cNvCxnSpPr/>
      </xdr:nvCxnSpPr>
      <xdr:spPr>
        <a:xfrm flipV="1">
          <a:off x="1320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86" name="テキスト ボックス 85"/>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92" name="テキスト ボックス 91"/>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物件費に係る経常収支比率は、対前年比０．３ポイント減の１１．３％であり、類似団体内で４位となっています。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51562</xdr:rowOff>
    </xdr:to>
    <xdr:cxnSp macro="">
      <xdr:nvCxnSpPr>
        <xdr:cNvPr id="118" name="直線コネクタ 117"/>
        <xdr:cNvCxnSpPr/>
      </xdr:nvCxnSpPr>
      <xdr:spPr>
        <a:xfrm flipV="1">
          <a:off x="16510000" y="235356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23639</xdr:rowOff>
    </xdr:from>
    <xdr:ext cx="762000" cy="259045"/>
    <xdr:sp macro="" textlink="">
      <xdr:nvSpPr>
        <xdr:cNvPr id="119" name="物件費最小値テキスト"/>
        <xdr:cNvSpPr txBox="1"/>
      </xdr:nvSpPr>
      <xdr:spPr>
        <a:xfrm>
          <a:off x="16598900" y="36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51562</xdr:rowOff>
    </xdr:from>
    <xdr:to>
      <xdr:col>82</xdr:col>
      <xdr:colOff>196850</xdr:colOff>
      <xdr:row>21</xdr:row>
      <xdr:rowOff>51562</xdr:rowOff>
    </xdr:to>
    <xdr:cxnSp macro="">
      <xdr:nvCxnSpPr>
        <xdr:cNvPr id="120" name="直線コネクタ 119"/>
        <xdr:cNvCxnSpPr/>
      </xdr:nvCxnSpPr>
      <xdr:spPr>
        <a:xfrm>
          <a:off x="16421100" y="365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1"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2" name="直線コネクタ 121"/>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44704</xdr:rowOff>
    </xdr:to>
    <xdr:cxnSp macro="">
      <xdr:nvCxnSpPr>
        <xdr:cNvPr id="123" name="直線コネクタ 122"/>
        <xdr:cNvCxnSpPr/>
      </xdr:nvCxnSpPr>
      <xdr:spPr>
        <a:xfrm flipV="1">
          <a:off x="15671800" y="2417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4" name="物件費平均値テキスト"/>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5" name="フローチャート: 判断 124"/>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42418</xdr:rowOff>
    </xdr:from>
    <xdr:to>
      <xdr:col>78</xdr:col>
      <xdr:colOff>69850</xdr:colOff>
      <xdr:row>14</xdr:row>
      <xdr:rowOff>44704</xdr:rowOff>
    </xdr:to>
    <xdr:cxnSp macro="">
      <xdr:nvCxnSpPr>
        <xdr:cNvPr id="126" name="直線コネクタ 125"/>
        <xdr:cNvCxnSpPr/>
      </xdr:nvCxnSpPr>
      <xdr:spPr>
        <a:xfrm>
          <a:off x="14782800" y="22712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7" name="フローチャート: 判断 126"/>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28" name="テキスト ボックス 127"/>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42418</xdr:rowOff>
    </xdr:from>
    <xdr:to>
      <xdr:col>73</xdr:col>
      <xdr:colOff>180975</xdr:colOff>
      <xdr:row>13</xdr:row>
      <xdr:rowOff>133858</xdr:rowOff>
    </xdr:to>
    <xdr:cxnSp macro="">
      <xdr:nvCxnSpPr>
        <xdr:cNvPr id="129" name="直線コネクタ 128"/>
        <xdr:cNvCxnSpPr/>
      </xdr:nvCxnSpPr>
      <xdr:spPr>
        <a:xfrm flipV="1">
          <a:off x="13893800" y="22712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142494</xdr:rowOff>
    </xdr:from>
    <xdr:to>
      <xdr:col>74</xdr:col>
      <xdr:colOff>31750</xdr:colOff>
      <xdr:row>16</xdr:row>
      <xdr:rowOff>72644</xdr:rowOff>
    </xdr:to>
    <xdr:sp macro="" textlink="">
      <xdr:nvSpPr>
        <xdr:cNvPr id="130" name="フローチャート: 判断 129"/>
        <xdr:cNvSpPr/>
      </xdr:nvSpPr>
      <xdr:spPr>
        <a:xfrm>
          <a:off x="14732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31" name="テキスト ボックス 130"/>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133858</xdr:rowOff>
    </xdr:to>
    <xdr:cxnSp macro="">
      <xdr:nvCxnSpPr>
        <xdr:cNvPr id="132" name="直線コネクタ 131"/>
        <xdr:cNvCxnSpPr/>
      </xdr:nvCxnSpPr>
      <xdr:spPr>
        <a:xfrm>
          <a:off x="13004800" y="22895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3" name="フローチャート: 判断 132"/>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34" name="テキスト ボックス 133"/>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35" name="フローチャート: 判断 134"/>
        <xdr:cNvSpPr/>
      </xdr:nvSpPr>
      <xdr:spPr>
        <a:xfrm>
          <a:off x="12954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36" name="テキスト ボックス 135"/>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2" name="楕円 141"/>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46499</xdr:rowOff>
    </xdr:from>
    <xdr:ext cx="762000" cy="259045"/>
    <xdr:sp macro="" textlink="">
      <xdr:nvSpPr>
        <xdr:cNvPr id="143" name="物件費該当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4" name="楕円 143"/>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5" name="テキスト ボックス 144"/>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163068</xdr:rowOff>
    </xdr:from>
    <xdr:to>
      <xdr:col>74</xdr:col>
      <xdr:colOff>31750</xdr:colOff>
      <xdr:row>13</xdr:row>
      <xdr:rowOff>93218</xdr:rowOff>
    </xdr:to>
    <xdr:sp macro="" textlink="">
      <xdr:nvSpPr>
        <xdr:cNvPr id="146" name="楕円 145"/>
        <xdr:cNvSpPr/>
      </xdr:nvSpPr>
      <xdr:spPr>
        <a:xfrm>
          <a:off x="14732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103395</xdr:rowOff>
    </xdr:from>
    <xdr:ext cx="762000" cy="259045"/>
    <xdr:sp macro="" textlink="">
      <xdr:nvSpPr>
        <xdr:cNvPr id="147" name="テキスト ボックス 146"/>
        <xdr:cNvSpPr txBox="1"/>
      </xdr:nvSpPr>
      <xdr:spPr>
        <a:xfrm>
          <a:off x="14401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48" name="楕円 147"/>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49" name="テキスト ボックス 148"/>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扶助費に係る経常収支比率は、前年と同じ１２．６％となり、類似団体内で２番目に高い数値となっています。障がい者自立支援や保育所及び認定こども園運営費等の子育て支援関係の経費が主なものです。</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1" name="直線コネクタ 180"/>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4"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5" name="直線コネクタ 184"/>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60</xdr:row>
      <xdr:rowOff>143328</xdr:rowOff>
    </xdr:to>
    <xdr:cxnSp macro="">
      <xdr:nvCxnSpPr>
        <xdr:cNvPr id="186" name="直線コネクタ 185"/>
        <xdr:cNvCxnSpPr/>
      </xdr:nvCxnSpPr>
      <xdr:spPr>
        <a:xfrm>
          <a:off x="3987800" y="1043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87"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88" name="フローチャート: 判断 187"/>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60</xdr:row>
      <xdr:rowOff>143328</xdr:rowOff>
    </xdr:to>
    <xdr:cxnSp macro="">
      <xdr:nvCxnSpPr>
        <xdr:cNvPr id="189" name="直線コネクタ 188"/>
        <xdr:cNvCxnSpPr/>
      </xdr:nvCxnSpPr>
      <xdr:spPr>
        <a:xfrm>
          <a:off x="3098800" y="98098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192" name="直線コネクタ 191"/>
        <xdr:cNvCxnSpPr/>
      </xdr:nvCxnSpPr>
      <xdr:spPr>
        <a:xfrm flipV="1">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3" name="フローチャート: 判断 192"/>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4" name="テキスト ボックス 19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69850</xdr:rowOff>
    </xdr:to>
    <xdr:cxnSp macro="">
      <xdr:nvCxnSpPr>
        <xdr:cNvPr id="195" name="直線コネクタ 194"/>
        <xdr:cNvCxnSpPr/>
      </xdr:nvCxnSpPr>
      <xdr:spPr>
        <a:xfrm>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6" name="フローチャート: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8" name="フローチャート: 判断 197"/>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199" name="テキスト ボックス 198"/>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5" name="楕円 204"/>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06"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7" name="楕円 206"/>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08" name="テキスト ボックス 207"/>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3" name="楕円 212"/>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4" name="テキスト ボックス 213"/>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その他の経費に係る経常収支比率は、対前年比０．５ポイント増の１１．６％であり類似団体の平均を２．８ポイント下回ってます。増加の要因としては、維持補修費の増が考えられます。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2" name="直線コネクタ 241"/>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153670</xdr:rowOff>
    </xdr:to>
    <xdr:cxnSp macro="">
      <xdr:nvCxnSpPr>
        <xdr:cNvPr id="247" name="直線コネクタ 246"/>
        <xdr:cNvCxnSpPr/>
      </xdr:nvCxnSpPr>
      <xdr:spPr>
        <a:xfrm>
          <a:off x="15671800" y="954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48"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9" name="フローチャート: 判断 248"/>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115570</xdr:rowOff>
    </xdr:to>
    <xdr:cxnSp macro="">
      <xdr:nvCxnSpPr>
        <xdr:cNvPr id="250" name="直線コネクタ 249"/>
        <xdr:cNvCxnSpPr/>
      </xdr:nvCxnSpPr>
      <xdr:spPr>
        <a:xfrm>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2" name="テキスト ボックス 251"/>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56</xdr:row>
      <xdr:rowOff>12700</xdr:rowOff>
    </xdr:to>
    <xdr:cxnSp macro="">
      <xdr:nvCxnSpPr>
        <xdr:cNvPr id="253" name="直線コネクタ 252"/>
        <xdr:cNvCxnSpPr/>
      </xdr:nvCxnSpPr>
      <xdr:spPr>
        <a:xfrm flipV="1">
          <a:off x="13893800" y="950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4" name="フローチャート: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5" name="テキスト ボックス 25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12700</xdr:rowOff>
    </xdr:to>
    <xdr:cxnSp macro="">
      <xdr:nvCxnSpPr>
        <xdr:cNvPr id="256" name="直線コネクタ 255"/>
        <xdr:cNvCxnSpPr/>
      </xdr:nvCxnSpPr>
      <xdr:spPr>
        <a:xfrm>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7" name="フローチャート: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0" name="テキスト ボックス 259"/>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8" name="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0" name="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2" name="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4" name="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０．６ポイント増の１４．８％であり、類似団体内の平均を超えています。これは、ごみ処理、し尿処理、常備消防、水道事業等を一部事務組合で行っており、その負担金等によるものです。</a:t>
          </a:r>
        </a:p>
        <a:p>
          <a:r>
            <a:rPr kumimoji="1" lang="ja-JP" altLang="en-US" sz="1300">
              <a:latin typeface="ＭＳ Ｐゴシック" panose="020B0600070205080204" pitchFamily="50" charset="-128"/>
              <a:ea typeface="ＭＳ Ｐゴシック" panose="020B0600070205080204" pitchFamily="50" charset="-128"/>
            </a:rPr>
            <a:t>　今後は、各種負担金・補助金等の費用対効果を見極めながら、経費の削減に努めていきます。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3" name="直線コネクタ 302"/>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4"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5" name="直線コネクタ 304"/>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06"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07" name="直線コネクタ 306"/>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08" name="直線コネクタ 307"/>
        <xdr:cNvCxnSpPr/>
      </xdr:nvCxnSpPr>
      <xdr:spPr>
        <a:xfrm>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09"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0" name="フローチャート: 判断 309"/>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39</xdr:row>
      <xdr:rowOff>62230</xdr:rowOff>
    </xdr:to>
    <xdr:cxnSp macro="">
      <xdr:nvCxnSpPr>
        <xdr:cNvPr id="311" name="直線コネクタ 310"/>
        <xdr:cNvCxnSpPr/>
      </xdr:nvCxnSpPr>
      <xdr:spPr>
        <a:xfrm flipV="1">
          <a:off x="14782800" y="635254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2" name="フローチャート: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3" name="テキスト ボックス 31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165100</xdr:rowOff>
    </xdr:from>
    <xdr:to>
      <xdr:col>73</xdr:col>
      <xdr:colOff>180975</xdr:colOff>
      <xdr:row>39</xdr:row>
      <xdr:rowOff>62230</xdr:rowOff>
    </xdr:to>
    <xdr:cxnSp macro="">
      <xdr:nvCxnSpPr>
        <xdr:cNvPr id="314" name="直線コネクタ 313"/>
        <xdr:cNvCxnSpPr/>
      </xdr:nvCxnSpPr>
      <xdr:spPr>
        <a:xfrm>
          <a:off x="13893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6" name="テキスト ボックス 31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157480</xdr:rowOff>
    </xdr:from>
    <xdr:to>
      <xdr:col>69</xdr:col>
      <xdr:colOff>92075</xdr:colOff>
      <xdr:row>38</xdr:row>
      <xdr:rowOff>165100</xdr:rowOff>
    </xdr:to>
    <xdr:cxnSp macro="">
      <xdr:nvCxnSpPr>
        <xdr:cNvPr id="317" name="直線コネクタ 316"/>
        <xdr:cNvCxnSpPr/>
      </xdr:nvCxnSpPr>
      <xdr:spPr>
        <a:xfrm>
          <a:off x="13004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8" name="フローチャート: 判断 317"/>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19" name="テキスト ボックス 318"/>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0" name="フローチャート: 判断 319"/>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1" name="テキスト ボックス 320"/>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27" name="楕円 326"/>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28"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29" name="楕円 328"/>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0" name="テキスト ボックス 329"/>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1" name="楕円 330"/>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2" name="テキスト ボックス 331"/>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33" name="楕円 332"/>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34" name="テキスト ボックス 333"/>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106680</xdr:rowOff>
    </xdr:from>
    <xdr:to>
      <xdr:col>65</xdr:col>
      <xdr:colOff>53975</xdr:colOff>
      <xdr:row>39</xdr:row>
      <xdr:rowOff>36830</xdr:rowOff>
    </xdr:to>
    <xdr:sp macro="" textlink="">
      <xdr:nvSpPr>
        <xdr:cNvPr id="335" name="楕円 334"/>
        <xdr:cNvSpPr/>
      </xdr:nvSpPr>
      <xdr:spPr>
        <a:xfrm>
          <a:off x="12954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21607</xdr:rowOff>
    </xdr:from>
    <xdr:ext cx="762000" cy="259045"/>
    <xdr:sp macro="" textlink="">
      <xdr:nvSpPr>
        <xdr:cNvPr id="336" name="テキスト ボックス 335"/>
        <xdr:cNvSpPr txBox="1"/>
      </xdr:nvSpPr>
      <xdr:spPr>
        <a:xfrm>
          <a:off x="12623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０．１ポイント減の１３．２％で、類似団体の平均を０．２ポイント下回ってます。平成２５年度までは起債残高が減少し、元利償還金が減ってきましたが、平成２７年度以降は小学校建設の償還がはじまったことにより元金の償還額が増加しました。今後も、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4" name="直線コネクタ 363"/>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6" name="直線コネクタ 36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7"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68" name="直線コネクタ 367"/>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111761</xdr:rowOff>
    </xdr:to>
    <xdr:cxnSp macro="">
      <xdr:nvCxnSpPr>
        <xdr:cNvPr id="369" name="直線コネクタ 368"/>
        <xdr:cNvCxnSpPr/>
      </xdr:nvCxnSpPr>
      <xdr:spPr>
        <a:xfrm flipV="1">
          <a:off x="3987800" y="13134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111761</xdr:rowOff>
    </xdr:to>
    <xdr:cxnSp macro="">
      <xdr:nvCxnSpPr>
        <xdr:cNvPr id="372" name="直線コネクタ 371"/>
        <xdr:cNvCxnSpPr/>
      </xdr:nvCxnSpPr>
      <xdr:spPr>
        <a:xfrm>
          <a:off x="3098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3" name="フローチャート: 判断 37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4" name="テキスト ボックス 37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35561</xdr:rowOff>
    </xdr:to>
    <xdr:cxnSp macro="">
      <xdr:nvCxnSpPr>
        <xdr:cNvPr id="375" name="直線コネクタ 374"/>
        <xdr:cNvCxnSpPr/>
      </xdr:nvCxnSpPr>
      <xdr:spPr>
        <a:xfrm>
          <a:off x="2209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6" name="フローチャート: 判断 375"/>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7" name="テキスト ボックス 376"/>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127000</xdr:rowOff>
    </xdr:to>
    <xdr:cxnSp macro="">
      <xdr:nvCxnSpPr>
        <xdr:cNvPr id="378" name="直線コネクタ 377"/>
        <xdr:cNvCxnSpPr/>
      </xdr:nvCxnSpPr>
      <xdr:spPr>
        <a:xfrm flipV="1">
          <a:off x="1320800" y="13027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79" name="フローチャート: 判断 378"/>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0" name="テキスト ボックス 379"/>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1" name="フローチャート: 判断 380"/>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2" name="テキスト ボックス 381"/>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8" name="楕円 387"/>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9"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0" name="楕円 389"/>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1" name="テキスト ボックス 390"/>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2" name="楕円 391"/>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3" name="テキスト ボックス 392"/>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4" name="楕円 39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5" name="テキスト ボックス 39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7" name="テキスト ボックス 39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公債費以外の経常収支比率は、対前年比１．６ポイント増の７３．５％と増加したものの、類似団体の平均を１．０ポイント下回っています。増加の要因は、扶助費等の増加によるものです。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5" name="直線コネクタ 424"/>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6"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7" name="直線コネクタ 426"/>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31750</xdr:rowOff>
    </xdr:to>
    <xdr:cxnSp macro="">
      <xdr:nvCxnSpPr>
        <xdr:cNvPr id="430" name="直線コネクタ 429"/>
        <xdr:cNvCxnSpPr/>
      </xdr:nvCxnSpPr>
      <xdr:spPr>
        <a:xfrm>
          <a:off x="15671800" y="133438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1"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2" name="フローチャート: 判断 431"/>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142239</xdr:rowOff>
    </xdr:to>
    <xdr:cxnSp macro="">
      <xdr:nvCxnSpPr>
        <xdr:cNvPr id="433" name="直線コネクタ 432"/>
        <xdr:cNvCxnSpPr/>
      </xdr:nvCxnSpPr>
      <xdr:spPr>
        <a:xfrm>
          <a:off x="14782800" y="13275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4" name="フローチャート: 判断 433"/>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35" name="テキスト ボックス 434"/>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73661</xdr:rowOff>
    </xdr:from>
    <xdr:to>
      <xdr:col>73</xdr:col>
      <xdr:colOff>180975</xdr:colOff>
      <xdr:row>77</xdr:row>
      <xdr:rowOff>153670</xdr:rowOff>
    </xdr:to>
    <xdr:cxnSp macro="">
      <xdr:nvCxnSpPr>
        <xdr:cNvPr id="436" name="直線コネクタ 435"/>
        <xdr:cNvCxnSpPr/>
      </xdr:nvCxnSpPr>
      <xdr:spPr>
        <a:xfrm flipV="1">
          <a:off x="13893800" y="13275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7" name="フローチャート: 判断 436"/>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38" name="テキスト ボックス 437"/>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153670</xdr:rowOff>
    </xdr:to>
    <xdr:cxnSp macro="">
      <xdr:nvCxnSpPr>
        <xdr:cNvPr id="439" name="直線コネクタ 438"/>
        <xdr:cNvCxnSpPr/>
      </xdr:nvCxnSpPr>
      <xdr:spPr>
        <a:xfrm>
          <a:off x="13004800" y="13298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0" name="フローチャート: 判断 439"/>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1" name="テキスト ボックス 440"/>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2" name="フローチャート: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3" name="テキスト ボックス 442"/>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9" name="楕円 448"/>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168927</xdr:rowOff>
    </xdr:from>
    <xdr:ext cx="762000" cy="259045"/>
    <xdr:sp macro="" textlink="">
      <xdr:nvSpPr>
        <xdr:cNvPr id="450" name="公債費以外該当値テキスト"/>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51" name="楕円 450"/>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52" name="テキスト ボックス 451"/>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53" name="楕円 452"/>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134638</xdr:rowOff>
    </xdr:from>
    <xdr:ext cx="762000" cy="259045"/>
    <xdr:sp macro="" textlink="">
      <xdr:nvSpPr>
        <xdr:cNvPr id="454" name="テキスト ボックス 453"/>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5" name="楕円 454"/>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6" name="テキスト ボックス 45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7" name="楕円 456"/>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157497</xdr:rowOff>
    </xdr:from>
    <xdr:ext cx="762000" cy="259045"/>
    <xdr:sp macro="" textlink="">
      <xdr:nvSpPr>
        <xdr:cNvPr id="458" name="テキスト ボックス 457"/>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74613</xdr:rowOff>
    </xdr:from>
    <xdr:to>
      <xdr:col>29</xdr:col>
      <xdr:colOff>127000</xdr:colOff>
      <xdr:row>18</xdr:row>
      <xdr:rowOff>119483</xdr:rowOff>
    </xdr:to>
    <xdr:cxnSp macro="">
      <xdr:nvCxnSpPr>
        <xdr:cNvPr id="52" name="直線コネクタ 51"/>
        <xdr:cNvCxnSpPr/>
      </xdr:nvCxnSpPr>
      <xdr:spPr bwMode="auto">
        <a:xfrm flipV="1">
          <a:off x="5003800" y="3208338"/>
          <a:ext cx="647700" cy="4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119483</xdr:rowOff>
    </xdr:from>
    <xdr:to>
      <xdr:col>26</xdr:col>
      <xdr:colOff>50800</xdr:colOff>
      <xdr:row>18</xdr:row>
      <xdr:rowOff>122357</xdr:rowOff>
    </xdr:to>
    <xdr:cxnSp macro="">
      <xdr:nvCxnSpPr>
        <xdr:cNvPr id="55" name="直線コネクタ 54"/>
        <xdr:cNvCxnSpPr/>
      </xdr:nvCxnSpPr>
      <xdr:spPr bwMode="auto">
        <a:xfrm flipV="1">
          <a:off x="4305300" y="3253208"/>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98420</xdr:rowOff>
    </xdr:from>
    <xdr:to>
      <xdr:col>22</xdr:col>
      <xdr:colOff>114300</xdr:colOff>
      <xdr:row>18</xdr:row>
      <xdr:rowOff>122357</xdr:rowOff>
    </xdr:to>
    <xdr:cxnSp macro="">
      <xdr:nvCxnSpPr>
        <xdr:cNvPr id="58" name="直線コネクタ 57"/>
        <xdr:cNvCxnSpPr/>
      </xdr:nvCxnSpPr>
      <xdr:spPr bwMode="auto">
        <a:xfrm>
          <a:off x="3606800" y="3232145"/>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98420</xdr:rowOff>
    </xdr:from>
    <xdr:to>
      <xdr:col>18</xdr:col>
      <xdr:colOff>177800</xdr:colOff>
      <xdr:row>18</xdr:row>
      <xdr:rowOff>137690</xdr:rowOff>
    </xdr:to>
    <xdr:cxnSp macro="">
      <xdr:nvCxnSpPr>
        <xdr:cNvPr id="61" name="直線コネクタ 60"/>
        <xdr:cNvCxnSpPr/>
      </xdr:nvCxnSpPr>
      <xdr:spPr bwMode="auto">
        <a:xfrm flipV="1">
          <a:off x="2908300" y="3232145"/>
          <a:ext cx="698500" cy="3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23813</xdr:rowOff>
    </xdr:from>
    <xdr:to>
      <xdr:col>29</xdr:col>
      <xdr:colOff>177800</xdr:colOff>
      <xdr:row>18</xdr:row>
      <xdr:rowOff>125413</xdr:rowOff>
    </xdr:to>
    <xdr:sp macro="" textlink="">
      <xdr:nvSpPr>
        <xdr:cNvPr id="71" name="楕円 70"/>
        <xdr:cNvSpPr/>
      </xdr:nvSpPr>
      <xdr:spPr bwMode="auto">
        <a:xfrm>
          <a:off x="56007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167340</xdr:rowOff>
    </xdr:from>
    <xdr:ext cx="762000" cy="259045"/>
    <xdr:sp macro="" textlink="">
      <xdr:nvSpPr>
        <xdr:cNvPr id="72" name="人口1人当たり決算額の推移該当値テキスト130"/>
        <xdr:cNvSpPr txBox="1"/>
      </xdr:nvSpPr>
      <xdr:spPr>
        <a:xfrm>
          <a:off x="5740400" y="312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68683</xdr:rowOff>
    </xdr:from>
    <xdr:to>
      <xdr:col>26</xdr:col>
      <xdr:colOff>101600</xdr:colOff>
      <xdr:row>18</xdr:row>
      <xdr:rowOff>170283</xdr:rowOff>
    </xdr:to>
    <xdr:sp macro="" textlink="">
      <xdr:nvSpPr>
        <xdr:cNvPr id="73" name="楕円 72"/>
        <xdr:cNvSpPr/>
      </xdr:nvSpPr>
      <xdr:spPr bwMode="auto">
        <a:xfrm>
          <a:off x="4953000" y="3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155060</xdr:rowOff>
    </xdr:from>
    <xdr:ext cx="736600" cy="259045"/>
    <xdr:sp macro="" textlink="">
      <xdr:nvSpPr>
        <xdr:cNvPr id="74" name="テキスト ボックス 73"/>
        <xdr:cNvSpPr txBox="1"/>
      </xdr:nvSpPr>
      <xdr:spPr>
        <a:xfrm>
          <a:off x="4622800" y="328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71557</xdr:rowOff>
    </xdr:from>
    <xdr:to>
      <xdr:col>22</xdr:col>
      <xdr:colOff>165100</xdr:colOff>
      <xdr:row>19</xdr:row>
      <xdr:rowOff>1707</xdr:rowOff>
    </xdr:to>
    <xdr:sp macro="" textlink="">
      <xdr:nvSpPr>
        <xdr:cNvPr id="75" name="楕円 74"/>
        <xdr:cNvSpPr/>
      </xdr:nvSpPr>
      <xdr:spPr bwMode="auto">
        <a:xfrm>
          <a:off x="42545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157934</xdr:rowOff>
    </xdr:from>
    <xdr:ext cx="762000" cy="259045"/>
    <xdr:sp macro="" textlink="">
      <xdr:nvSpPr>
        <xdr:cNvPr id="76" name="テキスト ボックス 75"/>
        <xdr:cNvSpPr txBox="1"/>
      </xdr:nvSpPr>
      <xdr:spPr>
        <a:xfrm>
          <a:off x="39243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47620</xdr:rowOff>
    </xdr:from>
    <xdr:to>
      <xdr:col>19</xdr:col>
      <xdr:colOff>38100</xdr:colOff>
      <xdr:row>18</xdr:row>
      <xdr:rowOff>149220</xdr:rowOff>
    </xdr:to>
    <xdr:sp macro="" textlink="">
      <xdr:nvSpPr>
        <xdr:cNvPr id="77" name="楕円 76"/>
        <xdr:cNvSpPr/>
      </xdr:nvSpPr>
      <xdr:spPr bwMode="auto">
        <a:xfrm>
          <a:off x="3556000" y="318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133997</xdr:rowOff>
    </xdr:from>
    <xdr:ext cx="762000" cy="259045"/>
    <xdr:sp macro="" textlink="">
      <xdr:nvSpPr>
        <xdr:cNvPr id="78" name="テキスト ボックス 77"/>
        <xdr:cNvSpPr txBox="1"/>
      </xdr:nvSpPr>
      <xdr:spPr>
        <a:xfrm>
          <a:off x="3225800" y="326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86890</xdr:rowOff>
    </xdr:from>
    <xdr:to>
      <xdr:col>15</xdr:col>
      <xdr:colOff>101600</xdr:colOff>
      <xdr:row>19</xdr:row>
      <xdr:rowOff>17040</xdr:rowOff>
    </xdr:to>
    <xdr:sp macro="" textlink="">
      <xdr:nvSpPr>
        <xdr:cNvPr id="79" name="楕円 78"/>
        <xdr:cNvSpPr/>
      </xdr:nvSpPr>
      <xdr:spPr bwMode="auto">
        <a:xfrm>
          <a:off x="2857500" y="322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1817</xdr:rowOff>
    </xdr:from>
    <xdr:ext cx="762000" cy="259045"/>
    <xdr:sp macro="" textlink="">
      <xdr:nvSpPr>
        <xdr:cNvPr id="80" name="テキスト ボックス 79"/>
        <xdr:cNvSpPr txBox="1"/>
      </xdr:nvSpPr>
      <xdr:spPr>
        <a:xfrm>
          <a:off x="2527300" y="330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17752</xdr:rowOff>
    </xdr:from>
    <xdr:to>
      <xdr:col>29</xdr:col>
      <xdr:colOff>127000</xdr:colOff>
      <xdr:row>37</xdr:row>
      <xdr:rowOff>40887</xdr:rowOff>
    </xdr:to>
    <xdr:cxnSp macro="">
      <xdr:nvCxnSpPr>
        <xdr:cNvPr id="112" name="直線コネクタ 111"/>
        <xdr:cNvCxnSpPr/>
      </xdr:nvCxnSpPr>
      <xdr:spPr bwMode="auto">
        <a:xfrm flipV="1">
          <a:off x="5003800" y="7142452"/>
          <a:ext cx="647700" cy="2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2530</xdr:rowOff>
    </xdr:from>
    <xdr:ext cx="762000" cy="259045"/>
    <xdr:sp macro="" textlink="">
      <xdr:nvSpPr>
        <xdr:cNvPr id="113" name="人口1人当たり決算額の推移平均値テキスト445"/>
        <xdr:cNvSpPr txBox="1"/>
      </xdr:nvSpPr>
      <xdr:spPr>
        <a:xfrm>
          <a:off x="5740400" y="7127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40887</xdr:rowOff>
    </xdr:from>
    <xdr:to>
      <xdr:col>26</xdr:col>
      <xdr:colOff>50800</xdr:colOff>
      <xdr:row>37</xdr:row>
      <xdr:rowOff>75748</xdr:rowOff>
    </xdr:to>
    <xdr:cxnSp macro="">
      <xdr:nvCxnSpPr>
        <xdr:cNvPr id="115" name="直線コネクタ 114"/>
        <xdr:cNvCxnSpPr/>
      </xdr:nvCxnSpPr>
      <xdr:spPr bwMode="auto">
        <a:xfrm flipV="1">
          <a:off x="4305300" y="7165587"/>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75748</xdr:rowOff>
    </xdr:from>
    <xdr:to>
      <xdr:col>22</xdr:col>
      <xdr:colOff>114300</xdr:colOff>
      <xdr:row>37</xdr:row>
      <xdr:rowOff>89646</xdr:rowOff>
    </xdr:to>
    <xdr:cxnSp macro="">
      <xdr:nvCxnSpPr>
        <xdr:cNvPr id="118" name="直線コネクタ 117"/>
        <xdr:cNvCxnSpPr/>
      </xdr:nvCxnSpPr>
      <xdr:spPr bwMode="auto">
        <a:xfrm flipV="1">
          <a:off x="3606800" y="7200448"/>
          <a:ext cx="6985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136944</xdr:rowOff>
    </xdr:from>
    <xdr:to>
      <xdr:col>18</xdr:col>
      <xdr:colOff>177800</xdr:colOff>
      <xdr:row>37</xdr:row>
      <xdr:rowOff>89646</xdr:rowOff>
    </xdr:to>
    <xdr:cxnSp macro="">
      <xdr:nvCxnSpPr>
        <xdr:cNvPr id="121" name="直線コネクタ 120"/>
        <xdr:cNvCxnSpPr/>
      </xdr:nvCxnSpPr>
      <xdr:spPr bwMode="auto">
        <a:xfrm>
          <a:off x="2908300" y="7090194"/>
          <a:ext cx="698500" cy="12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138402</xdr:rowOff>
    </xdr:from>
    <xdr:to>
      <xdr:col>29</xdr:col>
      <xdr:colOff>177800</xdr:colOff>
      <xdr:row>37</xdr:row>
      <xdr:rowOff>68552</xdr:rowOff>
    </xdr:to>
    <xdr:sp macro="" textlink="">
      <xdr:nvSpPr>
        <xdr:cNvPr id="131" name="楕円 130"/>
        <xdr:cNvSpPr/>
      </xdr:nvSpPr>
      <xdr:spPr bwMode="auto">
        <a:xfrm>
          <a:off x="5600700" y="70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326379</xdr:rowOff>
    </xdr:from>
    <xdr:ext cx="762000" cy="259045"/>
    <xdr:sp macro="" textlink="">
      <xdr:nvSpPr>
        <xdr:cNvPr id="132" name="人口1人当たり決算額の推移該当値テキスト445"/>
        <xdr:cNvSpPr txBox="1"/>
      </xdr:nvSpPr>
      <xdr:spPr>
        <a:xfrm>
          <a:off x="5740400" y="69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161537</xdr:rowOff>
    </xdr:from>
    <xdr:to>
      <xdr:col>26</xdr:col>
      <xdr:colOff>101600</xdr:colOff>
      <xdr:row>37</xdr:row>
      <xdr:rowOff>91687</xdr:rowOff>
    </xdr:to>
    <xdr:sp macro="" textlink="">
      <xdr:nvSpPr>
        <xdr:cNvPr id="133" name="楕円 132"/>
        <xdr:cNvSpPr/>
      </xdr:nvSpPr>
      <xdr:spPr bwMode="auto">
        <a:xfrm>
          <a:off x="4953000" y="711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76464</xdr:rowOff>
    </xdr:from>
    <xdr:ext cx="736600" cy="259045"/>
    <xdr:sp macro="" textlink="">
      <xdr:nvSpPr>
        <xdr:cNvPr id="134" name="テキスト ボックス 133"/>
        <xdr:cNvSpPr txBox="1"/>
      </xdr:nvSpPr>
      <xdr:spPr>
        <a:xfrm>
          <a:off x="4622800" y="720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24948</xdr:rowOff>
    </xdr:from>
    <xdr:to>
      <xdr:col>22</xdr:col>
      <xdr:colOff>165100</xdr:colOff>
      <xdr:row>37</xdr:row>
      <xdr:rowOff>126548</xdr:rowOff>
    </xdr:to>
    <xdr:sp macro="" textlink="">
      <xdr:nvSpPr>
        <xdr:cNvPr id="135" name="楕円 134"/>
        <xdr:cNvSpPr/>
      </xdr:nvSpPr>
      <xdr:spPr bwMode="auto">
        <a:xfrm>
          <a:off x="4254500" y="714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111325</xdr:rowOff>
    </xdr:from>
    <xdr:ext cx="762000" cy="259045"/>
    <xdr:sp macro="" textlink="">
      <xdr:nvSpPr>
        <xdr:cNvPr id="136" name="テキスト ボックス 135"/>
        <xdr:cNvSpPr txBox="1"/>
      </xdr:nvSpPr>
      <xdr:spPr>
        <a:xfrm>
          <a:off x="3924300" y="723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38846</xdr:rowOff>
    </xdr:from>
    <xdr:to>
      <xdr:col>19</xdr:col>
      <xdr:colOff>38100</xdr:colOff>
      <xdr:row>37</xdr:row>
      <xdr:rowOff>140446</xdr:rowOff>
    </xdr:to>
    <xdr:sp macro="" textlink="">
      <xdr:nvSpPr>
        <xdr:cNvPr id="137" name="楕円 136"/>
        <xdr:cNvSpPr/>
      </xdr:nvSpPr>
      <xdr:spPr bwMode="auto">
        <a:xfrm>
          <a:off x="3556000" y="716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125223</xdr:rowOff>
    </xdr:from>
    <xdr:ext cx="762000" cy="259045"/>
    <xdr:sp macro="" textlink="">
      <xdr:nvSpPr>
        <xdr:cNvPr id="138" name="テキスト ボックス 137"/>
        <xdr:cNvSpPr txBox="1"/>
      </xdr:nvSpPr>
      <xdr:spPr>
        <a:xfrm>
          <a:off x="3225800" y="72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86144</xdr:rowOff>
    </xdr:from>
    <xdr:to>
      <xdr:col>15</xdr:col>
      <xdr:colOff>101600</xdr:colOff>
      <xdr:row>37</xdr:row>
      <xdr:rowOff>16294</xdr:rowOff>
    </xdr:to>
    <xdr:sp macro="" textlink="">
      <xdr:nvSpPr>
        <xdr:cNvPr id="139" name="楕円 138"/>
        <xdr:cNvSpPr/>
      </xdr:nvSpPr>
      <xdr:spPr bwMode="auto">
        <a:xfrm>
          <a:off x="2857500" y="703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1071</xdr:rowOff>
    </xdr:from>
    <xdr:ext cx="762000" cy="259045"/>
    <xdr:sp macro="" textlink="">
      <xdr:nvSpPr>
        <xdr:cNvPr id="140" name="テキスト ボックス 139"/>
        <xdr:cNvSpPr txBox="1"/>
      </xdr:nvSpPr>
      <xdr:spPr>
        <a:xfrm>
          <a:off x="2527300" y="71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108725</xdr:rowOff>
    </xdr:from>
    <xdr:to>
      <xdr:col>24</xdr:col>
      <xdr:colOff>63500</xdr:colOff>
      <xdr:row>37</xdr:row>
      <xdr:rowOff>162217</xdr:rowOff>
    </xdr:to>
    <xdr:cxnSp macro="">
      <xdr:nvCxnSpPr>
        <xdr:cNvPr id="61" name="直線コネクタ 60"/>
        <xdr:cNvCxnSpPr/>
      </xdr:nvCxnSpPr>
      <xdr:spPr>
        <a:xfrm flipV="1">
          <a:off x="3797300" y="6452375"/>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160884</xdr:rowOff>
    </xdr:from>
    <xdr:to>
      <xdr:col>19</xdr:col>
      <xdr:colOff>177800</xdr:colOff>
      <xdr:row>37</xdr:row>
      <xdr:rowOff>162217</xdr:rowOff>
    </xdr:to>
    <xdr:cxnSp macro="">
      <xdr:nvCxnSpPr>
        <xdr:cNvPr id="64" name="直線コネクタ 63"/>
        <xdr:cNvCxnSpPr/>
      </xdr:nvCxnSpPr>
      <xdr:spPr>
        <a:xfrm>
          <a:off x="2908300" y="650453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160884</xdr:rowOff>
    </xdr:from>
    <xdr:to>
      <xdr:col>15</xdr:col>
      <xdr:colOff>50800</xdr:colOff>
      <xdr:row>38</xdr:row>
      <xdr:rowOff>18809</xdr:rowOff>
    </xdr:to>
    <xdr:cxnSp macro="">
      <xdr:nvCxnSpPr>
        <xdr:cNvPr id="67" name="直線コネクタ 66"/>
        <xdr:cNvCxnSpPr/>
      </xdr:nvCxnSpPr>
      <xdr:spPr>
        <a:xfrm flipV="1">
          <a:off x="2019300" y="650453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11912</xdr:rowOff>
    </xdr:from>
    <xdr:to>
      <xdr:col>10</xdr:col>
      <xdr:colOff>114300</xdr:colOff>
      <xdr:row>38</xdr:row>
      <xdr:rowOff>18809</xdr:rowOff>
    </xdr:to>
    <xdr:cxnSp macro="">
      <xdr:nvCxnSpPr>
        <xdr:cNvPr id="70" name="直線コネクタ 69"/>
        <xdr:cNvCxnSpPr/>
      </xdr:nvCxnSpPr>
      <xdr:spPr>
        <a:xfrm>
          <a:off x="1130300" y="6527012"/>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57925</xdr:rowOff>
    </xdr:from>
    <xdr:to>
      <xdr:col>24</xdr:col>
      <xdr:colOff>114300</xdr:colOff>
      <xdr:row>37</xdr:row>
      <xdr:rowOff>159525</xdr:rowOff>
    </xdr:to>
    <xdr:sp macro="" textlink="">
      <xdr:nvSpPr>
        <xdr:cNvPr id="80" name="楕円 79"/>
        <xdr:cNvSpPr/>
      </xdr:nvSpPr>
      <xdr:spPr>
        <a:xfrm>
          <a:off x="45847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36352</xdr:rowOff>
    </xdr:from>
    <xdr:ext cx="534377" cy="259045"/>
    <xdr:sp macro="" textlink="">
      <xdr:nvSpPr>
        <xdr:cNvPr id="81" name="人件費該当値テキスト"/>
        <xdr:cNvSpPr txBox="1"/>
      </xdr:nvSpPr>
      <xdr:spPr>
        <a:xfrm>
          <a:off x="4686300"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111417</xdr:rowOff>
    </xdr:from>
    <xdr:to>
      <xdr:col>20</xdr:col>
      <xdr:colOff>38100</xdr:colOff>
      <xdr:row>38</xdr:row>
      <xdr:rowOff>41567</xdr:rowOff>
    </xdr:to>
    <xdr:sp macro="" textlink="">
      <xdr:nvSpPr>
        <xdr:cNvPr id="82" name="楕円 81"/>
        <xdr:cNvSpPr/>
      </xdr:nvSpPr>
      <xdr:spPr>
        <a:xfrm>
          <a:off x="37465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32694</xdr:rowOff>
    </xdr:from>
    <xdr:ext cx="534377" cy="259045"/>
    <xdr:sp macro="" textlink="">
      <xdr:nvSpPr>
        <xdr:cNvPr id="83" name="テキスト ボックス 82"/>
        <xdr:cNvSpPr txBox="1"/>
      </xdr:nvSpPr>
      <xdr:spPr>
        <a:xfrm>
          <a:off x="3530111" y="6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110084</xdr:rowOff>
    </xdr:from>
    <xdr:to>
      <xdr:col>15</xdr:col>
      <xdr:colOff>101600</xdr:colOff>
      <xdr:row>38</xdr:row>
      <xdr:rowOff>40233</xdr:rowOff>
    </xdr:to>
    <xdr:sp macro="" textlink="">
      <xdr:nvSpPr>
        <xdr:cNvPr id="84" name="楕円 83"/>
        <xdr:cNvSpPr/>
      </xdr:nvSpPr>
      <xdr:spPr>
        <a:xfrm>
          <a:off x="2857500" y="6453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31361</xdr:rowOff>
    </xdr:from>
    <xdr:ext cx="534377" cy="259045"/>
    <xdr:sp macro="" textlink="">
      <xdr:nvSpPr>
        <xdr:cNvPr id="85" name="テキスト ボックス 84"/>
        <xdr:cNvSpPr txBox="1"/>
      </xdr:nvSpPr>
      <xdr:spPr>
        <a:xfrm>
          <a:off x="2641111" y="65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139459</xdr:rowOff>
    </xdr:from>
    <xdr:to>
      <xdr:col>10</xdr:col>
      <xdr:colOff>165100</xdr:colOff>
      <xdr:row>38</xdr:row>
      <xdr:rowOff>69608</xdr:rowOff>
    </xdr:to>
    <xdr:sp macro="" textlink="">
      <xdr:nvSpPr>
        <xdr:cNvPr id="86" name="楕円 85"/>
        <xdr:cNvSpPr/>
      </xdr:nvSpPr>
      <xdr:spPr>
        <a:xfrm>
          <a:off x="1968500" y="6483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60736</xdr:rowOff>
    </xdr:from>
    <xdr:ext cx="534377" cy="259045"/>
    <xdr:sp macro="" textlink="">
      <xdr:nvSpPr>
        <xdr:cNvPr id="87" name="テキスト ボックス 86"/>
        <xdr:cNvSpPr txBox="1"/>
      </xdr:nvSpPr>
      <xdr:spPr>
        <a:xfrm>
          <a:off x="1752111" y="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132562</xdr:rowOff>
    </xdr:from>
    <xdr:to>
      <xdr:col>6</xdr:col>
      <xdr:colOff>38100</xdr:colOff>
      <xdr:row>38</xdr:row>
      <xdr:rowOff>62712</xdr:rowOff>
    </xdr:to>
    <xdr:sp macro="" textlink="">
      <xdr:nvSpPr>
        <xdr:cNvPr id="88" name="楕円 87"/>
        <xdr:cNvSpPr/>
      </xdr:nvSpPr>
      <xdr:spPr>
        <a:xfrm>
          <a:off x="1079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53839</xdr:rowOff>
    </xdr:from>
    <xdr:ext cx="534377" cy="259045"/>
    <xdr:sp macro="" textlink="">
      <xdr:nvSpPr>
        <xdr:cNvPr id="89" name="テキスト ボックス 88"/>
        <xdr:cNvSpPr txBox="1"/>
      </xdr:nvSpPr>
      <xdr:spPr>
        <a:xfrm>
          <a:off x="863111" y="6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141794</xdr:rowOff>
    </xdr:from>
    <xdr:to>
      <xdr:col>24</xdr:col>
      <xdr:colOff>63500</xdr:colOff>
      <xdr:row>57</xdr:row>
      <xdr:rowOff>153877</xdr:rowOff>
    </xdr:to>
    <xdr:cxnSp macro="">
      <xdr:nvCxnSpPr>
        <xdr:cNvPr id="116" name="直線コネクタ 115"/>
        <xdr:cNvCxnSpPr/>
      </xdr:nvCxnSpPr>
      <xdr:spPr>
        <a:xfrm>
          <a:off x="3797300" y="9914444"/>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141794</xdr:rowOff>
    </xdr:from>
    <xdr:to>
      <xdr:col>19</xdr:col>
      <xdr:colOff>177800</xdr:colOff>
      <xdr:row>57</xdr:row>
      <xdr:rowOff>169039</xdr:rowOff>
    </xdr:to>
    <xdr:cxnSp macro="">
      <xdr:nvCxnSpPr>
        <xdr:cNvPr id="119" name="直線コネクタ 118"/>
        <xdr:cNvCxnSpPr/>
      </xdr:nvCxnSpPr>
      <xdr:spPr>
        <a:xfrm flipV="1">
          <a:off x="2908300" y="9914444"/>
          <a:ext cx="8890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165413</xdr:rowOff>
    </xdr:from>
    <xdr:to>
      <xdr:col>15</xdr:col>
      <xdr:colOff>50800</xdr:colOff>
      <xdr:row>57</xdr:row>
      <xdr:rowOff>169039</xdr:rowOff>
    </xdr:to>
    <xdr:cxnSp macro="">
      <xdr:nvCxnSpPr>
        <xdr:cNvPr id="122" name="直線コネクタ 121"/>
        <xdr:cNvCxnSpPr/>
      </xdr:nvCxnSpPr>
      <xdr:spPr>
        <a:xfrm>
          <a:off x="2019300" y="9938063"/>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165413</xdr:rowOff>
    </xdr:from>
    <xdr:to>
      <xdr:col>10</xdr:col>
      <xdr:colOff>114300</xdr:colOff>
      <xdr:row>58</xdr:row>
      <xdr:rowOff>10802</xdr:rowOff>
    </xdr:to>
    <xdr:cxnSp macro="">
      <xdr:nvCxnSpPr>
        <xdr:cNvPr id="125" name="直線コネクタ 124"/>
        <xdr:cNvCxnSpPr/>
      </xdr:nvCxnSpPr>
      <xdr:spPr>
        <a:xfrm flipV="1">
          <a:off x="1130300" y="9938063"/>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103077</xdr:rowOff>
    </xdr:from>
    <xdr:to>
      <xdr:col>24</xdr:col>
      <xdr:colOff>114300</xdr:colOff>
      <xdr:row>58</xdr:row>
      <xdr:rowOff>33227</xdr:rowOff>
    </xdr:to>
    <xdr:sp macro="" textlink="">
      <xdr:nvSpPr>
        <xdr:cNvPr id="135" name="楕円 134"/>
        <xdr:cNvSpPr/>
      </xdr:nvSpPr>
      <xdr:spPr>
        <a:xfrm>
          <a:off x="4584700" y="98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18004</xdr:rowOff>
    </xdr:from>
    <xdr:ext cx="534377" cy="259045"/>
    <xdr:sp macro="" textlink="">
      <xdr:nvSpPr>
        <xdr:cNvPr id="136" name="物件費該当値テキスト"/>
        <xdr:cNvSpPr txBox="1"/>
      </xdr:nvSpPr>
      <xdr:spPr>
        <a:xfrm>
          <a:off x="4686300" y="979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90994</xdr:rowOff>
    </xdr:from>
    <xdr:to>
      <xdr:col>20</xdr:col>
      <xdr:colOff>38100</xdr:colOff>
      <xdr:row>58</xdr:row>
      <xdr:rowOff>21144</xdr:rowOff>
    </xdr:to>
    <xdr:sp macro="" textlink="">
      <xdr:nvSpPr>
        <xdr:cNvPr id="137" name="楕円 136"/>
        <xdr:cNvSpPr/>
      </xdr:nvSpPr>
      <xdr:spPr>
        <a:xfrm>
          <a:off x="3746500" y="9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12271</xdr:rowOff>
    </xdr:from>
    <xdr:ext cx="534377" cy="259045"/>
    <xdr:sp macro="" textlink="">
      <xdr:nvSpPr>
        <xdr:cNvPr id="138" name="テキスト ボックス 137"/>
        <xdr:cNvSpPr txBox="1"/>
      </xdr:nvSpPr>
      <xdr:spPr>
        <a:xfrm>
          <a:off x="3530111" y="9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118239</xdr:rowOff>
    </xdr:from>
    <xdr:to>
      <xdr:col>15</xdr:col>
      <xdr:colOff>101600</xdr:colOff>
      <xdr:row>58</xdr:row>
      <xdr:rowOff>48389</xdr:rowOff>
    </xdr:to>
    <xdr:sp macro="" textlink="">
      <xdr:nvSpPr>
        <xdr:cNvPr id="139" name="楕円 138"/>
        <xdr:cNvSpPr/>
      </xdr:nvSpPr>
      <xdr:spPr>
        <a:xfrm>
          <a:off x="2857500" y="98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39516</xdr:rowOff>
    </xdr:from>
    <xdr:ext cx="534377" cy="259045"/>
    <xdr:sp macro="" textlink="">
      <xdr:nvSpPr>
        <xdr:cNvPr id="140" name="テキスト ボックス 139"/>
        <xdr:cNvSpPr txBox="1"/>
      </xdr:nvSpPr>
      <xdr:spPr>
        <a:xfrm>
          <a:off x="2641111" y="99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114613</xdr:rowOff>
    </xdr:from>
    <xdr:to>
      <xdr:col>10</xdr:col>
      <xdr:colOff>165100</xdr:colOff>
      <xdr:row>58</xdr:row>
      <xdr:rowOff>44763</xdr:rowOff>
    </xdr:to>
    <xdr:sp macro="" textlink="">
      <xdr:nvSpPr>
        <xdr:cNvPr id="141" name="楕円 140"/>
        <xdr:cNvSpPr/>
      </xdr:nvSpPr>
      <xdr:spPr>
        <a:xfrm>
          <a:off x="1968500" y="98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35890</xdr:rowOff>
    </xdr:from>
    <xdr:ext cx="534377" cy="259045"/>
    <xdr:sp macro="" textlink="">
      <xdr:nvSpPr>
        <xdr:cNvPr id="142" name="テキスト ボックス 141"/>
        <xdr:cNvSpPr txBox="1"/>
      </xdr:nvSpPr>
      <xdr:spPr>
        <a:xfrm>
          <a:off x="1752111" y="99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131452</xdr:rowOff>
    </xdr:from>
    <xdr:to>
      <xdr:col>6</xdr:col>
      <xdr:colOff>38100</xdr:colOff>
      <xdr:row>58</xdr:row>
      <xdr:rowOff>61602</xdr:rowOff>
    </xdr:to>
    <xdr:sp macro="" textlink="">
      <xdr:nvSpPr>
        <xdr:cNvPr id="143" name="楕円 142"/>
        <xdr:cNvSpPr/>
      </xdr:nvSpPr>
      <xdr:spPr>
        <a:xfrm>
          <a:off x="1079500" y="99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52729</xdr:rowOff>
    </xdr:from>
    <xdr:ext cx="534377" cy="259045"/>
    <xdr:sp macro="" textlink="">
      <xdr:nvSpPr>
        <xdr:cNvPr id="144" name="テキスト ボックス 143"/>
        <xdr:cNvSpPr txBox="1"/>
      </xdr:nvSpPr>
      <xdr:spPr>
        <a:xfrm>
          <a:off x="863111" y="99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85750</xdr:rowOff>
    </xdr:from>
    <xdr:to>
      <xdr:col>24</xdr:col>
      <xdr:colOff>63500</xdr:colOff>
      <xdr:row>78</xdr:row>
      <xdr:rowOff>93706</xdr:rowOff>
    </xdr:to>
    <xdr:cxnSp macro="">
      <xdr:nvCxnSpPr>
        <xdr:cNvPr id="171" name="直線コネクタ 170"/>
        <xdr:cNvCxnSpPr/>
      </xdr:nvCxnSpPr>
      <xdr:spPr>
        <a:xfrm>
          <a:off x="3797300" y="13458850"/>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85750</xdr:rowOff>
    </xdr:from>
    <xdr:to>
      <xdr:col>19</xdr:col>
      <xdr:colOff>177800</xdr:colOff>
      <xdr:row>78</xdr:row>
      <xdr:rowOff>104313</xdr:rowOff>
    </xdr:to>
    <xdr:cxnSp macro="">
      <xdr:nvCxnSpPr>
        <xdr:cNvPr id="174" name="直線コネクタ 173"/>
        <xdr:cNvCxnSpPr/>
      </xdr:nvCxnSpPr>
      <xdr:spPr>
        <a:xfrm flipV="1">
          <a:off x="2908300" y="13458850"/>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65039</xdr:rowOff>
    </xdr:from>
    <xdr:to>
      <xdr:col>15</xdr:col>
      <xdr:colOff>50800</xdr:colOff>
      <xdr:row>78</xdr:row>
      <xdr:rowOff>104313</xdr:rowOff>
    </xdr:to>
    <xdr:cxnSp macro="">
      <xdr:nvCxnSpPr>
        <xdr:cNvPr id="177" name="直線コネクタ 176"/>
        <xdr:cNvCxnSpPr/>
      </xdr:nvCxnSpPr>
      <xdr:spPr>
        <a:xfrm>
          <a:off x="2019300" y="13438139"/>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54707</xdr:rowOff>
    </xdr:from>
    <xdr:to>
      <xdr:col>10</xdr:col>
      <xdr:colOff>114300</xdr:colOff>
      <xdr:row>78</xdr:row>
      <xdr:rowOff>65039</xdr:rowOff>
    </xdr:to>
    <xdr:cxnSp macro="">
      <xdr:nvCxnSpPr>
        <xdr:cNvPr id="180" name="直線コネクタ 179"/>
        <xdr:cNvCxnSpPr/>
      </xdr:nvCxnSpPr>
      <xdr:spPr>
        <a:xfrm>
          <a:off x="1130300" y="1342780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42906</xdr:rowOff>
    </xdr:from>
    <xdr:to>
      <xdr:col>24</xdr:col>
      <xdr:colOff>114300</xdr:colOff>
      <xdr:row>78</xdr:row>
      <xdr:rowOff>144506</xdr:rowOff>
    </xdr:to>
    <xdr:sp macro="" textlink="">
      <xdr:nvSpPr>
        <xdr:cNvPr id="190" name="楕円 189"/>
        <xdr:cNvSpPr/>
      </xdr:nvSpPr>
      <xdr:spPr>
        <a:xfrm>
          <a:off x="45847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129283</xdr:rowOff>
    </xdr:from>
    <xdr:ext cx="469744" cy="259045"/>
    <xdr:sp macro="" textlink="">
      <xdr:nvSpPr>
        <xdr:cNvPr id="191" name="維持補修費該当値テキスト"/>
        <xdr:cNvSpPr txBox="1"/>
      </xdr:nvSpPr>
      <xdr:spPr>
        <a:xfrm>
          <a:off x="4686300" y="13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34950</xdr:rowOff>
    </xdr:from>
    <xdr:to>
      <xdr:col>20</xdr:col>
      <xdr:colOff>38100</xdr:colOff>
      <xdr:row>78</xdr:row>
      <xdr:rowOff>136550</xdr:rowOff>
    </xdr:to>
    <xdr:sp macro="" textlink="">
      <xdr:nvSpPr>
        <xdr:cNvPr id="192" name="楕円 191"/>
        <xdr:cNvSpPr/>
      </xdr:nvSpPr>
      <xdr:spPr>
        <a:xfrm>
          <a:off x="3746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127677</xdr:rowOff>
    </xdr:from>
    <xdr:ext cx="469744" cy="259045"/>
    <xdr:sp macro="" textlink="">
      <xdr:nvSpPr>
        <xdr:cNvPr id="193" name="テキスト ボックス 192"/>
        <xdr:cNvSpPr txBox="1"/>
      </xdr:nvSpPr>
      <xdr:spPr>
        <a:xfrm>
          <a:off x="3562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53513</xdr:rowOff>
    </xdr:from>
    <xdr:to>
      <xdr:col>15</xdr:col>
      <xdr:colOff>101600</xdr:colOff>
      <xdr:row>78</xdr:row>
      <xdr:rowOff>155113</xdr:rowOff>
    </xdr:to>
    <xdr:sp macro="" textlink="">
      <xdr:nvSpPr>
        <xdr:cNvPr id="194" name="楕円 193"/>
        <xdr:cNvSpPr/>
      </xdr:nvSpPr>
      <xdr:spPr>
        <a:xfrm>
          <a:off x="2857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146240</xdr:rowOff>
    </xdr:from>
    <xdr:ext cx="378565" cy="259045"/>
    <xdr:sp macro="" textlink="">
      <xdr:nvSpPr>
        <xdr:cNvPr id="195" name="テキスト ボックス 194"/>
        <xdr:cNvSpPr txBox="1"/>
      </xdr:nvSpPr>
      <xdr:spPr>
        <a:xfrm>
          <a:off x="2719017" y="1351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14239</xdr:rowOff>
    </xdr:from>
    <xdr:to>
      <xdr:col>10</xdr:col>
      <xdr:colOff>165100</xdr:colOff>
      <xdr:row>78</xdr:row>
      <xdr:rowOff>115839</xdr:rowOff>
    </xdr:to>
    <xdr:sp macro="" textlink="">
      <xdr:nvSpPr>
        <xdr:cNvPr id="196" name="楕円 195"/>
        <xdr:cNvSpPr/>
      </xdr:nvSpPr>
      <xdr:spPr>
        <a:xfrm>
          <a:off x="1968500" y="133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106966</xdr:rowOff>
    </xdr:from>
    <xdr:ext cx="469744" cy="259045"/>
    <xdr:sp macro="" textlink="">
      <xdr:nvSpPr>
        <xdr:cNvPr id="197" name="テキスト ボックス 196"/>
        <xdr:cNvSpPr txBox="1"/>
      </xdr:nvSpPr>
      <xdr:spPr>
        <a:xfrm>
          <a:off x="1784428" y="134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3907</xdr:rowOff>
    </xdr:from>
    <xdr:to>
      <xdr:col>6</xdr:col>
      <xdr:colOff>38100</xdr:colOff>
      <xdr:row>78</xdr:row>
      <xdr:rowOff>105507</xdr:rowOff>
    </xdr:to>
    <xdr:sp macro="" textlink="">
      <xdr:nvSpPr>
        <xdr:cNvPr id="198" name="楕円 197"/>
        <xdr:cNvSpPr/>
      </xdr:nvSpPr>
      <xdr:spPr>
        <a:xfrm>
          <a:off x="1079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96634</xdr:rowOff>
    </xdr:from>
    <xdr:ext cx="469744" cy="259045"/>
    <xdr:sp macro="" textlink="">
      <xdr:nvSpPr>
        <xdr:cNvPr id="199" name="テキスト ボックス 198"/>
        <xdr:cNvSpPr txBox="1"/>
      </xdr:nvSpPr>
      <xdr:spPr>
        <a:xfrm>
          <a:off x="895428"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53426</xdr:rowOff>
    </xdr:from>
    <xdr:to>
      <xdr:col>24</xdr:col>
      <xdr:colOff>63500</xdr:colOff>
      <xdr:row>92</xdr:row>
      <xdr:rowOff>135517</xdr:rowOff>
    </xdr:to>
    <xdr:cxnSp macro="">
      <xdr:nvCxnSpPr>
        <xdr:cNvPr id="227" name="直線コネクタ 226"/>
        <xdr:cNvCxnSpPr/>
      </xdr:nvCxnSpPr>
      <xdr:spPr>
        <a:xfrm flipV="1">
          <a:off x="3797300" y="15826826"/>
          <a:ext cx="8382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135517</xdr:rowOff>
    </xdr:from>
    <xdr:to>
      <xdr:col>19</xdr:col>
      <xdr:colOff>177800</xdr:colOff>
      <xdr:row>93</xdr:row>
      <xdr:rowOff>165303</xdr:rowOff>
    </xdr:to>
    <xdr:cxnSp macro="">
      <xdr:nvCxnSpPr>
        <xdr:cNvPr id="230" name="直線コネクタ 229"/>
        <xdr:cNvCxnSpPr/>
      </xdr:nvCxnSpPr>
      <xdr:spPr>
        <a:xfrm flipV="1">
          <a:off x="2908300" y="15908917"/>
          <a:ext cx="889000" cy="2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165303</xdr:rowOff>
    </xdr:from>
    <xdr:to>
      <xdr:col>15</xdr:col>
      <xdr:colOff>50800</xdr:colOff>
      <xdr:row>95</xdr:row>
      <xdr:rowOff>78870</xdr:rowOff>
    </xdr:to>
    <xdr:cxnSp macro="">
      <xdr:nvCxnSpPr>
        <xdr:cNvPr id="233" name="直線コネクタ 232"/>
        <xdr:cNvCxnSpPr/>
      </xdr:nvCxnSpPr>
      <xdr:spPr>
        <a:xfrm flipV="1">
          <a:off x="2019300" y="1611015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78870</xdr:rowOff>
    </xdr:from>
    <xdr:to>
      <xdr:col>10</xdr:col>
      <xdr:colOff>114300</xdr:colOff>
      <xdr:row>96</xdr:row>
      <xdr:rowOff>7775</xdr:rowOff>
    </xdr:to>
    <xdr:cxnSp macro="">
      <xdr:nvCxnSpPr>
        <xdr:cNvPr id="236" name="直線コネクタ 235"/>
        <xdr:cNvCxnSpPr/>
      </xdr:nvCxnSpPr>
      <xdr:spPr>
        <a:xfrm flipV="1">
          <a:off x="1130300" y="16366620"/>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2626</xdr:rowOff>
    </xdr:from>
    <xdr:to>
      <xdr:col>24</xdr:col>
      <xdr:colOff>114300</xdr:colOff>
      <xdr:row>92</xdr:row>
      <xdr:rowOff>104226</xdr:rowOff>
    </xdr:to>
    <xdr:sp macro="" textlink="">
      <xdr:nvSpPr>
        <xdr:cNvPr id="246" name="楕円 245"/>
        <xdr:cNvSpPr/>
      </xdr:nvSpPr>
      <xdr:spPr>
        <a:xfrm>
          <a:off x="4584700" y="157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25503</xdr:rowOff>
    </xdr:from>
    <xdr:ext cx="534377" cy="259045"/>
    <xdr:sp macro="" textlink="">
      <xdr:nvSpPr>
        <xdr:cNvPr id="247" name="扶助費該当値テキスト"/>
        <xdr:cNvSpPr txBox="1"/>
      </xdr:nvSpPr>
      <xdr:spPr>
        <a:xfrm>
          <a:off x="4686300" y="15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84717</xdr:rowOff>
    </xdr:from>
    <xdr:to>
      <xdr:col>20</xdr:col>
      <xdr:colOff>38100</xdr:colOff>
      <xdr:row>93</xdr:row>
      <xdr:rowOff>14867</xdr:rowOff>
    </xdr:to>
    <xdr:sp macro="" textlink="">
      <xdr:nvSpPr>
        <xdr:cNvPr id="248" name="楕円 247"/>
        <xdr:cNvSpPr/>
      </xdr:nvSpPr>
      <xdr:spPr>
        <a:xfrm>
          <a:off x="37465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31394</xdr:rowOff>
    </xdr:from>
    <xdr:ext cx="534377" cy="259045"/>
    <xdr:sp macro="" textlink="">
      <xdr:nvSpPr>
        <xdr:cNvPr id="249" name="テキスト ボックス 248"/>
        <xdr:cNvSpPr txBox="1"/>
      </xdr:nvSpPr>
      <xdr:spPr>
        <a:xfrm>
          <a:off x="3530111" y="156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114503</xdr:rowOff>
    </xdr:from>
    <xdr:to>
      <xdr:col>15</xdr:col>
      <xdr:colOff>101600</xdr:colOff>
      <xdr:row>94</xdr:row>
      <xdr:rowOff>44653</xdr:rowOff>
    </xdr:to>
    <xdr:sp macro="" textlink="">
      <xdr:nvSpPr>
        <xdr:cNvPr id="250" name="楕円 249"/>
        <xdr:cNvSpPr/>
      </xdr:nvSpPr>
      <xdr:spPr>
        <a:xfrm>
          <a:off x="2857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61180</xdr:rowOff>
    </xdr:from>
    <xdr:ext cx="534377" cy="259045"/>
    <xdr:sp macro="" textlink="">
      <xdr:nvSpPr>
        <xdr:cNvPr id="251" name="テキスト ボックス 250"/>
        <xdr:cNvSpPr txBox="1"/>
      </xdr:nvSpPr>
      <xdr:spPr>
        <a:xfrm>
          <a:off x="2641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28070</xdr:rowOff>
    </xdr:from>
    <xdr:to>
      <xdr:col>10</xdr:col>
      <xdr:colOff>165100</xdr:colOff>
      <xdr:row>95</xdr:row>
      <xdr:rowOff>129670</xdr:rowOff>
    </xdr:to>
    <xdr:sp macro="" textlink="">
      <xdr:nvSpPr>
        <xdr:cNvPr id="252" name="楕円 251"/>
        <xdr:cNvSpPr/>
      </xdr:nvSpPr>
      <xdr:spPr>
        <a:xfrm>
          <a:off x="1968500" y="163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146197</xdr:rowOff>
    </xdr:from>
    <xdr:ext cx="534377" cy="259045"/>
    <xdr:sp macro="" textlink="">
      <xdr:nvSpPr>
        <xdr:cNvPr id="253" name="テキスト ボックス 252"/>
        <xdr:cNvSpPr txBox="1"/>
      </xdr:nvSpPr>
      <xdr:spPr>
        <a:xfrm>
          <a:off x="1752111" y="160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128425</xdr:rowOff>
    </xdr:from>
    <xdr:to>
      <xdr:col>6</xdr:col>
      <xdr:colOff>38100</xdr:colOff>
      <xdr:row>96</xdr:row>
      <xdr:rowOff>58575</xdr:rowOff>
    </xdr:to>
    <xdr:sp macro="" textlink="">
      <xdr:nvSpPr>
        <xdr:cNvPr id="254" name="楕円 253"/>
        <xdr:cNvSpPr/>
      </xdr:nvSpPr>
      <xdr:spPr>
        <a:xfrm>
          <a:off x="1079500" y="164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75102</xdr:rowOff>
    </xdr:from>
    <xdr:ext cx="534377" cy="259045"/>
    <xdr:sp macro="" textlink="">
      <xdr:nvSpPr>
        <xdr:cNvPr id="255" name="テキスト ボックス 254"/>
        <xdr:cNvSpPr txBox="1"/>
      </xdr:nvSpPr>
      <xdr:spPr>
        <a:xfrm>
          <a:off x="863111" y="161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161167</xdr:rowOff>
    </xdr:from>
    <xdr:to>
      <xdr:col>55</xdr:col>
      <xdr:colOff>0</xdr:colOff>
      <xdr:row>36</xdr:row>
      <xdr:rowOff>116176</xdr:rowOff>
    </xdr:to>
    <xdr:cxnSp macro="">
      <xdr:nvCxnSpPr>
        <xdr:cNvPr id="286" name="直線コネクタ 285"/>
        <xdr:cNvCxnSpPr/>
      </xdr:nvCxnSpPr>
      <xdr:spPr>
        <a:xfrm>
          <a:off x="9639300" y="6161917"/>
          <a:ext cx="838200" cy="1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110929</xdr:rowOff>
    </xdr:from>
    <xdr:to>
      <xdr:col>50</xdr:col>
      <xdr:colOff>114300</xdr:colOff>
      <xdr:row>35</xdr:row>
      <xdr:rowOff>161167</xdr:rowOff>
    </xdr:to>
    <xdr:cxnSp macro="">
      <xdr:nvCxnSpPr>
        <xdr:cNvPr id="289" name="直線コネクタ 288"/>
        <xdr:cNvCxnSpPr/>
      </xdr:nvCxnSpPr>
      <xdr:spPr>
        <a:xfrm>
          <a:off x="8750300" y="6111679"/>
          <a:ext cx="889000" cy="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110929</xdr:rowOff>
    </xdr:from>
    <xdr:to>
      <xdr:col>45</xdr:col>
      <xdr:colOff>177800</xdr:colOff>
      <xdr:row>36</xdr:row>
      <xdr:rowOff>18226</xdr:rowOff>
    </xdr:to>
    <xdr:cxnSp macro="">
      <xdr:nvCxnSpPr>
        <xdr:cNvPr id="292" name="直線コネクタ 291"/>
        <xdr:cNvCxnSpPr/>
      </xdr:nvCxnSpPr>
      <xdr:spPr>
        <a:xfrm flipV="1">
          <a:off x="7861300" y="6111679"/>
          <a:ext cx="889000" cy="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29471</xdr:rowOff>
    </xdr:from>
    <xdr:to>
      <xdr:col>41</xdr:col>
      <xdr:colOff>50800</xdr:colOff>
      <xdr:row>36</xdr:row>
      <xdr:rowOff>18226</xdr:rowOff>
    </xdr:to>
    <xdr:cxnSp macro="">
      <xdr:nvCxnSpPr>
        <xdr:cNvPr id="295" name="直線コネクタ 294"/>
        <xdr:cNvCxnSpPr/>
      </xdr:nvCxnSpPr>
      <xdr:spPr>
        <a:xfrm>
          <a:off x="6972300" y="6030221"/>
          <a:ext cx="889000" cy="16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105046</xdr:rowOff>
    </xdr:from>
    <xdr:ext cx="534377" cy="259045"/>
    <xdr:sp macro="" textlink="">
      <xdr:nvSpPr>
        <xdr:cNvPr id="297" name="テキスト ボックス 296"/>
        <xdr:cNvSpPr txBox="1"/>
      </xdr:nvSpPr>
      <xdr:spPr>
        <a:xfrm>
          <a:off x="759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121745</xdr:rowOff>
    </xdr:from>
    <xdr:ext cx="534377" cy="259045"/>
    <xdr:sp macro="" textlink="">
      <xdr:nvSpPr>
        <xdr:cNvPr id="299" name="テキスト ボックス 298"/>
        <xdr:cNvSpPr txBox="1"/>
      </xdr:nvSpPr>
      <xdr:spPr>
        <a:xfrm>
          <a:off x="6705111" y="62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65376</xdr:rowOff>
    </xdr:from>
    <xdr:to>
      <xdr:col>55</xdr:col>
      <xdr:colOff>50800</xdr:colOff>
      <xdr:row>36</xdr:row>
      <xdr:rowOff>166976</xdr:rowOff>
    </xdr:to>
    <xdr:sp macro="" textlink="">
      <xdr:nvSpPr>
        <xdr:cNvPr id="305" name="楕円 304"/>
        <xdr:cNvSpPr/>
      </xdr:nvSpPr>
      <xdr:spPr>
        <a:xfrm>
          <a:off x="10426700" y="62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43803</xdr:rowOff>
    </xdr:from>
    <xdr:ext cx="534377" cy="259045"/>
    <xdr:sp macro="" textlink="">
      <xdr:nvSpPr>
        <xdr:cNvPr id="306" name="補助費等該当値テキスト"/>
        <xdr:cNvSpPr txBox="1"/>
      </xdr:nvSpPr>
      <xdr:spPr>
        <a:xfrm>
          <a:off x="10528300" y="62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110367</xdr:rowOff>
    </xdr:from>
    <xdr:to>
      <xdr:col>50</xdr:col>
      <xdr:colOff>165100</xdr:colOff>
      <xdr:row>36</xdr:row>
      <xdr:rowOff>40517</xdr:rowOff>
    </xdr:to>
    <xdr:sp macro="" textlink="">
      <xdr:nvSpPr>
        <xdr:cNvPr id="307" name="楕円 306"/>
        <xdr:cNvSpPr/>
      </xdr:nvSpPr>
      <xdr:spPr>
        <a:xfrm>
          <a:off x="9588500" y="61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57044</xdr:rowOff>
    </xdr:from>
    <xdr:ext cx="534377" cy="259045"/>
    <xdr:sp macro="" textlink="">
      <xdr:nvSpPr>
        <xdr:cNvPr id="308" name="テキスト ボックス 307"/>
        <xdr:cNvSpPr txBox="1"/>
      </xdr:nvSpPr>
      <xdr:spPr>
        <a:xfrm>
          <a:off x="9372111" y="58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60129</xdr:rowOff>
    </xdr:from>
    <xdr:to>
      <xdr:col>46</xdr:col>
      <xdr:colOff>38100</xdr:colOff>
      <xdr:row>35</xdr:row>
      <xdr:rowOff>161729</xdr:rowOff>
    </xdr:to>
    <xdr:sp macro="" textlink="">
      <xdr:nvSpPr>
        <xdr:cNvPr id="309" name="楕円 308"/>
        <xdr:cNvSpPr/>
      </xdr:nvSpPr>
      <xdr:spPr>
        <a:xfrm>
          <a:off x="8699500" y="60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6806</xdr:rowOff>
    </xdr:from>
    <xdr:ext cx="534377" cy="259045"/>
    <xdr:sp macro="" textlink="">
      <xdr:nvSpPr>
        <xdr:cNvPr id="310" name="テキスト ボックス 309"/>
        <xdr:cNvSpPr txBox="1"/>
      </xdr:nvSpPr>
      <xdr:spPr>
        <a:xfrm>
          <a:off x="8483111" y="58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138876</xdr:rowOff>
    </xdr:from>
    <xdr:to>
      <xdr:col>41</xdr:col>
      <xdr:colOff>101600</xdr:colOff>
      <xdr:row>36</xdr:row>
      <xdr:rowOff>69026</xdr:rowOff>
    </xdr:to>
    <xdr:sp macro="" textlink="">
      <xdr:nvSpPr>
        <xdr:cNvPr id="311" name="楕円 310"/>
        <xdr:cNvSpPr/>
      </xdr:nvSpPr>
      <xdr:spPr>
        <a:xfrm>
          <a:off x="7810500" y="61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85553</xdr:rowOff>
    </xdr:from>
    <xdr:ext cx="534377" cy="259045"/>
    <xdr:sp macro="" textlink="">
      <xdr:nvSpPr>
        <xdr:cNvPr id="312" name="テキスト ボックス 311"/>
        <xdr:cNvSpPr txBox="1"/>
      </xdr:nvSpPr>
      <xdr:spPr>
        <a:xfrm>
          <a:off x="7594111" y="591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150121</xdr:rowOff>
    </xdr:from>
    <xdr:to>
      <xdr:col>36</xdr:col>
      <xdr:colOff>165100</xdr:colOff>
      <xdr:row>35</xdr:row>
      <xdr:rowOff>80271</xdr:rowOff>
    </xdr:to>
    <xdr:sp macro="" textlink="">
      <xdr:nvSpPr>
        <xdr:cNvPr id="313" name="楕円 312"/>
        <xdr:cNvSpPr/>
      </xdr:nvSpPr>
      <xdr:spPr>
        <a:xfrm>
          <a:off x="6921500" y="59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96798</xdr:rowOff>
    </xdr:from>
    <xdr:ext cx="534377" cy="259045"/>
    <xdr:sp macro="" textlink="">
      <xdr:nvSpPr>
        <xdr:cNvPr id="314" name="テキスト ボックス 313"/>
        <xdr:cNvSpPr txBox="1"/>
      </xdr:nvSpPr>
      <xdr:spPr>
        <a:xfrm>
          <a:off x="6705111" y="57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159348</xdr:rowOff>
    </xdr:from>
    <xdr:to>
      <xdr:col>55</xdr:col>
      <xdr:colOff>0</xdr:colOff>
      <xdr:row>56</xdr:row>
      <xdr:rowOff>98824</xdr:rowOff>
    </xdr:to>
    <xdr:cxnSp macro="">
      <xdr:nvCxnSpPr>
        <xdr:cNvPr id="345" name="直線コネクタ 344"/>
        <xdr:cNvCxnSpPr/>
      </xdr:nvCxnSpPr>
      <xdr:spPr>
        <a:xfrm>
          <a:off x="9639300" y="9417648"/>
          <a:ext cx="838200" cy="2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159348</xdr:rowOff>
    </xdr:from>
    <xdr:to>
      <xdr:col>50</xdr:col>
      <xdr:colOff>114300</xdr:colOff>
      <xdr:row>56</xdr:row>
      <xdr:rowOff>140473</xdr:rowOff>
    </xdr:to>
    <xdr:cxnSp macro="">
      <xdr:nvCxnSpPr>
        <xdr:cNvPr id="348" name="直線コネクタ 347"/>
        <xdr:cNvCxnSpPr/>
      </xdr:nvCxnSpPr>
      <xdr:spPr>
        <a:xfrm flipV="1">
          <a:off x="8750300" y="9417648"/>
          <a:ext cx="889000" cy="3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59570</xdr:rowOff>
    </xdr:from>
    <xdr:to>
      <xdr:col>45</xdr:col>
      <xdr:colOff>177800</xdr:colOff>
      <xdr:row>56</xdr:row>
      <xdr:rowOff>140473</xdr:rowOff>
    </xdr:to>
    <xdr:cxnSp macro="">
      <xdr:nvCxnSpPr>
        <xdr:cNvPr id="351" name="直線コネクタ 350"/>
        <xdr:cNvCxnSpPr/>
      </xdr:nvCxnSpPr>
      <xdr:spPr>
        <a:xfrm>
          <a:off x="7861300" y="9660770"/>
          <a:ext cx="889000" cy="8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59570</xdr:rowOff>
    </xdr:from>
    <xdr:to>
      <xdr:col>41</xdr:col>
      <xdr:colOff>50800</xdr:colOff>
      <xdr:row>57</xdr:row>
      <xdr:rowOff>90246</xdr:rowOff>
    </xdr:to>
    <xdr:cxnSp macro="">
      <xdr:nvCxnSpPr>
        <xdr:cNvPr id="354" name="直線コネクタ 353"/>
        <xdr:cNvCxnSpPr/>
      </xdr:nvCxnSpPr>
      <xdr:spPr>
        <a:xfrm flipV="1">
          <a:off x="6972300" y="9660770"/>
          <a:ext cx="889000" cy="20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48024</xdr:rowOff>
    </xdr:from>
    <xdr:to>
      <xdr:col>55</xdr:col>
      <xdr:colOff>50800</xdr:colOff>
      <xdr:row>56</xdr:row>
      <xdr:rowOff>149624</xdr:rowOff>
    </xdr:to>
    <xdr:sp macro="" textlink="">
      <xdr:nvSpPr>
        <xdr:cNvPr id="364" name="楕円 363"/>
        <xdr:cNvSpPr/>
      </xdr:nvSpPr>
      <xdr:spPr>
        <a:xfrm>
          <a:off x="104267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26451</xdr:rowOff>
    </xdr:from>
    <xdr:ext cx="534377" cy="259045"/>
    <xdr:sp macro="" textlink="">
      <xdr:nvSpPr>
        <xdr:cNvPr id="365" name="普通建設事業費該当値テキスト"/>
        <xdr:cNvSpPr txBox="1"/>
      </xdr:nvSpPr>
      <xdr:spPr>
        <a:xfrm>
          <a:off x="10528300" y="96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108548</xdr:rowOff>
    </xdr:from>
    <xdr:to>
      <xdr:col>50</xdr:col>
      <xdr:colOff>165100</xdr:colOff>
      <xdr:row>55</xdr:row>
      <xdr:rowOff>38698</xdr:rowOff>
    </xdr:to>
    <xdr:sp macro="" textlink="">
      <xdr:nvSpPr>
        <xdr:cNvPr id="366" name="楕円 365"/>
        <xdr:cNvSpPr/>
      </xdr:nvSpPr>
      <xdr:spPr>
        <a:xfrm>
          <a:off x="9588500" y="9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55225</xdr:rowOff>
    </xdr:from>
    <xdr:ext cx="534377" cy="259045"/>
    <xdr:sp macro="" textlink="">
      <xdr:nvSpPr>
        <xdr:cNvPr id="367" name="テキスト ボックス 366"/>
        <xdr:cNvSpPr txBox="1"/>
      </xdr:nvSpPr>
      <xdr:spPr>
        <a:xfrm>
          <a:off x="9372111" y="9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89673</xdr:rowOff>
    </xdr:from>
    <xdr:to>
      <xdr:col>46</xdr:col>
      <xdr:colOff>38100</xdr:colOff>
      <xdr:row>57</xdr:row>
      <xdr:rowOff>19823</xdr:rowOff>
    </xdr:to>
    <xdr:sp macro="" textlink="">
      <xdr:nvSpPr>
        <xdr:cNvPr id="368" name="楕円 367"/>
        <xdr:cNvSpPr/>
      </xdr:nvSpPr>
      <xdr:spPr>
        <a:xfrm>
          <a:off x="8699500" y="9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10950</xdr:rowOff>
    </xdr:from>
    <xdr:ext cx="534377" cy="259045"/>
    <xdr:sp macro="" textlink="">
      <xdr:nvSpPr>
        <xdr:cNvPr id="369" name="テキスト ボックス 368"/>
        <xdr:cNvSpPr txBox="1"/>
      </xdr:nvSpPr>
      <xdr:spPr>
        <a:xfrm>
          <a:off x="8483111" y="97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8770</xdr:rowOff>
    </xdr:from>
    <xdr:to>
      <xdr:col>41</xdr:col>
      <xdr:colOff>101600</xdr:colOff>
      <xdr:row>56</xdr:row>
      <xdr:rowOff>110370</xdr:rowOff>
    </xdr:to>
    <xdr:sp macro="" textlink="">
      <xdr:nvSpPr>
        <xdr:cNvPr id="370" name="楕円 369"/>
        <xdr:cNvSpPr/>
      </xdr:nvSpPr>
      <xdr:spPr>
        <a:xfrm>
          <a:off x="7810500" y="96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101497</xdr:rowOff>
    </xdr:from>
    <xdr:ext cx="534377" cy="259045"/>
    <xdr:sp macro="" textlink="">
      <xdr:nvSpPr>
        <xdr:cNvPr id="371" name="テキスト ボックス 370"/>
        <xdr:cNvSpPr txBox="1"/>
      </xdr:nvSpPr>
      <xdr:spPr>
        <a:xfrm>
          <a:off x="7594111" y="97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39446</xdr:rowOff>
    </xdr:from>
    <xdr:to>
      <xdr:col>36</xdr:col>
      <xdr:colOff>165100</xdr:colOff>
      <xdr:row>57</xdr:row>
      <xdr:rowOff>141046</xdr:rowOff>
    </xdr:to>
    <xdr:sp macro="" textlink="">
      <xdr:nvSpPr>
        <xdr:cNvPr id="372" name="楕円 371"/>
        <xdr:cNvSpPr/>
      </xdr:nvSpPr>
      <xdr:spPr>
        <a:xfrm>
          <a:off x="6921500" y="9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132173</xdr:rowOff>
    </xdr:from>
    <xdr:ext cx="534377" cy="259045"/>
    <xdr:sp macro="" textlink="">
      <xdr:nvSpPr>
        <xdr:cNvPr id="373" name="テキスト ボックス 372"/>
        <xdr:cNvSpPr txBox="1"/>
      </xdr:nvSpPr>
      <xdr:spPr>
        <a:xfrm>
          <a:off x="6705111" y="9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75749</xdr:rowOff>
    </xdr:from>
    <xdr:to>
      <xdr:col>55</xdr:col>
      <xdr:colOff>0</xdr:colOff>
      <xdr:row>78</xdr:row>
      <xdr:rowOff>17971</xdr:rowOff>
    </xdr:to>
    <xdr:cxnSp macro="">
      <xdr:nvCxnSpPr>
        <xdr:cNvPr id="402" name="直線コネクタ 401"/>
        <xdr:cNvCxnSpPr/>
      </xdr:nvCxnSpPr>
      <xdr:spPr>
        <a:xfrm>
          <a:off x="9639300" y="12763049"/>
          <a:ext cx="838200" cy="6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75749</xdr:rowOff>
    </xdr:from>
    <xdr:to>
      <xdr:col>50</xdr:col>
      <xdr:colOff>114300</xdr:colOff>
      <xdr:row>76</xdr:row>
      <xdr:rowOff>161683</xdr:rowOff>
    </xdr:to>
    <xdr:cxnSp macro="">
      <xdr:nvCxnSpPr>
        <xdr:cNvPr id="405" name="直線コネクタ 404"/>
        <xdr:cNvCxnSpPr/>
      </xdr:nvCxnSpPr>
      <xdr:spPr>
        <a:xfrm flipV="1">
          <a:off x="8750300" y="12763049"/>
          <a:ext cx="889000" cy="4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56108</xdr:rowOff>
    </xdr:from>
    <xdr:to>
      <xdr:col>45</xdr:col>
      <xdr:colOff>177800</xdr:colOff>
      <xdr:row>76</xdr:row>
      <xdr:rowOff>161683</xdr:rowOff>
    </xdr:to>
    <xdr:cxnSp macro="">
      <xdr:nvCxnSpPr>
        <xdr:cNvPr id="408" name="直線コネクタ 407"/>
        <xdr:cNvCxnSpPr/>
      </xdr:nvCxnSpPr>
      <xdr:spPr>
        <a:xfrm>
          <a:off x="7861300" y="13086308"/>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138621</xdr:rowOff>
    </xdr:from>
    <xdr:to>
      <xdr:col>55</xdr:col>
      <xdr:colOff>50800</xdr:colOff>
      <xdr:row>78</xdr:row>
      <xdr:rowOff>68771</xdr:rowOff>
    </xdr:to>
    <xdr:sp macro="" textlink="">
      <xdr:nvSpPr>
        <xdr:cNvPr id="418" name="楕円 417"/>
        <xdr:cNvSpPr/>
      </xdr:nvSpPr>
      <xdr:spPr>
        <a:xfrm>
          <a:off x="104267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117048</xdr:rowOff>
    </xdr:from>
    <xdr:ext cx="534377" cy="259045"/>
    <xdr:sp macro="" textlink="">
      <xdr:nvSpPr>
        <xdr:cNvPr id="419" name="普通建設事業費 （ うち新規整備　）該当値テキスト"/>
        <xdr:cNvSpPr txBox="1"/>
      </xdr:nvSpPr>
      <xdr:spPr>
        <a:xfrm>
          <a:off x="10528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24949</xdr:rowOff>
    </xdr:from>
    <xdr:to>
      <xdr:col>50</xdr:col>
      <xdr:colOff>165100</xdr:colOff>
      <xdr:row>74</xdr:row>
      <xdr:rowOff>126549</xdr:rowOff>
    </xdr:to>
    <xdr:sp macro="" textlink="">
      <xdr:nvSpPr>
        <xdr:cNvPr id="420" name="楕円 419"/>
        <xdr:cNvSpPr/>
      </xdr:nvSpPr>
      <xdr:spPr>
        <a:xfrm>
          <a:off x="9588500" y="127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143076</xdr:rowOff>
    </xdr:from>
    <xdr:ext cx="534377" cy="259045"/>
    <xdr:sp macro="" textlink="">
      <xdr:nvSpPr>
        <xdr:cNvPr id="421" name="テキスト ボックス 420"/>
        <xdr:cNvSpPr txBox="1"/>
      </xdr:nvSpPr>
      <xdr:spPr>
        <a:xfrm>
          <a:off x="9372111" y="124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110883</xdr:rowOff>
    </xdr:from>
    <xdr:to>
      <xdr:col>46</xdr:col>
      <xdr:colOff>38100</xdr:colOff>
      <xdr:row>77</xdr:row>
      <xdr:rowOff>41033</xdr:rowOff>
    </xdr:to>
    <xdr:sp macro="" textlink="">
      <xdr:nvSpPr>
        <xdr:cNvPr id="422" name="楕円 421"/>
        <xdr:cNvSpPr/>
      </xdr:nvSpPr>
      <xdr:spPr>
        <a:xfrm>
          <a:off x="8699500" y="131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32160</xdr:rowOff>
    </xdr:from>
    <xdr:ext cx="534377" cy="259045"/>
    <xdr:sp macro="" textlink="">
      <xdr:nvSpPr>
        <xdr:cNvPr id="423" name="テキスト ボックス 422"/>
        <xdr:cNvSpPr txBox="1"/>
      </xdr:nvSpPr>
      <xdr:spPr>
        <a:xfrm>
          <a:off x="8483111" y="132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5308</xdr:rowOff>
    </xdr:from>
    <xdr:to>
      <xdr:col>41</xdr:col>
      <xdr:colOff>101600</xdr:colOff>
      <xdr:row>76</xdr:row>
      <xdr:rowOff>106908</xdr:rowOff>
    </xdr:to>
    <xdr:sp macro="" textlink="">
      <xdr:nvSpPr>
        <xdr:cNvPr id="424" name="楕円 423"/>
        <xdr:cNvSpPr/>
      </xdr:nvSpPr>
      <xdr:spPr>
        <a:xfrm>
          <a:off x="7810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98035</xdr:rowOff>
    </xdr:from>
    <xdr:ext cx="534377" cy="259045"/>
    <xdr:sp macro="" textlink="">
      <xdr:nvSpPr>
        <xdr:cNvPr id="425" name="テキスト ボックス 424"/>
        <xdr:cNvSpPr txBox="1"/>
      </xdr:nvSpPr>
      <xdr:spPr>
        <a:xfrm>
          <a:off x="7594111" y="131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123392</xdr:rowOff>
    </xdr:from>
    <xdr:to>
      <xdr:col>55</xdr:col>
      <xdr:colOff>0</xdr:colOff>
      <xdr:row>97</xdr:row>
      <xdr:rowOff>22771</xdr:rowOff>
    </xdr:to>
    <xdr:cxnSp macro="">
      <xdr:nvCxnSpPr>
        <xdr:cNvPr id="454" name="直線コネクタ 453"/>
        <xdr:cNvCxnSpPr/>
      </xdr:nvCxnSpPr>
      <xdr:spPr>
        <a:xfrm flipV="1">
          <a:off x="9639300" y="16582592"/>
          <a:ext cx="838200" cy="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22771</xdr:rowOff>
    </xdr:from>
    <xdr:to>
      <xdr:col>50</xdr:col>
      <xdr:colOff>114300</xdr:colOff>
      <xdr:row>97</xdr:row>
      <xdr:rowOff>112477</xdr:rowOff>
    </xdr:to>
    <xdr:cxnSp macro="">
      <xdr:nvCxnSpPr>
        <xdr:cNvPr id="457" name="直線コネクタ 456"/>
        <xdr:cNvCxnSpPr/>
      </xdr:nvCxnSpPr>
      <xdr:spPr>
        <a:xfrm flipV="1">
          <a:off x="8750300" y="16653421"/>
          <a:ext cx="889000" cy="8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87198</xdr:rowOff>
    </xdr:from>
    <xdr:to>
      <xdr:col>45</xdr:col>
      <xdr:colOff>177800</xdr:colOff>
      <xdr:row>97</xdr:row>
      <xdr:rowOff>112477</xdr:rowOff>
    </xdr:to>
    <xdr:cxnSp macro="">
      <xdr:nvCxnSpPr>
        <xdr:cNvPr id="460" name="直線コネクタ 459"/>
        <xdr:cNvCxnSpPr/>
      </xdr:nvCxnSpPr>
      <xdr:spPr>
        <a:xfrm>
          <a:off x="7861300" y="1671784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72592</xdr:rowOff>
    </xdr:from>
    <xdr:to>
      <xdr:col>55</xdr:col>
      <xdr:colOff>50800</xdr:colOff>
      <xdr:row>97</xdr:row>
      <xdr:rowOff>2742</xdr:rowOff>
    </xdr:to>
    <xdr:sp macro="" textlink="">
      <xdr:nvSpPr>
        <xdr:cNvPr id="470" name="楕円 469"/>
        <xdr:cNvSpPr/>
      </xdr:nvSpPr>
      <xdr:spPr>
        <a:xfrm>
          <a:off x="104267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51019</xdr:rowOff>
    </xdr:from>
    <xdr:ext cx="534377" cy="259045"/>
    <xdr:sp macro="" textlink="">
      <xdr:nvSpPr>
        <xdr:cNvPr id="471" name="普通建設事業費 （ うち更新整備　）該当値テキスト"/>
        <xdr:cNvSpPr txBox="1"/>
      </xdr:nvSpPr>
      <xdr:spPr>
        <a:xfrm>
          <a:off x="10528300" y="165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143421</xdr:rowOff>
    </xdr:from>
    <xdr:to>
      <xdr:col>50</xdr:col>
      <xdr:colOff>165100</xdr:colOff>
      <xdr:row>97</xdr:row>
      <xdr:rowOff>73571</xdr:rowOff>
    </xdr:to>
    <xdr:sp macro="" textlink="">
      <xdr:nvSpPr>
        <xdr:cNvPr id="472" name="楕円 471"/>
        <xdr:cNvSpPr/>
      </xdr:nvSpPr>
      <xdr:spPr>
        <a:xfrm>
          <a:off x="9588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64698</xdr:rowOff>
    </xdr:from>
    <xdr:ext cx="534377" cy="259045"/>
    <xdr:sp macro="" textlink="">
      <xdr:nvSpPr>
        <xdr:cNvPr id="473" name="テキスト ボックス 472"/>
        <xdr:cNvSpPr txBox="1"/>
      </xdr:nvSpPr>
      <xdr:spPr>
        <a:xfrm>
          <a:off x="9372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61677</xdr:rowOff>
    </xdr:from>
    <xdr:to>
      <xdr:col>46</xdr:col>
      <xdr:colOff>38100</xdr:colOff>
      <xdr:row>97</xdr:row>
      <xdr:rowOff>163277</xdr:rowOff>
    </xdr:to>
    <xdr:sp macro="" textlink="">
      <xdr:nvSpPr>
        <xdr:cNvPr id="474" name="楕円 473"/>
        <xdr:cNvSpPr/>
      </xdr:nvSpPr>
      <xdr:spPr>
        <a:xfrm>
          <a:off x="86995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154404</xdr:rowOff>
    </xdr:from>
    <xdr:ext cx="534377" cy="259045"/>
    <xdr:sp macro="" textlink="">
      <xdr:nvSpPr>
        <xdr:cNvPr id="475" name="テキスト ボックス 474"/>
        <xdr:cNvSpPr txBox="1"/>
      </xdr:nvSpPr>
      <xdr:spPr>
        <a:xfrm>
          <a:off x="8483111" y="167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36398</xdr:rowOff>
    </xdr:from>
    <xdr:to>
      <xdr:col>41</xdr:col>
      <xdr:colOff>101600</xdr:colOff>
      <xdr:row>97</xdr:row>
      <xdr:rowOff>137998</xdr:rowOff>
    </xdr:to>
    <xdr:sp macro="" textlink="">
      <xdr:nvSpPr>
        <xdr:cNvPr id="476" name="楕円 475"/>
        <xdr:cNvSpPr/>
      </xdr:nvSpPr>
      <xdr:spPr>
        <a:xfrm>
          <a:off x="78105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129125</xdr:rowOff>
    </xdr:from>
    <xdr:ext cx="534377" cy="259045"/>
    <xdr:sp macro="" textlink="">
      <xdr:nvSpPr>
        <xdr:cNvPr id="477" name="テキスト ボックス 476"/>
        <xdr:cNvSpPr txBox="1"/>
      </xdr:nvSpPr>
      <xdr:spPr>
        <a:xfrm>
          <a:off x="7594111" y="167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26124</xdr:rowOff>
    </xdr:from>
    <xdr:to>
      <xdr:col>85</xdr:col>
      <xdr:colOff>127000</xdr:colOff>
      <xdr:row>39</xdr:row>
      <xdr:rowOff>34239</xdr:rowOff>
    </xdr:to>
    <xdr:cxnSp macro="">
      <xdr:nvCxnSpPr>
        <xdr:cNvPr id="506" name="直線コネクタ 505"/>
        <xdr:cNvCxnSpPr/>
      </xdr:nvCxnSpPr>
      <xdr:spPr>
        <a:xfrm flipV="1">
          <a:off x="15481300" y="6712674"/>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25705</xdr:rowOff>
    </xdr:from>
    <xdr:to>
      <xdr:col>81</xdr:col>
      <xdr:colOff>50800</xdr:colOff>
      <xdr:row>39</xdr:row>
      <xdr:rowOff>34239</xdr:rowOff>
    </xdr:to>
    <xdr:cxnSp macro="">
      <xdr:nvCxnSpPr>
        <xdr:cNvPr id="509" name="直線コネクタ 508"/>
        <xdr:cNvCxnSpPr/>
      </xdr:nvCxnSpPr>
      <xdr:spPr>
        <a:xfrm>
          <a:off x="14592300" y="671225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25705</xdr:rowOff>
    </xdr:from>
    <xdr:to>
      <xdr:col>76</xdr:col>
      <xdr:colOff>114300</xdr:colOff>
      <xdr:row>39</xdr:row>
      <xdr:rowOff>32334</xdr:rowOff>
    </xdr:to>
    <xdr:cxnSp macro="">
      <xdr:nvCxnSpPr>
        <xdr:cNvPr id="512" name="直線コネクタ 511"/>
        <xdr:cNvCxnSpPr/>
      </xdr:nvCxnSpPr>
      <xdr:spPr>
        <a:xfrm flipV="1">
          <a:off x="13703300" y="671225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163665</xdr:rowOff>
    </xdr:from>
    <xdr:to>
      <xdr:col>71</xdr:col>
      <xdr:colOff>177800</xdr:colOff>
      <xdr:row>39</xdr:row>
      <xdr:rowOff>32334</xdr:rowOff>
    </xdr:to>
    <xdr:cxnSp macro="">
      <xdr:nvCxnSpPr>
        <xdr:cNvPr id="515" name="直線コネクタ 514"/>
        <xdr:cNvCxnSpPr/>
      </xdr:nvCxnSpPr>
      <xdr:spPr>
        <a:xfrm>
          <a:off x="12814300" y="6678765"/>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51744</xdr:rowOff>
    </xdr:from>
    <xdr:ext cx="378565" cy="259045"/>
    <xdr:sp macro="" textlink="">
      <xdr:nvSpPr>
        <xdr:cNvPr id="519" name="テキスト ボックス 518"/>
        <xdr:cNvSpPr txBox="1"/>
      </xdr:nvSpPr>
      <xdr:spPr>
        <a:xfrm>
          <a:off x="12625017" y="6738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146774</xdr:rowOff>
    </xdr:from>
    <xdr:to>
      <xdr:col>85</xdr:col>
      <xdr:colOff>177800</xdr:colOff>
      <xdr:row>39</xdr:row>
      <xdr:rowOff>76924</xdr:rowOff>
    </xdr:to>
    <xdr:sp macro="" textlink="">
      <xdr:nvSpPr>
        <xdr:cNvPr id="525" name="楕円 524"/>
        <xdr:cNvSpPr/>
      </xdr:nvSpPr>
      <xdr:spPr>
        <a:xfrm>
          <a:off x="16268700" y="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154889</xdr:rowOff>
    </xdr:from>
    <xdr:to>
      <xdr:col>81</xdr:col>
      <xdr:colOff>101600</xdr:colOff>
      <xdr:row>39</xdr:row>
      <xdr:rowOff>85039</xdr:rowOff>
    </xdr:to>
    <xdr:sp macro="" textlink="">
      <xdr:nvSpPr>
        <xdr:cNvPr id="527" name="楕円 526"/>
        <xdr:cNvSpPr/>
      </xdr:nvSpPr>
      <xdr:spPr>
        <a:xfrm>
          <a:off x="15430500" y="6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76166</xdr:rowOff>
    </xdr:from>
    <xdr:ext cx="378565" cy="259045"/>
    <xdr:sp macro="" textlink="">
      <xdr:nvSpPr>
        <xdr:cNvPr id="528" name="テキスト ボックス 527"/>
        <xdr:cNvSpPr txBox="1"/>
      </xdr:nvSpPr>
      <xdr:spPr>
        <a:xfrm>
          <a:off x="15292017" y="676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146355</xdr:rowOff>
    </xdr:from>
    <xdr:to>
      <xdr:col>76</xdr:col>
      <xdr:colOff>165100</xdr:colOff>
      <xdr:row>39</xdr:row>
      <xdr:rowOff>76505</xdr:rowOff>
    </xdr:to>
    <xdr:sp macro="" textlink="">
      <xdr:nvSpPr>
        <xdr:cNvPr id="529" name="楕円 528"/>
        <xdr:cNvSpPr/>
      </xdr:nvSpPr>
      <xdr:spPr>
        <a:xfrm>
          <a:off x="14541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67632</xdr:rowOff>
    </xdr:from>
    <xdr:ext cx="378565" cy="259045"/>
    <xdr:sp macro="" textlink="">
      <xdr:nvSpPr>
        <xdr:cNvPr id="530" name="テキスト ボックス 529"/>
        <xdr:cNvSpPr txBox="1"/>
      </xdr:nvSpPr>
      <xdr:spPr>
        <a:xfrm>
          <a:off x="14403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31" name="楕円 530"/>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32" name="テキスト ボックス 531"/>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112865</xdr:rowOff>
    </xdr:from>
    <xdr:to>
      <xdr:col>67</xdr:col>
      <xdr:colOff>101600</xdr:colOff>
      <xdr:row>39</xdr:row>
      <xdr:rowOff>43015</xdr:rowOff>
    </xdr:to>
    <xdr:sp macro="" textlink="">
      <xdr:nvSpPr>
        <xdr:cNvPr id="533" name="楕円 532"/>
        <xdr:cNvSpPr/>
      </xdr:nvSpPr>
      <xdr:spPr>
        <a:xfrm>
          <a:off x="12763500" y="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59542</xdr:rowOff>
    </xdr:from>
    <xdr:ext cx="469744" cy="259045"/>
    <xdr:sp macro="" textlink="">
      <xdr:nvSpPr>
        <xdr:cNvPr id="534" name="テキスト ボックス 533"/>
        <xdr:cNvSpPr txBox="1"/>
      </xdr:nvSpPr>
      <xdr:spPr>
        <a:xfrm>
          <a:off x="1257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127355</xdr:rowOff>
    </xdr:from>
    <xdr:to>
      <xdr:col>85</xdr:col>
      <xdr:colOff>127000</xdr:colOff>
      <xdr:row>76</xdr:row>
      <xdr:rowOff>135243</xdr:rowOff>
    </xdr:to>
    <xdr:cxnSp macro="">
      <xdr:nvCxnSpPr>
        <xdr:cNvPr id="614" name="直線コネクタ 613"/>
        <xdr:cNvCxnSpPr/>
      </xdr:nvCxnSpPr>
      <xdr:spPr>
        <a:xfrm flipV="1">
          <a:off x="15481300" y="13157555"/>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135243</xdr:rowOff>
    </xdr:from>
    <xdr:to>
      <xdr:col>81</xdr:col>
      <xdr:colOff>50800</xdr:colOff>
      <xdr:row>76</xdr:row>
      <xdr:rowOff>164030</xdr:rowOff>
    </xdr:to>
    <xdr:cxnSp macro="">
      <xdr:nvCxnSpPr>
        <xdr:cNvPr id="617" name="直線コネクタ 616"/>
        <xdr:cNvCxnSpPr/>
      </xdr:nvCxnSpPr>
      <xdr:spPr>
        <a:xfrm flipV="1">
          <a:off x="14592300" y="13165443"/>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164030</xdr:rowOff>
    </xdr:from>
    <xdr:to>
      <xdr:col>76</xdr:col>
      <xdr:colOff>114300</xdr:colOff>
      <xdr:row>77</xdr:row>
      <xdr:rowOff>35671</xdr:rowOff>
    </xdr:to>
    <xdr:cxnSp macro="">
      <xdr:nvCxnSpPr>
        <xdr:cNvPr id="620" name="直線コネクタ 619"/>
        <xdr:cNvCxnSpPr/>
      </xdr:nvCxnSpPr>
      <xdr:spPr>
        <a:xfrm flipV="1">
          <a:off x="13703300" y="13194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145692</xdr:rowOff>
    </xdr:from>
    <xdr:to>
      <xdr:col>71</xdr:col>
      <xdr:colOff>177800</xdr:colOff>
      <xdr:row>77</xdr:row>
      <xdr:rowOff>35671</xdr:rowOff>
    </xdr:to>
    <xdr:cxnSp macro="">
      <xdr:nvCxnSpPr>
        <xdr:cNvPr id="623" name="直線コネクタ 622"/>
        <xdr:cNvCxnSpPr/>
      </xdr:nvCxnSpPr>
      <xdr:spPr>
        <a:xfrm>
          <a:off x="12814300" y="13175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76555</xdr:rowOff>
    </xdr:from>
    <xdr:to>
      <xdr:col>85</xdr:col>
      <xdr:colOff>177800</xdr:colOff>
      <xdr:row>77</xdr:row>
      <xdr:rowOff>6705</xdr:rowOff>
    </xdr:to>
    <xdr:sp macro="" textlink="">
      <xdr:nvSpPr>
        <xdr:cNvPr id="633" name="楕円 632"/>
        <xdr:cNvSpPr/>
      </xdr:nvSpPr>
      <xdr:spPr>
        <a:xfrm>
          <a:off x="162687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54982</xdr:rowOff>
    </xdr:from>
    <xdr:ext cx="534377" cy="259045"/>
    <xdr:sp macro="" textlink="">
      <xdr:nvSpPr>
        <xdr:cNvPr id="634" name="公債費該当値テキスト"/>
        <xdr:cNvSpPr txBox="1"/>
      </xdr:nvSpPr>
      <xdr:spPr>
        <a:xfrm>
          <a:off x="16370300"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84443</xdr:rowOff>
    </xdr:from>
    <xdr:to>
      <xdr:col>81</xdr:col>
      <xdr:colOff>101600</xdr:colOff>
      <xdr:row>77</xdr:row>
      <xdr:rowOff>14593</xdr:rowOff>
    </xdr:to>
    <xdr:sp macro="" textlink="">
      <xdr:nvSpPr>
        <xdr:cNvPr id="635" name="楕円 634"/>
        <xdr:cNvSpPr/>
      </xdr:nvSpPr>
      <xdr:spPr>
        <a:xfrm>
          <a:off x="15430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5720</xdr:rowOff>
    </xdr:from>
    <xdr:ext cx="534377" cy="259045"/>
    <xdr:sp macro="" textlink="">
      <xdr:nvSpPr>
        <xdr:cNvPr id="636" name="テキスト ボックス 635"/>
        <xdr:cNvSpPr txBox="1"/>
      </xdr:nvSpPr>
      <xdr:spPr>
        <a:xfrm>
          <a:off x="15214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113230</xdr:rowOff>
    </xdr:from>
    <xdr:to>
      <xdr:col>76</xdr:col>
      <xdr:colOff>165100</xdr:colOff>
      <xdr:row>77</xdr:row>
      <xdr:rowOff>43380</xdr:rowOff>
    </xdr:to>
    <xdr:sp macro="" textlink="">
      <xdr:nvSpPr>
        <xdr:cNvPr id="637" name="楕円 636"/>
        <xdr:cNvSpPr/>
      </xdr:nvSpPr>
      <xdr:spPr>
        <a:xfrm>
          <a:off x="14541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34507</xdr:rowOff>
    </xdr:from>
    <xdr:ext cx="534377" cy="259045"/>
    <xdr:sp macro="" textlink="">
      <xdr:nvSpPr>
        <xdr:cNvPr id="638" name="テキスト ボックス 637"/>
        <xdr:cNvSpPr txBox="1"/>
      </xdr:nvSpPr>
      <xdr:spPr>
        <a:xfrm>
          <a:off x="14325111"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156321</xdr:rowOff>
    </xdr:from>
    <xdr:to>
      <xdr:col>72</xdr:col>
      <xdr:colOff>38100</xdr:colOff>
      <xdr:row>77</xdr:row>
      <xdr:rowOff>86471</xdr:rowOff>
    </xdr:to>
    <xdr:sp macro="" textlink="">
      <xdr:nvSpPr>
        <xdr:cNvPr id="639" name="楕円 638"/>
        <xdr:cNvSpPr/>
      </xdr:nvSpPr>
      <xdr:spPr>
        <a:xfrm>
          <a:off x="13652500" y="131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77598</xdr:rowOff>
    </xdr:from>
    <xdr:ext cx="534377" cy="259045"/>
    <xdr:sp macro="" textlink="">
      <xdr:nvSpPr>
        <xdr:cNvPr id="640" name="テキスト ボックス 639"/>
        <xdr:cNvSpPr txBox="1"/>
      </xdr:nvSpPr>
      <xdr:spPr>
        <a:xfrm>
          <a:off x="13436111" y="132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94892</xdr:rowOff>
    </xdr:from>
    <xdr:to>
      <xdr:col>67</xdr:col>
      <xdr:colOff>101600</xdr:colOff>
      <xdr:row>77</xdr:row>
      <xdr:rowOff>25042</xdr:rowOff>
    </xdr:to>
    <xdr:sp macro="" textlink="">
      <xdr:nvSpPr>
        <xdr:cNvPr id="641" name="楕円 640"/>
        <xdr:cNvSpPr/>
      </xdr:nvSpPr>
      <xdr:spPr>
        <a:xfrm>
          <a:off x="12763500" y="13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16169</xdr:rowOff>
    </xdr:from>
    <xdr:ext cx="534377" cy="259045"/>
    <xdr:sp macro="" textlink="">
      <xdr:nvSpPr>
        <xdr:cNvPr id="642" name="テキスト ボックス 641"/>
        <xdr:cNvSpPr txBox="1"/>
      </xdr:nvSpPr>
      <xdr:spPr>
        <a:xfrm>
          <a:off x="12547111" y="132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71872</xdr:rowOff>
    </xdr:from>
    <xdr:to>
      <xdr:col>85</xdr:col>
      <xdr:colOff>127000</xdr:colOff>
      <xdr:row>99</xdr:row>
      <xdr:rowOff>77146</xdr:rowOff>
    </xdr:to>
    <xdr:cxnSp macro="">
      <xdr:nvCxnSpPr>
        <xdr:cNvPr id="673" name="直線コネクタ 672"/>
        <xdr:cNvCxnSpPr/>
      </xdr:nvCxnSpPr>
      <xdr:spPr>
        <a:xfrm>
          <a:off x="15481300" y="17045422"/>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71872</xdr:rowOff>
    </xdr:from>
    <xdr:to>
      <xdr:col>81</xdr:col>
      <xdr:colOff>50800</xdr:colOff>
      <xdr:row>99</xdr:row>
      <xdr:rowOff>72084</xdr:rowOff>
    </xdr:to>
    <xdr:cxnSp macro="">
      <xdr:nvCxnSpPr>
        <xdr:cNvPr id="676" name="直線コネクタ 675"/>
        <xdr:cNvCxnSpPr/>
      </xdr:nvCxnSpPr>
      <xdr:spPr>
        <a:xfrm flipV="1">
          <a:off x="14592300" y="1704542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72084</xdr:rowOff>
    </xdr:from>
    <xdr:to>
      <xdr:col>76</xdr:col>
      <xdr:colOff>114300</xdr:colOff>
      <xdr:row>99</xdr:row>
      <xdr:rowOff>96935</xdr:rowOff>
    </xdr:to>
    <xdr:cxnSp macro="">
      <xdr:nvCxnSpPr>
        <xdr:cNvPr id="679" name="直線コネクタ 678"/>
        <xdr:cNvCxnSpPr/>
      </xdr:nvCxnSpPr>
      <xdr:spPr>
        <a:xfrm flipV="1">
          <a:off x="13703300" y="17045634"/>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159931</xdr:rowOff>
    </xdr:from>
    <xdr:to>
      <xdr:col>71</xdr:col>
      <xdr:colOff>177800</xdr:colOff>
      <xdr:row>99</xdr:row>
      <xdr:rowOff>96935</xdr:rowOff>
    </xdr:to>
    <xdr:cxnSp macro="">
      <xdr:nvCxnSpPr>
        <xdr:cNvPr id="682" name="直線コネクタ 681"/>
        <xdr:cNvCxnSpPr/>
      </xdr:nvCxnSpPr>
      <xdr:spPr>
        <a:xfrm>
          <a:off x="12814300" y="16962031"/>
          <a:ext cx="8890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26346</xdr:rowOff>
    </xdr:from>
    <xdr:to>
      <xdr:col>85</xdr:col>
      <xdr:colOff>177800</xdr:colOff>
      <xdr:row>99</xdr:row>
      <xdr:rowOff>127946</xdr:rowOff>
    </xdr:to>
    <xdr:sp macro="" textlink="">
      <xdr:nvSpPr>
        <xdr:cNvPr id="692" name="楕円 691"/>
        <xdr:cNvSpPr/>
      </xdr:nvSpPr>
      <xdr:spPr>
        <a:xfrm>
          <a:off x="16268700" y="169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112723</xdr:rowOff>
    </xdr:from>
    <xdr:ext cx="469744" cy="259045"/>
    <xdr:sp macro="" textlink="">
      <xdr:nvSpPr>
        <xdr:cNvPr id="693" name="積立金該当値テキスト"/>
        <xdr:cNvSpPr txBox="1"/>
      </xdr:nvSpPr>
      <xdr:spPr>
        <a:xfrm>
          <a:off x="16370300" y="1691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21072</xdr:rowOff>
    </xdr:from>
    <xdr:to>
      <xdr:col>81</xdr:col>
      <xdr:colOff>101600</xdr:colOff>
      <xdr:row>99</xdr:row>
      <xdr:rowOff>122672</xdr:rowOff>
    </xdr:to>
    <xdr:sp macro="" textlink="">
      <xdr:nvSpPr>
        <xdr:cNvPr id="694" name="楕円 693"/>
        <xdr:cNvSpPr/>
      </xdr:nvSpPr>
      <xdr:spPr>
        <a:xfrm>
          <a:off x="15430500" y="16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113799</xdr:rowOff>
    </xdr:from>
    <xdr:ext cx="469744" cy="259045"/>
    <xdr:sp macro="" textlink="">
      <xdr:nvSpPr>
        <xdr:cNvPr id="695" name="テキスト ボックス 694"/>
        <xdr:cNvSpPr txBox="1"/>
      </xdr:nvSpPr>
      <xdr:spPr>
        <a:xfrm>
          <a:off x="15246428" y="170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21284</xdr:rowOff>
    </xdr:from>
    <xdr:to>
      <xdr:col>76</xdr:col>
      <xdr:colOff>165100</xdr:colOff>
      <xdr:row>99</xdr:row>
      <xdr:rowOff>122884</xdr:rowOff>
    </xdr:to>
    <xdr:sp macro="" textlink="">
      <xdr:nvSpPr>
        <xdr:cNvPr id="696" name="楕円 695"/>
        <xdr:cNvSpPr/>
      </xdr:nvSpPr>
      <xdr:spPr>
        <a:xfrm>
          <a:off x="14541500" y="169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114011</xdr:rowOff>
    </xdr:from>
    <xdr:ext cx="469744" cy="259045"/>
    <xdr:sp macro="" textlink="">
      <xdr:nvSpPr>
        <xdr:cNvPr id="697" name="テキスト ボックス 696"/>
        <xdr:cNvSpPr txBox="1"/>
      </xdr:nvSpPr>
      <xdr:spPr>
        <a:xfrm>
          <a:off x="14357428" y="17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46135</xdr:rowOff>
    </xdr:from>
    <xdr:to>
      <xdr:col>72</xdr:col>
      <xdr:colOff>38100</xdr:colOff>
      <xdr:row>99</xdr:row>
      <xdr:rowOff>147735</xdr:rowOff>
    </xdr:to>
    <xdr:sp macro="" textlink="">
      <xdr:nvSpPr>
        <xdr:cNvPr id="698" name="楕円 697"/>
        <xdr:cNvSpPr/>
      </xdr:nvSpPr>
      <xdr:spPr>
        <a:xfrm>
          <a:off x="13652500" y="17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138862</xdr:rowOff>
    </xdr:from>
    <xdr:ext cx="378565" cy="259045"/>
    <xdr:sp macro="" textlink="">
      <xdr:nvSpPr>
        <xdr:cNvPr id="699" name="テキスト ボックス 698"/>
        <xdr:cNvSpPr txBox="1"/>
      </xdr:nvSpPr>
      <xdr:spPr>
        <a:xfrm>
          <a:off x="13514017" y="1711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109131</xdr:rowOff>
    </xdr:from>
    <xdr:to>
      <xdr:col>67</xdr:col>
      <xdr:colOff>101600</xdr:colOff>
      <xdr:row>99</xdr:row>
      <xdr:rowOff>39281</xdr:rowOff>
    </xdr:to>
    <xdr:sp macro="" textlink="">
      <xdr:nvSpPr>
        <xdr:cNvPr id="700" name="楕円 699"/>
        <xdr:cNvSpPr/>
      </xdr:nvSpPr>
      <xdr:spPr>
        <a:xfrm>
          <a:off x="12763500" y="16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30408</xdr:rowOff>
    </xdr:from>
    <xdr:ext cx="469744" cy="259045"/>
    <xdr:sp macro="" textlink="">
      <xdr:nvSpPr>
        <xdr:cNvPr id="701" name="テキスト ボックス 700"/>
        <xdr:cNvSpPr txBox="1"/>
      </xdr:nvSpPr>
      <xdr:spPr>
        <a:xfrm>
          <a:off x="12579428" y="170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28219</xdr:rowOff>
    </xdr:from>
    <xdr:to>
      <xdr:col>116</xdr:col>
      <xdr:colOff>63500</xdr:colOff>
      <xdr:row>39</xdr:row>
      <xdr:rowOff>44450</xdr:rowOff>
    </xdr:to>
    <xdr:cxnSp macro="">
      <xdr:nvCxnSpPr>
        <xdr:cNvPr id="730" name="直線コネクタ 729"/>
        <xdr:cNvCxnSpPr/>
      </xdr:nvCxnSpPr>
      <xdr:spPr>
        <a:xfrm flipV="1">
          <a:off x="21323300" y="6714769"/>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57404</xdr:rowOff>
    </xdr:from>
    <xdr:to>
      <xdr:col>111</xdr:col>
      <xdr:colOff>177800</xdr:colOff>
      <xdr:row>39</xdr:row>
      <xdr:rowOff>44450</xdr:rowOff>
    </xdr:to>
    <xdr:cxnSp macro="">
      <xdr:nvCxnSpPr>
        <xdr:cNvPr id="733" name="直線コネクタ 732"/>
        <xdr:cNvCxnSpPr/>
      </xdr:nvCxnSpPr>
      <xdr:spPr>
        <a:xfrm>
          <a:off x="20434300" y="657250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57404</xdr:rowOff>
    </xdr:from>
    <xdr:to>
      <xdr:col>107</xdr:col>
      <xdr:colOff>50800</xdr:colOff>
      <xdr:row>39</xdr:row>
      <xdr:rowOff>44450</xdr:rowOff>
    </xdr:to>
    <xdr:cxnSp macro="">
      <xdr:nvCxnSpPr>
        <xdr:cNvPr id="736" name="直線コネクタ 735"/>
        <xdr:cNvCxnSpPr/>
      </xdr:nvCxnSpPr>
      <xdr:spPr>
        <a:xfrm flipV="1">
          <a:off x="19545300" y="657250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148869</xdr:rowOff>
    </xdr:from>
    <xdr:to>
      <xdr:col>116</xdr:col>
      <xdr:colOff>114300</xdr:colOff>
      <xdr:row>39</xdr:row>
      <xdr:rowOff>79019</xdr:rowOff>
    </xdr:to>
    <xdr:sp macro="" textlink="">
      <xdr:nvSpPr>
        <xdr:cNvPr id="749" name="楕円 748"/>
        <xdr:cNvSpPr/>
      </xdr:nvSpPr>
      <xdr:spPr>
        <a:xfrm>
          <a:off x="221107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0"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xdr:rowOff>
    </xdr:from>
    <xdr:to>
      <xdr:col>107</xdr:col>
      <xdr:colOff>101600</xdr:colOff>
      <xdr:row>38</xdr:row>
      <xdr:rowOff>108204</xdr:rowOff>
    </xdr:to>
    <xdr:sp macro="" textlink="">
      <xdr:nvSpPr>
        <xdr:cNvPr id="753" name="楕円 752"/>
        <xdr:cNvSpPr/>
      </xdr:nvSpPr>
      <xdr:spPr>
        <a:xfrm>
          <a:off x="20383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124731</xdr:rowOff>
    </xdr:from>
    <xdr:ext cx="469744" cy="259045"/>
    <xdr:sp macro="" textlink="">
      <xdr:nvSpPr>
        <xdr:cNvPr id="754" name="テキスト ボックス 753"/>
        <xdr:cNvSpPr txBox="1"/>
      </xdr:nvSpPr>
      <xdr:spPr>
        <a:xfrm>
          <a:off x="20199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131209</xdr:rowOff>
    </xdr:from>
    <xdr:to>
      <xdr:col>116</xdr:col>
      <xdr:colOff>63500</xdr:colOff>
      <xdr:row>58</xdr:row>
      <xdr:rowOff>132951</xdr:rowOff>
    </xdr:to>
    <xdr:cxnSp macro="">
      <xdr:nvCxnSpPr>
        <xdr:cNvPr id="789" name="直線コネクタ 788"/>
        <xdr:cNvCxnSpPr/>
      </xdr:nvCxnSpPr>
      <xdr:spPr>
        <a:xfrm flipV="1">
          <a:off x="21323300" y="10075309"/>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132951</xdr:rowOff>
    </xdr:from>
    <xdr:to>
      <xdr:col>111</xdr:col>
      <xdr:colOff>177800</xdr:colOff>
      <xdr:row>58</xdr:row>
      <xdr:rowOff>134475</xdr:rowOff>
    </xdr:to>
    <xdr:cxnSp macro="">
      <xdr:nvCxnSpPr>
        <xdr:cNvPr id="792" name="直線コネクタ 791"/>
        <xdr:cNvCxnSpPr/>
      </xdr:nvCxnSpPr>
      <xdr:spPr>
        <a:xfrm flipV="1">
          <a:off x="20434300" y="100770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134475</xdr:rowOff>
    </xdr:from>
    <xdr:to>
      <xdr:col>107</xdr:col>
      <xdr:colOff>50800</xdr:colOff>
      <xdr:row>58</xdr:row>
      <xdr:rowOff>135999</xdr:rowOff>
    </xdr:to>
    <xdr:cxnSp macro="">
      <xdr:nvCxnSpPr>
        <xdr:cNvPr id="795" name="直線コネクタ 794"/>
        <xdr:cNvCxnSpPr/>
      </xdr:nvCxnSpPr>
      <xdr:spPr>
        <a:xfrm flipV="1">
          <a:off x="19545300" y="100785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74277</xdr:rowOff>
    </xdr:from>
    <xdr:to>
      <xdr:col>102</xdr:col>
      <xdr:colOff>114300</xdr:colOff>
      <xdr:row>58</xdr:row>
      <xdr:rowOff>135999</xdr:rowOff>
    </xdr:to>
    <xdr:cxnSp macro="">
      <xdr:nvCxnSpPr>
        <xdr:cNvPr id="798" name="直線コネクタ 797"/>
        <xdr:cNvCxnSpPr/>
      </xdr:nvCxnSpPr>
      <xdr:spPr>
        <a:xfrm>
          <a:off x="18656300" y="1001837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80409</xdr:rowOff>
    </xdr:from>
    <xdr:to>
      <xdr:col>116</xdr:col>
      <xdr:colOff>114300</xdr:colOff>
      <xdr:row>59</xdr:row>
      <xdr:rowOff>10559</xdr:rowOff>
    </xdr:to>
    <xdr:sp macro="" textlink="">
      <xdr:nvSpPr>
        <xdr:cNvPr id="808" name="楕円 807"/>
        <xdr:cNvSpPr/>
      </xdr:nvSpPr>
      <xdr:spPr>
        <a:xfrm>
          <a:off x="22110700" y="100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58836</xdr:rowOff>
    </xdr:from>
    <xdr:ext cx="469744" cy="259045"/>
    <xdr:sp macro="" textlink="">
      <xdr:nvSpPr>
        <xdr:cNvPr id="809" name="貸付金該当値テキスト"/>
        <xdr:cNvSpPr txBox="1"/>
      </xdr:nvSpPr>
      <xdr:spPr>
        <a:xfrm>
          <a:off x="22212300" y="100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82151</xdr:rowOff>
    </xdr:from>
    <xdr:to>
      <xdr:col>112</xdr:col>
      <xdr:colOff>38100</xdr:colOff>
      <xdr:row>59</xdr:row>
      <xdr:rowOff>12301</xdr:rowOff>
    </xdr:to>
    <xdr:sp macro="" textlink="">
      <xdr:nvSpPr>
        <xdr:cNvPr id="810" name="楕円 809"/>
        <xdr:cNvSpPr/>
      </xdr:nvSpPr>
      <xdr:spPr>
        <a:xfrm>
          <a:off x="21272500" y="100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3428</xdr:rowOff>
    </xdr:from>
    <xdr:ext cx="469744" cy="259045"/>
    <xdr:sp macro="" textlink="">
      <xdr:nvSpPr>
        <xdr:cNvPr id="811" name="テキスト ボックス 810"/>
        <xdr:cNvSpPr txBox="1"/>
      </xdr:nvSpPr>
      <xdr:spPr>
        <a:xfrm>
          <a:off x="21088428" y="101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83675</xdr:rowOff>
    </xdr:from>
    <xdr:to>
      <xdr:col>107</xdr:col>
      <xdr:colOff>101600</xdr:colOff>
      <xdr:row>59</xdr:row>
      <xdr:rowOff>13825</xdr:rowOff>
    </xdr:to>
    <xdr:sp macro="" textlink="">
      <xdr:nvSpPr>
        <xdr:cNvPr id="812" name="楕円 811"/>
        <xdr:cNvSpPr/>
      </xdr:nvSpPr>
      <xdr:spPr>
        <a:xfrm>
          <a:off x="20383500" y="100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4952</xdr:rowOff>
    </xdr:from>
    <xdr:ext cx="469744" cy="259045"/>
    <xdr:sp macro="" textlink="">
      <xdr:nvSpPr>
        <xdr:cNvPr id="813" name="テキスト ボックス 812"/>
        <xdr:cNvSpPr txBox="1"/>
      </xdr:nvSpPr>
      <xdr:spPr>
        <a:xfrm>
          <a:off x="20199428" y="101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85199</xdr:rowOff>
    </xdr:from>
    <xdr:to>
      <xdr:col>102</xdr:col>
      <xdr:colOff>165100</xdr:colOff>
      <xdr:row>59</xdr:row>
      <xdr:rowOff>15349</xdr:rowOff>
    </xdr:to>
    <xdr:sp macro="" textlink="">
      <xdr:nvSpPr>
        <xdr:cNvPr id="814" name="楕円 813"/>
        <xdr:cNvSpPr/>
      </xdr:nvSpPr>
      <xdr:spPr>
        <a:xfrm>
          <a:off x="19494500" y="10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6476</xdr:rowOff>
    </xdr:from>
    <xdr:ext cx="469744" cy="259045"/>
    <xdr:sp macro="" textlink="">
      <xdr:nvSpPr>
        <xdr:cNvPr id="815" name="テキスト ボックス 814"/>
        <xdr:cNvSpPr txBox="1"/>
      </xdr:nvSpPr>
      <xdr:spPr>
        <a:xfrm>
          <a:off x="19310428" y="10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23477</xdr:rowOff>
    </xdr:from>
    <xdr:to>
      <xdr:col>98</xdr:col>
      <xdr:colOff>38100</xdr:colOff>
      <xdr:row>58</xdr:row>
      <xdr:rowOff>125077</xdr:rowOff>
    </xdr:to>
    <xdr:sp macro="" textlink="">
      <xdr:nvSpPr>
        <xdr:cNvPr id="816" name="楕円 815"/>
        <xdr:cNvSpPr/>
      </xdr:nvSpPr>
      <xdr:spPr>
        <a:xfrm>
          <a:off x="18605500" y="99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116204</xdr:rowOff>
    </xdr:from>
    <xdr:ext cx="469744" cy="259045"/>
    <xdr:sp macro="" textlink="">
      <xdr:nvSpPr>
        <xdr:cNvPr id="817" name="テキスト ボックス 816"/>
        <xdr:cNvSpPr txBox="1"/>
      </xdr:nvSpPr>
      <xdr:spPr>
        <a:xfrm>
          <a:off x="18421428" y="100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140824</xdr:rowOff>
    </xdr:from>
    <xdr:to>
      <xdr:col>116</xdr:col>
      <xdr:colOff>63500</xdr:colOff>
      <xdr:row>77</xdr:row>
      <xdr:rowOff>155969</xdr:rowOff>
    </xdr:to>
    <xdr:cxnSp macro="">
      <xdr:nvCxnSpPr>
        <xdr:cNvPr id="847" name="直線コネクタ 846"/>
        <xdr:cNvCxnSpPr/>
      </xdr:nvCxnSpPr>
      <xdr:spPr>
        <a:xfrm flipV="1">
          <a:off x="21323300" y="13342474"/>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86818</xdr:rowOff>
    </xdr:from>
    <xdr:to>
      <xdr:col>111</xdr:col>
      <xdr:colOff>177800</xdr:colOff>
      <xdr:row>77</xdr:row>
      <xdr:rowOff>155969</xdr:rowOff>
    </xdr:to>
    <xdr:cxnSp macro="">
      <xdr:nvCxnSpPr>
        <xdr:cNvPr id="850" name="直線コネクタ 849"/>
        <xdr:cNvCxnSpPr/>
      </xdr:nvCxnSpPr>
      <xdr:spPr>
        <a:xfrm>
          <a:off x="20434300" y="1328846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133775</xdr:rowOff>
    </xdr:from>
    <xdr:to>
      <xdr:col>107</xdr:col>
      <xdr:colOff>50800</xdr:colOff>
      <xdr:row>77</xdr:row>
      <xdr:rowOff>86818</xdr:rowOff>
    </xdr:to>
    <xdr:cxnSp macro="">
      <xdr:nvCxnSpPr>
        <xdr:cNvPr id="853" name="直線コネクタ 852"/>
        <xdr:cNvCxnSpPr/>
      </xdr:nvCxnSpPr>
      <xdr:spPr>
        <a:xfrm>
          <a:off x="19545300" y="13163975"/>
          <a:ext cx="889000" cy="1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133775</xdr:rowOff>
    </xdr:from>
    <xdr:to>
      <xdr:col>102</xdr:col>
      <xdr:colOff>114300</xdr:colOff>
      <xdr:row>77</xdr:row>
      <xdr:rowOff>125451</xdr:rowOff>
    </xdr:to>
    <xdr:cxnSp macro="">
      <xdr:nvCxnSpPr>
        <xdr:cNvPr id="856" name="直線コネクタ 855"/>
        <xdr:cNvCxnSpPr/>
      </xdr:nvCxnSpPr>
      <xdr:spPr>
        <a:xfrm flipV="1">
          <a:off x="18656300" y="13163975"/>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90024</xdr:rowOff>
    </xdr:from>
    <xdr:to>
      <xdr:col>116</xdr:col>
      <xdr:colOff>114300</xdr:colOff>
      <xdr:row>78</xdr:row>
      <xdr:rowOff>20174</xdr:rowOff>
    </xdr:to>
    <xdr:sp macro="" textlink="">
      <xdr:nvSpPr>
        <xdr:cNvPr id="866" name="楕円 865"/>
        <xdr:cNvSpPr/>
      </xdr:nvSpPr>
      <xdr:spPr>
        <a:xfrm>
          <a:off x="221107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68451</xdr:rowOff>
    </xdr:from>
    <xdr:ext cx="534377" cy="259045"/>
    <xdr:sp macro="" textlink="">
      <xdr:nvSpPr>
        <xdr:cNvPr id="867" name="繰出金該当値テキスト"/>
        <xdr:cNvSpPr txBox="1"/>
      </xdr:nvSpPr>
      <xdr:spPr>
        <a:xfrm>
          <a:off x="22212300" y="132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105169</xdr:rowOff>
    </xdr:from>
    <xdr:to>
      <xdr:col>112</xdr:col>
      <xdr:colOff>38100</xdr:colOff>
      <xdr:row>78</xdr:row>
      <xdr:rowOff>35319</xdr:rowOff>
    </xdr:to>
    <xdr:sp macro="" textlink="">
      <xdr:nvSpPr>
        <xdr:cNvPr id="868" name="楕円 867"/>
        <xdr:cNvSpPr/>
      </xdr:nvSpPr>
      <xdr:spPr>
        <a:xfrm>
          <a:off x="212725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26446</xdr:rowOff>
    </xdr:from>
    <xdr:ext cx="534377" cy="259045"/>
    <xdr:sp macro="" textlink="">
      <xdr:nvSpPr>
        <xdr:cNvPr id="869" name="テキスト ボックス 868"/>
        <xdr:cNvSpPr txBox="1"/>
      </xdr:nvSpPr>
      <xdr:spPr>
        <a:xfrm>
          <a:off x="21056111" y="133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36018</xdr:rowOff>
    </xdr:from>
    <xdr:to>
      <xdr:col>107</xdr:col>
      <xdr:colOff>101600</xdr:colOff>
      <xdr:row>77</xdr:row>
      <xdr:rowOff>137618</xdr:rowOff>
    </xdr:to>
    <xdr:sp macro="" textlink="">
      <xdr:nvSpPr>
        <xdr:cNvPr id="870" name="楕円 869"/>
        <xdr:cNvSpPr/>
      </xdr:nvSpPr>
      <xdr:spPr>
        <a:xfrm>
          <a:off x="203835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128745</xdr:rowOff>
    </xdr:from>
    <xdr:ext cx="534377" cy="259045"/>
    <xdr:sp macro="" textlink="">
      <xdr:nvSpPr>
        <xdr:cNvPr id="871" name="テキスト ボックス 870"/>
        <xdr:cNvSpPr txBox="1"/>
      </xdr:nvSpPr>
      <xdr:spPr>
        <a:xfrm>
          <a:off x="20167111" y="133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82975</xdr:rowOff>
    </xdr:from>
    <xdr:to>
      <xdr:col>102</xdr:col>
      <xdr:colOff>165100</xdr:colOff>
      <xdr:row>77</xdr:row>
      <xdr:rowOff>13125</xdr:rowOff>
    </xdr:to>
    <xdr:sp macro="" textlink="">
      <xdr:nvSpPr>
        <xdr:cNvPr id="872" name="楕円 871"/>
        <xdr:cNvSpPr/>
      </xdr:nvSpPr>
      <xdr:spPr>
        <a:xfrm>
          <a:off x="19494500" y="131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4252</xdr:rowOff>
    </xdr:from>
    <xdr:ext cx="534377" cy="259045"/>
    <xdr:sp macro="" textlink="">
      <xdr:nvSpPr>
        <xdr:cNvPr id="873" name="テキスト ボックス 872"/>
        <xdr:cNvSpPr txBox="1"/>
      </xdr:nvSpPr>
      <xdr:spPr>
        <a:xfrm>
          <a:off x="19278111" y="132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74651</xdr:rowOff>
    </xdr:from>
    <xdr:to>
      <xdr:col>98</xdr:col>
      <xdr:colOff>38100</xdr:colOff>
      <xdr:row>78</xdr:row>
      <xdr:rowOff>4801</xdr:rowOff>
    </xdr:to>
    <xdr:sp macro="" textlink="">
      <xdr:nvSpPr>
        <xdr:cNvPr id="874" name="楕円 873"/>
        <xdr:cNvSpPr/>
      </xdr:nvSpPr>
      <xdr:spPr>
        <a:xfrm>
          <a:off x="18605500" y="132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167378</xdr:rowOff>
    </xdr:from>
    <xdr:ext cx="534377" cy="259045"/>
    <xdr:sp macro="" textlink="">
      <xdr:nvSpPr>
        <xdr:cNvPr id="875" name="テキスト ボックス 874"/>
        <xdr:cNvSpPr txBox="1"/>
      </xdr:nvSpPr>
      <xdr:spPr>
        <a:xfrm>
          <a:off x="18389111" y="133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３３８千円となっている。主な構成項目の中で、扶助費を除く人件費、物件費、公債費及び繰出金などは、類似団体平均と比べて低い水準にあるが、扶助費は平均を上回っている。扶助費については、類似団体内で第３位であり、住民一人当たり８８，７７４円は類似団体平均より２６，３２２円多く、近年は増加傾向が続いており、平成２５年度から比較すると４６％増加している。主な内容は障害者自立支援給付費や保育所及び認定こども園運営費等の子育て関連経費が多いことが要因である。補助費等については、ごみ処理、し尿処理、常備消防、水道事業等を一部事務組合で行っており、その負担金等によるところが大きいが、類似団体平均より若干低い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159893</xdr:rowOff>
    </xdr:from>
    <xdr:to>
      <xdr:col>24</xdr:col>
      <xdr:colOff>63500</xdr:colOff>
      <xdr:row>33</xdr:row>
      <xdr:rowOff>20066</xdr:rowOff>
    </xdr:to>
    <xdr:cxnSp macro="">
      <xdr:nvCxnSpPr>
        <xdr:cNvPr id="61" name="直線コネクタ 60"/>
        <xdr:cNvCxnSpPr/>
      </xdr:nvCxnSpPr>
      <xdr:spPr>
        <a:xfrm flipV="1">
          <a:off x="3797300" y="5646293"/>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88646</xdr:rowOff>
    </xdr:from>
    <xdr:to>
      <xdr:col>19</xdr:col>
      <xdr:colOff>177800</xdr:colOff>
      <xdr:row>33</xdr:row>
      <xdr:rowOff>20066</xdr:rowOff>
    </xdr:to>
    <xdr:cxnSp macro="">
      <xdr:nvCxnSpPr>
        <xdr:cNvPr id="64" name="直線コネクタ 63"/>
        <xdr:cNvCxnSpPr/>
      </xdr:nvCxnSpPr>
      <xdr:spPr>
        <a:xfrm>
          <a:off x="2908300" y="557504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88646</xdr:rowOff>
    </xdr:from>
    <xdr:to>
      <xdr:col>15</xdr:col>
      <xdr:colOff>50800</xdr:colOff>
      <xdr:row>33</xdr:row>
      <xdr:rowOff>48260</xdr:rowOff>
    </xdr:to>
    <xdr:cxnSp macro="">
      <xdr:nvCxnSpPr>
        <xdr:cNvPr id="67" name="直線コネクタ 66"/>
        <xdr:cNvCxnSpPr/>
      </xdr:nvCxnSpPr>
      <xdr:spPr>
        <a:xfrm flipV="1">
          <a:off x="2019300" y="5575046"/>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12827</xdr:rowOff>
    </xdr:from>
    <xdr:to>
      <xdr:col>10</xdr:col>
      <xdr:colOff>114300</xdr:colOff>
      <xdr:row>33</xdr:row>
      <xdr:rowOff>48260</xdr:rowOff>
    </xdr:to>
    <xdr:cxnSp macro="">
      <xdr:nvCxnSpPr>
        <xdr:cNvPr id="70" name="直線コネクタ 69"/>
        <xdr:cNvCxnSpPr/>
      </xdr:nvCxnSpPr>
      <xdr:spPr>
        <a:xfrm>
          <a:off x="1130300" y="567067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106951</xdr:rowOff>
    </xdr:from>
    <xdr:ext cx="469744" cy="259045"/>
    <xdr:sp macro="" textlink="">
      <xdr:nvSpPr>
        <xdr:cNvPr id="72" name="テキスト ボックス 71"/>
        <xdr:cNvSpPr txBox="1"/>
      </xdr:nvSpPr>
      <xdr:spPr>
        <a:xfrm>
          <a:off x="1784428"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109093</xdr:rowOff>
    </xdr:from>
    <xdr:to>
      <xdr:col>24</xdr:col>
      <xdr:colOff>114300</xdr:colOff>
      <xdr:row>33</xdr:row>
      <xdr:rowOff>39243</xdr:rowOff>
    </xdr:to>
    <xdr:sp macro="" textlink="">
      <xdr:nvSpPr>
        <xdr:cNvPr id="80" name="楕円 79"/>
        <xdr:cNvSpPr/>
      </xdr:nvSpPr>
      <xdr:spPr>
        <a:xfrm>
          <a:off x="45847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131970</xdr:rowOff>
    </xdr:from>
    <xdr:ext cx="469744" cy="259045"/>
    <xdr:sp macro="" textlink="">
      <xdr:nvSpPr>
        <xdr:cNvPr id="81" name="議会費該当値テキスト"/>
        <xdr:cNvSpPr txBox="1"/>
      </xdr:nvSpPr>
      <xdr:spPr>
        <a:xfrm>
          <a:off x="4686300"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140716</xdr:rowOff>
    </xdr:from>
    <xdr:to>
      <xdr:col>20</xdr:col>
      <xdr:colOff>38100</xdr:colOff>
      <xdr:row>33</xdr:row>
      <xdr:rowOff>70866</xdr:rowOff>
    </xdr:to>
    <xdr:sp macro="" textlink="">
      <xdr:nvSpPr>
        <xdr:cNvPr id="82" name="楕円 81"/>
        <xdr:cNvSpPr/>
      </xdr:nvSpPr>
      <xdr:spPr>
        <a:xfrm>
          <a:off x="3746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87393</xdr:rowOff>
    </xdr:from>
    <xdr:ext cx="469744" cy="259045"/>
    <xdr:sp macro="" textlink="">
      <xdr:nvSpPr>
        <xdr:cNvPr id="83" name="テキスト ボックス 82"/>
        <xdr:cNvSpPr txBox="1"/>
      </xdr:nvSpPr>
      <xdr:spPr>
        <a:xfrm>
          <a:off x="3562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37846</xdr:rowOff>
    </xdr:from>
    <xdr:to>
      <xdr:col>15</xdr:col>
      <xdr:colOff>101600</xdr:colOff>
      <xdr:row>32</xdr:row>
      <xdr:rowOff>139446</xdr:rowOff>
    </xdr:to>
    <xdr:sp macro="" textlink="">
      <xdr:nvSpPr>
        <xdr:cNvPr id="84" name="楕円 83"/>
        <xdr:cNvSpPr/>
      </xdr:nvSpPr>
      <xdr:spPr>
        <a:xfrm>
          <a:off x="2857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155973</xdr:rowOff>
    </xdr:from>
    <xdr:ext cx="469744" cy="259045"/>
    <xdr:sp macro="" textlink="">
      <xdr:nvSpPr>
        <xdr:cNvPr id="85" name="テキスト ボックス 84"/>
        <xdr:cNvSpPr txBox="1"/>
      </xdr:nvSpPr>
      <xdr:spPr>
        <a:xfrm>
          <a:off x="2673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168910</xdr:rowOff>
    </xdr:from>
    <xdr:to>
      <xdr:col>10</xdr:col>
      <xdr:colOff>165100</xdr:colOff>
      <xdr:row>33</xdr:row>
      <xdr:rowOff>99060</xdr:rowOff>
    </xdr:to>
    <xdr:sp macro="" textlink="">
      <xdr:nvSpPr>
        <xdr:cNvPr id="86" name="楕円 85"/>
        <xdr:cNvSpPr/>
      </xdr:nvSpPr>
      <xdr:spPr>
        <a:xfrm>
          <a:off x="196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115587</xdr:rowOff>
    </xdr:from>
    <xdr:ext cx="469744" cy="259045"/>
    <xdr:sp macro="" textlink="">
      <xdr:nvSpPr>
        <xdr:cNvPr id="87" name="テキスト ボックス 86"/>
        <xdr:cNvSpPr txBox="1"/>
      </xdr:nvSpPr>
      <xdr:spPr>
        <a:xfrm>
          <a:off x="1784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133477</xdr:rowOff>
    </xdr:from>
    <xdr:to>
      <xdr:col>6</xdr:col>
      <xdr:colOff>38100</xdr:colOff>
      <xdr:row>33</xdr:row>
      <xdr:rowOff>63627</xdr:rowOff>
    </xdr:to>
    <xdr:sp macro="" textlink="">
      <xdr:nvSpPr>
        <xdr:cNvPr id="88" name="楕円 87"/>
        <xdr:cNvSpPr/>
      </xdr:nvSpPr>
      <xdr:spPr>
        <a:xfrm>
          <a:off x="1079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80154</xdr:rowOff>
    </xdr:from>
    <xdr:ext cx="469744" cy="259045"/>
    <xdr:sp macro="" textlink="">
      <xdr:nvSpPr>
        <xdr:cNvPr id="89" name="テキスト ボックス 88"/>
        <xdr:cNvSpPr txBox="1"/>
      </xdr:nvSpPr>
      <xdr:spPr>
        <a:xfrm>
          <a:off x="895428"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88494</xdr:rowOff>
    </xdr:from>
    <xdr:to>
      <xdr:col>24</xdr:col>
      <xdr:colOff>63500</xdr:colOff>
      <xdr:row>57</xdr:row>
      <xdr:rowOff>96449</xdr:rowOff>
    </xdr:to>
    <xdr:cxnSp macro="">
      <xdr:nvCxnSpPr>
        <xdr:cNvPr id="118" name="直線コネクタ 117"/>
        <xdr:cNvCxnSpPr/>
      </xdr:nvCxnSpPr>
      <xdr:spPr>
        <a:xfrm flipV="1">
          <a:off x="3797300" y="9861144"/>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96449</xdr:rowOff>
    </xdr:from>
    <xdr:to>
      <xdr:col>19</xdr:col>
      <xdr:colOff>177800</xdr:colOff>
      <xdr:row>57</xdr:row>
      <xdr:rowOff>128026</xdr:rowOff>
    </xdr:to>
    <xdr:cxnSp macro="">
      <xdr:nvCxnSpPr>
        <xdr:cNvPr id="121" name="直線コネクタ 120"/>
        <xdr:cNvCxnSpPr/>
      </xdr:nvCxnSpPr>
      <xdr:spPr>
        <a:xfrm flipV="1">
          <a:off x="2908300" y="9869099"/>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98910</xdr:rowOff>
    </xdr:from>
    <xdr:to>
      <xdr:col>15</xdr:col>
      <xdr:colOff>50800</xdr:colOff>
      <xdr:row>57</xdr:row>
      <xdr:rowOff>128026</xdr:rowOff>
    </xdr:to>
    <xdr:cxnSp macro="">
      <xdr:nvCxnSpPr>
        <xdr:cNvPr id="124" name="直線コネクタ 123"/>
        <xdr:cNvCxnSpPr/>
      </xdr:nvCxnSpPr>
      <xdr:spPr>
        <a:xfrm>
          <a:off x="2019300" y="9871560"/>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65275</xdr:rowOff>
    </xdr:from>
    <xdr:to>
      <xdr:col>10</xdr:col>
      <xdr:colOff>114300</xdr:colOff>
      <xdr:row>57</xdr:row>
      <xdr:rowOff>98910</xdr:rowOff>
    </xdr:to>
    <xdr:cxnSp macro="">
      <xdr:nvCxnSpPr>
        <xdr:cNvPr id="127" name="直線コネクタ 126"/>
        <xdr:cNvCxnSpPr/>
      </xdr:nvCxnSpPr>
      <xdr:spPr>
        <a:xfrm>
          <a:off x="1130300" y="9837925"/>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37694</xdr:rowOff>
    </xdr:from>
    <xdr:to>
      <xdr:col>24</xdr:col>
      <xdr:colOff>114300</xdr:colOff>
      <xdr:row>57</xdr:row>
      <xdr:rowOff>139294</xdr:rowOff>
    </xdr:to>
    <xdr:sp macro="" textlink="">
      <xdr:nvSpPr>
        <xdr:cNvPr id="137" name="楕円 136"/>
        <xdr:cNvSpPr/>
      </xdr:nvSpPr>
      <xdr:spPr>
        <a:xfrm>
          <a:off x="45847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124071</xdr:rowOff>
    </xdr:from>
    <xdr:ext cx="534377" cy="259045"/>
    <xdr:sp macro="" textlink="">
      <xdr:nvSpPr>
        <xdr:cNvPr id="138" name="総務費該当値テキスト"/>
        <xdr:cNvSpPr txBox="1"/>
      </xdr:nvSpPr>
      <xdr:spPr>
        <a:xfrm>
          <a:off x="4686300" y="97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45649</xdr:rowOff>
    </xdr:from>
    <xdr:to>
      <xdr:col>20</xdr:col>
      <xdr:colOff>38100</xdr:colOff>
      <xdr:row>57</xdr:row>
      <xdr:rowOff>147249</xdr:rowOff>
    </xdr:to>
    <xdr:sp macro="" textlink="">
      <xdr:nvSpPr>
        <xdr:cNvPr id="139" name="楕円 138"/>
        <xdr:cNvSpPr/>
      </xdr:nvSpPr>
      <xdr:spPr>
        <a:xfrm>
          <a:off x="3746500" y="98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138376</xdr:rowOff>
    </xdr:from>
    <xdr:ext cx="534377" cy="259045"/>
    <xdr:sp macro="" textlink="">
      <xdr:nvSpPr>
        <xdr:cNvPr id="140" name="テキスト ボックス 139"/>
        <xdr:cNvSpPr txBox="1"/>
      </xdr:nvSpPr>
      <xdr:spPr>
        <a:xfrm>
          <a:off x="3530111" y="99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77226</xdr:rowOff>
    </xdr:from>
    <xdr:to>
      <xdr:col>15</xdr:col>
      <xdr:colOff>101600</xdr:colOff>
      <xdr:row>58</xdr:row>
      <xdr:rowOff>7376</xdr:rowOff>
    </xdr:to>
    <xdr:sp macro="" textlink="">
      <xdr:nvSpPr>
        <xdr:cNvPr id="141" name="楕円 140"/>
        <xdr:cNvSpPr/>
      </xdr:nvSpPr>
      <xdr:spPr>
        <a:xfrm>
          <a:off x="2857500" y="98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169953</xdr:rowOff>
    </xdr:from>
    <xdr:ext cx="534377" cy="259045"/>
    <xdr:sp macro="" textlink="">
      <xdr:nvSpPr>
        <xdr:cNvPr id="142" name="テキスト ボックス 141"/>
        <xdr:cNvSpPr txBox="1"/>
      </xdr:nvSpPr>
      <xdr:spPr>
        <a:xfrm>
          <a:off x="2641111" y="994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48110</xdr:rowOff>
    </xdr:from>
    <xdr:to>
      <xdr:col>10</xdr:col>
      <xdr:colOff>165100</xdr:colOff>
      <xdr:row>57</xdr:row>
      <xdr:rowOff>149710</xdr:rowOff>
    </xdr:to>
    <xdr:sp macro="" textlink="">
      <xdr:nvSpPr>
        <xdr:cNvPr id="143" name="楕円 142"/>
        <xdr:cNvSpPr/>
      </xdr:nvSpPr>
      <xdr:spPr>
        <a:xfrm>
          <a:off x="1968500" y="98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140837</xdr:rowOff>
    </xdr:from>
    <xdr:ext cx="534377" cy="259045"/>
    <xdr:sp macro="" textlink="">
      <xdr:nvSpPr>
        <xdr:cNvPr id="144" name="テキスト ボックス 143"/>
        <xdr:cNvSpPr txBox="1"/>
      </xdr:nvSpPr>
      <xdr:spPr>
        <a:xfrm>
          <a:off x="1752111" y="991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xdr:rowOff>
    </xdr:from>
    <xdr:to>
      <xdr:col>6</xdr:col>
      <xdr:colOff>38100</xdr:colOff>
      <xdr:row>57</xdr:row>
      <xdr:rowOff>116075</xdr:rowOff>
    </xdr:to>
    <xdr:sp macro="" textlink="">
      <xdr:nvSpPr>
        <xdr:cNvPr id="145" name="楕円 144"/>
        <xdr:cNvSpPr/>
      </xdr:nvSpPr>
      <xdr:spPr>
        <a:xfrm>
          <a:off x="1079500" y="97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107202</xdr:rowOff>
    </xdr:from>
    <xdr:ext cx="534377" cy="259045"/>
    <xdr:sp macro="" textlink="">
      <xdr:nvSpPr>
        <xdr:cNvPr id="146" name="テキスト ボックス 145"/>
        <xdr:cNvSpPr txBox="1"/>
      </xdr:nvSpPr>
      <xdr:spPr>
        <a:xfrm>
          <a:off x="863111" y="98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27091</xdr:rowOff>
    </xdr:from>
    <xdr:to>
      <xdr:col>24</xdr:col>
      <xdr:colOff>63500</xdr:colOff>
      <xdr:row>78</xdr:row>
      <xdr:rowOff>46354</xdr:rowOff>
    </xdr:to>
    <xdr:cxnSp macro="">
      <xdr:nvCxnSpPr>
        <xdr:cNvPr id="174" name="直線コネクタ 173"/>
        <xdr:cNvCxnSpPr/>
      </xdr:nvCxnSpPr>
      <xdr:spPr>
        <a:xfrm flipV="1">
          <a:off x="3797300" y="13400191"/>
          <a:ext cx="8382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44763</xdr:rowOff>
    </xdr:from>
    <xdr:to>
      <xdr:col>19</xdr:col>
      <xdr:colOff>177800</xdr:colOff>
      <xdr:row>78</xdr:row>
      <xdr:rowOff>46354</xdr:rowOff>
    </xdr:to>
    <xdr:cxnSp macro="">
      <xdr:nvCxnSpPr>
        <xdr:cNvPr id="177" name="直線コネクタ 176"/>
        <xdr:cNvCxnSpPr/>
      </xdr:nvCxnSpPr>
      <xdr:spPr>
        <a:xfrm>
          <a:off x="2908300" y="13417863"/>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44763</xdr:rowOff>
    </xdr:from>
    <xdr:to>
      <xdr:col>15</xdr:col>
      <xdr:colOff>50800</xdr:colOff>
      <xdr:row>78</xdr:row>
      <xdr:rowOff>98003</xdr:rowOff>
    </xdr:to>
    <xdr:cxnSp macro="">
      <xdr:nvCxnSpPr>
        <xdr:cNvPr id="180" name="直線コネクタ 179"/>
        <xdr:cNvCxnSpPr/>
      </xdr:nvCxnSpPr>
      <xdr:spPr>
        <a:xfrm flipV="1">
          <a:off x="2019300" y="13417863"/>
          <a:ext cx="889000" cy="5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98003</xdr:rowOff>
    </xdr:from>
    <xdr:to>
      <xdr:col>10</xdr:col>
      <xdr:colOff>114300</xdr:colOff>
      <xdr:row>78</xdr:row>
      <xdr:rowOff>137474</xdr:rowOff>
    </xdr:to>
    <xdr:cxnSp macro="">
      <xdr:nvCxnSpPr>
        <xdr:cNvPr id="183" name="直線コネクタ 182"/>
        <xdr:cNvCxnSpPr/>
      </xdr:nvCxnSpPr>
      <xdr:spPr>
        <a:xfrm flipV="1">
          <a:off x="1130300" y="13471103"/>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147741</xdr:rowOff>
    </xdr:from>
    <xdr:to>
      <xdr:col>24</xdr:col>
      <xdr:colOff>114300</xdr:colOff>
      <xdr:row>78</xdr:row>
      <xdr:rowOff>77891</xdr:rowOff>
    </xdr:to>
    <xdr:sp macro="" textlink="">
      <xdr:nvSpPr>
        <xdr:cNvPr id="193" name="楕円 192"/>
        <xdr:cNvSpPr/>
      </xdr:nvSpPr>
      <xdr:spPr>
        <a:xfrm>
          <a:off x="4584700" y="133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126168</xdr:rowOff>
    </xdr:from>
    <xdr:ext cx="599010" cy="259045"/>
    <xdr:sp macro="" textlink="">
      <xdr:nvSpPr>
        <xdr:cNvPr id="194" name="民生費該当値テキスト"/>
        <xdr:cNvSpPr txBox="1"/>
      </xdr:nvSpPr>
      <xdr:spPr>
        <a:xfrm>
          <a:off x="4686300" y="1332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167004</xdr:rowOff>
    </xdr:from>
    <xdr:to>
      <xdr:col>20</xdr:col>
      <xdr:colOff>38100</xdr:colOff>
      <xdr:row>78</xdr:row>
      <xdr:rowOff>97154</xdr:rowOff>
    </xdr:to>
    <xdr:sp macro="" textlink="">
      <xdr:nvSpPr>
        <xdr:cNvPr id="195" name="楕円 194"/>
        <xdr:cNvSpPr/>
      </xdr:nvSpPr>
      <xdr:spPr>
        <a:xfrm>
          <a:off x="3746500" y="133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88281</xdr:rowOff>
    </xdr:from>
    <xdr:ext cx="599010" cy="259045"/>
    <xdr:sp macro="" textlink="">
      <xdr:nvSpPr>
        <xdr:cNvPr id="196" name="テキスト ボックス 195"/>
        <xdr:cNvSpPr txBox="1"/>
      </xdr:nvSpPr>
      <xdr:spPr>
        <a:xfrm>
          <a:off x="3497795" y="1346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165413</xdr:rowOff>
    </xdr:from>
    <xdr:to>
      <xdr:col>15</xdr:col>
      <xdr:colOff>101600</xdr:colOff>
      <xdr:row>78</xdr:row>
      <xdr:rowOff>95563</xdr:rowOff>
    </xdr:to>
    <xdr:sp macro="" textlink="">
      <xdr:nvSpPr>
        <xdr:cNvPr id="197" name="楕円 196"/>
        <xdr:cNvSpPr/>
      </xdr:nvSpPr>
      <xdr:spPr>
        <a:xfrm>
          <a:off x="2857500" y="133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86690</xdr:rowOff>
    </xdr:from>
    <xdr:ext cx="599010" cy="259045"/>
    <xdr:sp macro="" textlink="">
      <xdr:nvSpPr>
        <xdr:cNvPr id="198" name="テキスト ボックス 197"/>
        <xdr:cNvSpPr txBox="1"/>
      </xdr:nvSpPr>
      <xdr:spPr>
        <a:xfrm>
          <a:off x="2608795" y="1345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47203</xdr:rowOff>
    </xdr:from>
    <xdr:to>
      <xdr:col>10</xdr:col>
      <xdr:colOff>165100</xdr:colOff>
      <xdr:row>78</xdr:row>
      <xdr:rowOff>148803</xdr:rowOff>
    </xdr:to>
    <xdr:sp macro="" textlink="">
      <xdr:nvSpPr>
        <xdr:cNvPr id="199" name="楕円 198"/>
        <xdr:cNvSpPr/>
      </xdr:nvSpPr>
      <xdr:spPr>
        <a:xfrm>
          <a:off x="1968500" y="13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139930</xdr:rowOff>
    </xdr:from>
    <xdr:ext cx="599010" cy="259045"/>
    <xdr:sp macro="" textlink="">
      <xdr:nvSpPr>
        <xdr:cNvPr id="200" name="テキスト ボックス 199"/>
        <xdr:cNvSpPr txBox="1"/>
      </xdr:nvSpPr>
      <xdr:spPr>
        <a:xfrm>
          <a:off x="1719795" y="135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86674</xdr:rowOff>
    </xdr:from>
    <xdr:to>
      <xdr:col>6</xdr:col>
      <xdr:colOff>38100</xdr:colOff>
      <xdr:row>79</xdr:row>
      <xdr:rowOff>16824</xdr:rowOff>
    </xdr:to>
    <xdr:sp macro="" textlink="">
      <xdr:nvSpPr>
        <xdr:cNvPr id="201" name="楕円 200"/>
        <xdr:cNvSpPr/>
      </xdr:nvSpPr>
      <xdr:spPr>
        <a:xfrm>
          <a:off x="1079500" y="134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7951</xdr:rowOff>
    </xdr:from>
    <xdr:ext cx="599010" cy="259045"/>
    <xdr:sp macro="" textlink="">
      <xdr:nvSpPr>
        <xdr:cNvPr id="202" name="テキスト ボックス 201"/>
        <xdr:cNvSpPr txBox="1"/>
      </xdr:nvSpPr>
      <xdr:spPr>
        <a:xfrm>
          <a:off x="830795" y="135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43053</xdr:rowOff>
    </xdr:from>
    <xdr:to>
      <xdr:col>24</xdr:col>
      <xdr:colOff>63500</xdr:colOff>
      <xdr:row>97</xdr:row>
      <xdr:rowOff>119545</xdr:rowOff>
    </xdr:to>
    <xdr:cxnSp macro="">
      <xdr:nvCxnSpPr>
        <xdr:cNvPr id="231" name="直線コネクタ 230"/>
        <xdr:cNvCxnSpPr/>
      </xdr:nvCxnSpPr>
      <xdr:spPr>
        <a:xfrm>
          <a:off x="3797300" y="16673703"/>
          <a:ext cx="838200" cy="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43053</xdr:rowOff>
    </xdr:from>
    <xdr:to>
      <xdr:col>19</xdr:col>
      <xdr:colOff>177800</xdr:colOff>
      <xdr:row>97</xdr:row>
      <xdr:rowOff>66599</xdr:rowOff>
    </xdr:to>
    <xdr:cxnSp macro="">
      <xdr:nvCxnSpPr>
        <xdr:cNvPr id="234" name="直線コネクタ 233"/>
        <xdr:cNvCxnSpPr/>
      </xdr:nvCxnSpPr>
      <xdr:spPr>
        <a:xfrm flipV="1">
          <a:off x="2908300" y="1667370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66599</xdr:rowOff>
    </xdr:from>
    <xdr:to>
      <xdr:col>15</xdr:col>
      <xdr:colOff>50800</xdr:colOff>
      <xdr:row>97</xdr:row>
      <xdr:rowOff>141339</xdr:rowOff>
    </xdr:to>
    <xdr:cxnSp macro="">
      <xdr:nvCxnSpPr>
        <xdr:cNvPr id="237" name="直線コネクタ 236"/>
        <xdr:cNvCxnSpPr/>
      </xdr:nvCxnSpPr>
      <xdr:spPr>
        <a:xfrm flipV="1">
          <a:off x="2019300" y="16697249"/>
          <a:ext cx="889000" cy="7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62395</xdr:rowOff>
    </xdr:from>
    <xdr:to>
      <xdr:col>10</xdr:col>
      <xdr:colOff>114300</xdr:colOff>
      <xdr:row>97</xdr:row>
      <xdr:rowOff>141339</xdr:rowOff>
    </xdr:to>
    <xdr:cxnSp macro="">
      <xdr:nvCxnSpPr>
        <xdr:cNvPr id="240" name="直線コネクタ 239"/>
        <xdr:cNvCxnSpPr/>
      </xdr:nvCxnSpPr>
      <xdr:spPr>
        <a:xfrm>
          <a:off x="1130300" y="16521595"/>
          <a:ext cx="8890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23347</xdr:rowOff>
    </xdr:from>
    <xdr:ext cx="534377" cy="259045"/>
    <xdr:sp macro="" textlink="">
      <xdr:nvSpPr>
        <xdr:cNvPr id="244" name="テキスト ボックス 243"/>
        <xdr:cNvSpPr txBox="1"/>
      </xdr:nvSpPr>
      <xdr:spPr>
        <a:xfrm>
          <a:off x="863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68745</xdr:rowOff>
    </xdr:from>
    <xdr:to>
      <xdr:col>24</xdr:col>
      <xdr:colOff>114300</xdr:colOff>
      <xdr:row>97</xdr:row>
      <xdr:rowOff>170345</xdr:rowOff>
    </xdr:to>
    <xdr:sp macro="" textlink="">
      <xdr:nvSpPr>
        <xdr:cNvPr id="250" name="楕円 249"/>
        <xdr:cNvSpPr/>
      </xdr:nvSpPr>
      <xdr:spPr>
        <a:xfrm>
          <a:off x="4584700" y="166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155122</xdr:rowOff>
    </xdr:from>
    <xdr:ext cx="534377" cy="259045"/>
    <xdr:sp macro="" textlink="">
      <xdr:nvSpPr>
        <xdr:cNvPr id="251" name="衛生費該当値テキスト"/>
        <xdr:cNvSpPr txBox="1"/>
      </xdr:nvSpPr>
      <xdr:spPr>
        <a:xfrm>
          <a:off x="4686300" y="16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163703</xdr:rowOff>
    </xdr:from>
    <xdr:to>
      <xdr:col>20</xdr:col>
      <xdr:colOff>38100</xdr:colOff>
      <xdr:row>97</xdr:row>
      <xdr:rowOff>93853</xdr:rowOff>
    </xdr:to>
    <xdr:sp macro="" textlink="">
      <xdr:nvSpPr>
        <xdr:cNvPr id="252" name="楕円 251"/>
        <xdr:cNvSpPr/>
      </xdr:nvSpPr>
      <xdr:spPr>
        <a:xfrm>
          <a:off x="3746500" y="166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84980</xdr:rowOff>
    </xdr:from>
    <xdr:ext cx="534377" cy="259045"/>
    <xdr:sp macro="" textlink="">
      <xdr:nvSpPr>
        <xdr:cNvPr id="253" name="テキスト ボックス 252"/>
        <xdr:cNvSpPr txBox="1"/>
      </xdr:nvSpPr>
      <xdr:spPr>
        <a:xfrm>
          <a:off x="3530111" y="167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15799</xdr:rowOff>
    </xdr:from>
    <xdr:to>
      <xdr:col>15</xdr:col>
      <xdr:colOff>101600</xdr:colOff>
      <xdr:row>97</xdr:row>
      <xdr:rowOff>117399</xdr:rowOff>
    </xdr:to>
    <xdr:sp macro="" textlink="">
      <xdr:nvSpPr>
        <xdr:cNvPr id="254" name="楕円 253"/>
        <xdr:cNvSpPr/>
      </xdr:nvSpPr>
      <xdr:spPr>
        <a:xfrm>
          <a:off x="2857500" y="166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108526</xdr:rowOff>
    </xdr:from>
    <xdr:ext cx="534377" cy="259045"/>
    <xdr:sp macro="" textlink="">
      <xdr:nvSpPr>
        <xdr:cNvPr id="255" name="テキスト ボックス 254"/>
        <xdr:cNvSpPr txBox="1"/>
      </xdr:nvSpPr>
      <xdr:spPr>
        <a:xfrm>
          <a:off x="2641111" y="167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90539</xdr:rowOff>
    </xdr:from>
    <xdr:to>
      <xdr:col>10</xdr:col>
      <xdr:colOff>165100</xdr:colOff>
      <xdr:row>98</xdr:row>
      <xdr:rowOff>20689</xdr:rowOff>
    </xdr:to>
    <xdr:sp macro="" textlink="">
      <xdr:nvSpPr>
        <xdr:cNvPr id="256" name="楕円 255"/>
        <xdr:cNvSpPr/>
      </xdr:nvSpPr>
      <xdr:spPr>
        <a:xfrm>
          <a:off x="1968500" y="167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11816</xdr:rowOff>
    </xdr:from>
    <xdr:ext cx="534377" cy="259045"/>
    <xdr:sp macro="" textlink="">
      <xdr:nvSpPr>
        <xdr:cNvPr id="257" name="テキスト ボックス 256"/>
        <xdr:cNvSpPr txBox="1"/>
      </xdr:nvSpPr>
      <xdr:spPr>
        <a:xfrm>
          <a:off x="1752111" y="168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11595</xdr:rowOff>
    </xdr:from>
    <xdr:to>
      <xdr:col>6</xdr:col>
      <xdr:colOff>38100</xdr:colOff>
      <xdr:row>96</xdr:row>
      <xdr:rowOff>113195</xdr:rowOff>
    </xdr:to>
    <xdr:sp macro="" textlink="">
      <xdr:nvSpPr>
        <xdr:cNvPr id="258" name="楕円 257"/>
        <xdr:cNvSpPr/>
      </xdr:nvSpPr>
      <xdr:spPr>
        <a:xfrm>
          <a:off x="1079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129722</xdr:rowOff>
    </xdr:from>
    <xdr:ext cx="534377" cy="259045"/>
    <xdr:sp macro="" textlink="">
      <xdr:nvSpPr>
        <xdr:cNvPr id="259" name="テキスト ボックス 258"/>
        <xdr:cNvSpPr txBox="1"/>
      </xdr:nvSpPr>
      <xdr:spPr>
        <a:xfrm>
          <a:off x="863111" y="162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169745</xdr:rowOff>
    </xdr:from>
    <xdr:to>
      <xdr:col>55</xdr:col>
      <xdr:colOff>0</xdr:colOff>
      <xdr:row>39</xdr:row>
      <xdr:rowOff>84510</xdr:rowOff>
    </xdr:to>
    <xdr:cxnSp macro="">
      <xdr:nvCxnSpPr>
        <xdr:cNvPr id="290" name="直線コネクタ 289"/>
        <xdr:cNvCxnSpPr/>
      </xdr:nvCxnSpPr>
      <xdr:spPr>
        <a:xfrm flipV="1">
          <a:off x="9639300" y="6684845"/>
          <a:ext cx="8382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84510</xdr:rowOff>
    </xdr:from>
    <xdr:to>
      <xdr:col>50</xdr:col>
      <xdr:colOff>114300</xdr:colOff>
      <xdr:row>39</xdr:row>
      <xdr:rowOff>90061</xdr:rowOff>
    </xdr:to>
    <xdr:cxnSp macro="">
      <xdr:nvCxnSpPr>
        <xdr:cNvPr id="293" name="直線コネクタ 292"/>
        <xdr:cNvCxnSpPr/>
      </xdr:nvCxnSpPr>
      <xdr:spPr>
        <a:xfrm flipV="1">
          <a:off x="8750300" y="67710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102798</xdr:rowOff>
    </xdr:from>
    <xdr:to>
      <xdr:col>45</xdr:col>
      <xdr:colOff>177800</xdr:colOff>
      <xdr:row>39</xdr:row>
      <xdr:rowOff>90061</xdr:rowOff>
    </xdr:to>
    <xdr:cxnSp macro="">
      <xdr:nvCxnSpPr>
        <xdr:cNvPr id="296" name="直線コネクタ 295"/>
        <xdr:cNvCxnSpPr/>
      </xdr:nvCxnSpPr>
      <xdr:spPr>
        <a:xfrm>
          <a:off x="7861300" y="6274998"/>
          <a:ext cx="889000" cy="5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102798</xdr:rowOff>
    </xdr:from>
    <xdr:to>
      <xdr:col>41</xdr:col>
      <xdr:colOff>50800</xdr:colOff>
      <xdr:row>37</xdr:row>
      <xdr:rowOff>19195</xdr:rowOff>
    </xdr:to>
    <xdr:cxnSp macro="">
      <xdr:nvCxnSpPr>
        <xdr:cNvPr id="299" name="直線コネクタ 298"/>
        <xdr:cNvCxnSpPr/>
      </xdr:nvCxnSpPr>
      <xdr:spPr>
        <a:xfrm flipV="1">
          <a:off x="6972300" y="6274998"/>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89207</xdr:rowOff>
    </xdr:from>
    <xdr:ext cx="469744" cy="259045"/>
    <xdr:sp macro="" textlink="">
      <xdr:nvSpPr>
        <xdr:cNvPr id="301" name="テキスト ボックス 300"/>
        <xdr:cNvSpPr txBox="1"/>
      </xdr:nvSpPr>
      <xdr:spPr>
        <a:xfrm>
          <a:off x="7626428"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118945</xdr:rowOff>
    </xdr:from>
    <xdr:to>
      <xdr:col>55</xdr:col>
      <xdr:colOff>50800</xdr:colOff>
      <xdr:row>39</xdr:row>
      <xdr:rowOff>49095</xdr:rowOff>
    </xdr:to>
    <xdr:sp macro="" textlink="">
      <xdr:nvSpPr>
        <xdr:cNvPr id="309" name="楕円 308"/>
        <xdr:cNvSpPr/>
      </xdr:nvSpPr>
      <xdr:spPr>
        <a:xfrm>
          <a:off x="104267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33872</xdr:rowOff>
    </xdr:from>
    <xdr:ext cx="378565" cy="259045"/>
    <xdr:sp macro="" textlink="">
      <xdr:nvSpPr>
        <xdr:cNvPr id="310" name="労働費該当値テキスト"/>
        <xdr:cNvSpPr txBox="1"/>
      </xdr:nvSpPr>
      <xdr:spPr>
        <a:xfrm>
          <a:off x="10528300" y="654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33710</xdr:rowOff>
    </xdr:from>
    <xdr:to>
      <xdr:col>50</xdr:col>
      <xdr:colOff>165100</xdr:colOff>
      <xdr:row>39</xdr:row>
      <xdr:rowOff>135310</xdr:rowOff>
    </xdr:to>
    <xdr:sp macro="" textlink="">
      <xdr:nvSpPr>
        <xdr:cNvPr id="311" name="楕円 310"/>
        <xdr:cNvSpPr/>
      </xdr:nvSpPr>
      <xdr:spPr>
        <a:xfrm>
          <a:off x="9588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126437</xdr:rowOff>
    </xdr:from>
    <xdr:ext cx="313932" cy="259045"/>
    <xdr:sp macro="" textlink="">
      <xdr:nvSpPr>
        <xdr:cNvPr id="312" name="テキスト ボックス 311"/>
        <xdr:cNvSpPr txBox="1"/>
      </xdr:nvSpPr>
      <xdr:spPr>
        <a:xfrm>
          <a:off x="9482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39261</xdr:rowOff>
    </xdr:from>
    <xdr:to>
      <xdr:col>46</xdr:col>
      <xdr:colOff>38100</xdr:colOff>
      <xdr:row>39</xdr:row>
      <xdr:rowOff>140861</xdr:rowOff>
    </xdr:to>
    <xdr:sp macro="" textlink="">
      <xdr:nvSpPr>
        <xdr:cNvPr id="313" name="楕円 312"/>
        <xdr:cNvSpPr/>
      </xdr:nvSpPr>
      <xdr:spPr>
        <a:xfrm>
          <a:off x="8699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131988</xdr:rowOff>
    </xdr:from>
    <xdr:ext cx="313932" cy="259045"/>
    <xdr:sp macro="" textlink="">
      <xdr:nvSpPr>
        <xdr:cNvPr id="314" name="テキスト ボックス 313"/>
        <xdr:cNvSpPr txBox="1"/>
      </xdr:nvSpPr>
      <xdr:spPr>
        <a:xfrm>
          <a:off x="8593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51998</xdr:rowOff>
    </xdr:from>
    <xdr:to>
      <xdr:col>41</xdr:col>
      <xdr:colOff>101600</xdr:colOff>
      <xdr:row>36</xdr:row>
      <xdr:rowOff>153598</xdr:rowOff>
    </xdr:to>
    <xdr:sp macro="" textlink="">
      <xdr:nvSpPr>
        <xdr:cNvPr id="315" name="楕円 314"/>
        <xdr:cNvSpPr/>
      </xdr:nvSpPr>
      <xdr:spPr>
        <a:xfrm>
          <a:off x="7810500" y="6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170125</xdr:rowOff>
    </xdr:from>
    <xdr:ext cx="469744" cy="259045"/>
    <xdr:sp macro="" textlink="">
      <xdr:nvSpPr>
        <xdr:cNvPr id="316" name="テキスト ボックス 315"/>
        <xdr:cNvSpPr txBox="1"/>
      </xdr:nvSpPr>
      <xdr:spPr>
        <a:xfrm>
          <a:off x="7626428" y="5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139845</xdr:rowOff>
    </xdr:from>
    <xdr:to>
      <xdr:col>36</xdr:col>
      <xdr:colOff>165100</xdr:colOff>
      <xdr:row>37</xdr:row>
      <xdr:rowOff>69995</xdr:rowOff>
    </xdr:to>
    <xdr:sp macro="" textlink="">
      <xdr:nvSpPr>
        <xdr:cNvPr id="317" name="楕円 316"/>
        <xdr:cNvSpPr/>
      </xdr:nvSpPr>
      <xdr:spPr>
        <a:xfrm>
          <a:off x="6921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61122</xdr:rowOff>
    </xdr:from>
    <xdr:ext cx="469744" cy="259045"/>
    <xdr:sp macro="" textlink="">
      <xdr:nvSpPr>
        <xdr:cNvPr id="318" name="テキスト ボックス 317"/>
        <xdr:cNvSpPr txBox="1"/>
      </xdr:nvSpPr>
      <xdr:spPr>
        <a:xfrm>
          <a:off x="6737428"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114935</xdr:rowOff>
    </xdr:from>
    <xdr:to>
      <xdr:col>55</xdr:col>
      <xdr:colOff>0</xdr:colOff>
      <xdr:row>56</xdr:row>
      <xdr:rowOff>171361</xdr:rowOff>
    </xdr:to>
    <xdr:cxnSp macro="">
      <xdr:nvCxnSpPr>
        <xdr:cNvPr id="347" name="直線コネクタ 346"/>
        <xdr:cNvCxnSpPr/>
      </xdr:nvCxnSpPr>
      <xdr:spPr>
        <a:xfrm>
          <a:off x="9639300" y="9030335"/>
          <a:ext cx="838200" cy="7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114935</xdr:rowOff>
    </xdr:from>
    <xdr:to>
      <xdr:col>50</xdr:col>
      <xdr:colOff>114300</xdr:colOff>
      <xdr:row>55</xdr:row>
      <xdr:rowOff>30029</xdr:rowOff>
    </xdr:to>
    <xdr:cxnSp macro="">
      <xdr:nvCxnSpPr>
        <xdr:cNvPr id="350" name="直線コネクタ 349"/>
        <xdr:cNvCxnSpPr/>
      </xdr:nvCxnSpPr>
      <xdr:spPr>
        <a:xfrm flipV="1">
          <a:off x="8750300" y="9030335"/>
          <a:ext cx="889000" cy="4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30029</xdr:rowOff>
    </xdr:from>
    <xdr:to>
      <xdr:col>45</xdr:col>
      <xdr:colOff>177800</xdr:colOff>
      <xdr:row>55</xdr:row>
      <xdr:rowOff>157874</xdr:rowOff>
    </xdr:to>
    <xdr:cxnSp macro="">
      <xdr:nvCxnSpPr>
        <xdr:cNvPr id="353" name="直線コネクタ 352"/>
        <xdr:cNvCxnSpPr/>
      </xdr:nvCxnSpPr>
      <xdr:spPr>
        <a:xfrm flipV="1">
          <a:off x="7861300" y="9459779"/>
          <a:ext cx="8890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157874</xdr:rowOff>
    </xdr:from>
    <xdr:to>
      <xdr:col>41</xdr:col>
      <xdr:colOff>50800</xdr:colOff>
      <xdr:row>57</xdr:row>
      <xdr:rowOff>43250</xdr:rowOff>
    </xdr:to>
    <xdr:cxnSp macro="">
      <xdr:nvCxnSpPr>
        <xdr:cNvPr id="356" name="直線コネクタ 355"/>
        <xdr:cNvCxnSpPr/>
      </xdr:nvCxnSpPr>
      <xdr:spPr>
        <a:xfrm flipV="1">
          <a:off x="6972300" y="9587624"/>
          <a:ext cx="889000" cy="2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0" name="テキスト ボックス 359"/>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120561</xdr:rowOff>
    </xdr:from>
    <xdr:to>
      <xdr:col>55</xdr:col>
      <xdr:colOff>50800</xdr:colOff>
      <xdr:row>57</xdr:row>
      <xdr:rowOff>50711</xdr:rowOff>
    </xdr:to>
    <xdr:sp macro="" textlink="">
      <xdr:nvSpPr>
        <xdr:cNvPr id="366" name="楕円 365"/>
        <xdr:cNvSpPr/>
      </xdr:nvSpPr>
      <xdr:spPr>
        <a:xfrm>
          <a:off x="104267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143438</xdr:rowOff>
    </xdr:from>
    <xdr:ext cx="534377" cy="259045"/>
    <xdr:sp macro="" textlink="">
      <xdr:nvSpPr>
        <xdr:cNvPr id="367" name="農林水産業費該当値テキスト"/>
        <xdr:cNvSpPr txBox="1"/>
      </xdr:nvSpPr>
      <xdr:spPr>
        <a:xfrm>
          <a:off x="10528300" y="95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64135</xdr:rowOff>
    </xdr:from>
    <xdr:to>
      <xdr:col>50</xdr:col>
      <xdr:colOff>165100</xdr:colOff>
      <xdr:row>52</xdr:row>
      <xdr:rowOff>165735</xdr:rowOff>
    </xdr:to>
    <xdr:sp macro="" textlink="">
      <xdr:nvSpPr>
        <xdr:cNvPr id="368" name="楕円 367"/>
        <xdr:cNvSpPr/>
      </xdr:nvSpPr>
      <xdr:spPr>
        <a:xfrm>
          <a:off x="9588500" y="89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10812</xdr:rowOff>
    </xdr:from>
    <xdr:ext cx="534377" cy="259045"/>
    <xdr:sp macro="" textlink="">
      <xdr:nvSpPr>
        <xdr:cNvPr id="369" name="テキスト ボックス 368"/>
        <xdr:cNvSpPr txBox="1"/>
      </xdr:nvSpPr>
      <xdr:spPr>
        <a:xfrm>
          <a:off x="9372111" y="875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150679</xdr:rowOff>
    </xdr:from>
    <xdr:to>
      <xdr:col>46</xdr:col>
      <xdr:colOff>38100</xdr:colOff>
      <xdr:row>55</xdr:row>
      <xdr:rowOff>80829</xdr:rowOff>
    </xdr:to>
    <xdr:sp macro="" textlink="">
      <xdr:nvSpPr>
        <xdr:cNvPr id="370" name="楕円 369"/>
        <xdr:cNvSpPr/>
      </xdr:nvSpPr>
      <xdr:spPr>
        <a:xfrm>
          <a:off x="8699500" y="9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97356</xdr:rowOff>
    </xdr:from>
    <xdr:ext cx="534377" cy="259045"/>
    <xdr:sp macro="" textlink="">
      <xdr:nvSpPr>
        <xdr:cNvPr id="371" name="テキスト ボックス 370"/>
        <xdr:cNvSpPr txBox="1"/>
      </xdr:nvSpPr>
      <xdr:spPr>
        <a:xfrm>
          <a:off x="8483111" y="91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107074</xdr:rowOff>
    </xdr:from>
    <xdr:to>
      <xdr:col>41</xdr:col>
      <xdr:colOff>101600</xdr:colOff>
      <xdr:row>56</xdr:row>
      <xdr:rowOff>37224</xdr:rowOff>
    </xdr:to>
    <xdr:sp macro="" textlink="">
      <xdr:nvSpPr>
        <xdr:cNvPr id="372" name="楕円 371"/>
        <xdr:cNvSpPr/>
      </xdr:nvSpPr>
      <xdr:spPr>
        <a:xfrm>
          <a:off x="7810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53751</xdr:rowOff>
    </xdr:from>
    <xdr:ext cx="534377" cy="259045"/>
    <xdr:sp macro="" textlink="">
      <xdr:nvSpPr>
        <xdr:cNvPr id="373" name="テキスト ボックス 372"/>
        <xdr:cNvSpPr txBox="1"/>
      </xdr:nvSpPr>
      <xdr:spPr>
        <a:xfrm>
          <a:off x="7594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163900</xdr:rowOff>
    </xdr:from>
    <xdr:to>
      <xdr:col>36</xdr:col>
      <xdr:colOff>165100</xdr:colOff>
      <xdr:row>57</xdr:row>
      <xdr:rowOff>94050</xdr:rowOff>
    </xdr:to>
    <xdr:sp macro="" textlink="">
      <xdr:nvSpPr>
        <xdr:cNvPr id="374" name="楕円 373"/>
        <xdr:cNvSpPr/>
      </xdr:nvSpPr>
      <xdr:spPr>
        <a:xfrm>
          <a:off x="6921500" y="97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110577</xdr:rowOff>
    </xdr:from>
    <xdr:ext cx="534377" cy="259045"/>
    <xdr:sp macro="" textlink="">
      <xdr:nvSpPr>
        <xdr:cNvPr id="375" name="テキスト ボックス 374"/>
        <xdr:cNvSpPr txBox="1"/>
      </xdr:nvSpPr>
      <xdr:spPr>
        <a:xfrm>
          <a:off x="6705111" y="95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137643</xdr:rowOff>
    </xdr:from>
    <xdr:to>
      <xdr:col>55</xdr:col>
      <xdr:colOff>0</xdr:colOff>
      <xdr:row>76</xdr:row>
      <xdr:rowOff>39726</xdr:rowOff>
    </xdr:to>
    <xdr:cxnSp macro="">
      <xdr:nvCxnSpPr>
        <xdr:cNvPr id="404" name="直線コネクタ 403"/>
        <xdr:cNvCxnSpPr/>
      </xdr:nvCxnSpPr>
      <xdr:spPr>
        <a:xfrm flipV="1">
          <a:off x="9639300" y="12996393"/>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39726</xdr:rowOff>
    </xdr:from>
    <xdr:to>
      <xdr:col>50</xdr:col>
      <xdr:colOff>114300</xdr:colOff>
      <xdr:row>76</xdr:row>
      <xdr:rowOff>41439</xdr:rowOff>
    </xdr:to>
    <xdr:cxnSp macro="">
      <xdr:nvCxnSpPr>
        <xdr:cNvPr id="407" name="直線コネクタ 406"/>
        <xdr:cNvCxnSpPr/>
      </xdr:nvCxnSpPr>
      <xdr:spPr>
        <a:xfrm flipV="1">
          <a:off x="8750300" y="13069926"/>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41439</xdr:rowOff>
    </xdr:from>
    <xdr:to>
      <xdr:col>45</xdr:col>
      <xdr:colOff>177800</xdr:colOff>
      <xdr:row>76</xdr:row>
      <xdr:rowOff>104533</xdr:rowOff>
    </xdr:to>
    <xdr:cxnSp macro="">
      <xdr:nvCxnSpPr>
        <xdr:cNvPr id="410" name="直線コネクタ 409"/>
        <xdr:cNvCxnSpPr/>
      </xdr:nvCxnSpPr>
      <xdr:spPr>
        <a:xfrm flipV="1">
          <a:off x="7861300" y="1307163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104533</xdr:rowOff>
    </xdr:from>
    <xdr:to>
      <xdr:col>41</xdr:col>
      <xdr:colOff>50800</xdr:colOff>
      <xdr:row>76</xdr:row>
      <xdr:rowOff>161646</xdr:rowOff>
    </xdr:to>
    <xdr:cxnSp macro="">
      <xdr:nvCxnSpPr>
        <xdr:cNvPr id="413" name="直線コネクタ 412"/>
        <xdr:cNvCxnSpPr/>
      </xdr:nvCxnSpPr>
      <xdr:spPr>
        <a:xfrm flipV="1">
          <a:off x="6972300" y="13134733"/>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24237</xdr:rowOff>
    </xdr:from>
    <xdr:ext cx="534377" cy="259045"/>
    <xdr:sp macro="" textlink="">
      <xdr:nvSpPr>
        <xdr:cNvPr id="415" name="テキスト ボックス 414"/>
        <xdr:cNvSpPr txBox="1"/>
      </xdr:nvSpPr>
      <xdr:spPr>
        <a:xfrm>
          <a:off x="7594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86843</xdr:rowOff>
    </xdr:from>
    <xdr:to>
      <xdr:col>55</xdr:col>
      <xdr:colOff>50800</xdr:colOff>
      <xdr:row>76</xdr:row>
      <xdr:rowOff>16993</xdr:rowOff>
    </xdr:to>
    <xdr:sp macro="" textlink="">
      <xdr:nvSpPr>
        <xdr:cNvPr id="423" name="楕円 422"/>
        <xdr:cNvSpPr/>
      </xdr:nvSpPr>
      <xdr:spPr>
        <a:xfrm>
          <a:off x="104267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109720</xdr:rowOff>
    </xdr:from>
    <xdr:ext cx="534377" cy="259045"/>
    <xdr:sp macro="" textlink="">
      <xdr:nvSpPr>
        <xdr:cNvPr id="424" name="商工費該当値テキスト"/>
        <xdr:cNvSpPr txBox="1"/>
      </xdr:nvSpPr>
      <xdr:spPr>
        <a:xfrm>
          <a:off x="10528300" y="127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160376</xdr:rowOff>
    </xdr:from>
    <xdr:to>
      <xdr:col>50</xdr:col>
      <xdr:colOff>165100</xdr:colOff>
      <xdr:row>76</xdr:row>
      <xdr:rowOff>90526</xdr:rowOff>
    </xdr:to>
    <xdr:sp macro="" textlink="">
      <xdr:nvSpPr>
        <xdr:cNvPr id="425" name="楕円 424"/>
        <xdr:cNvSpPr/>
      </xdr:nvSpPr>
      <xdr:spPr>
        <a:xfrm>
          <a:off x="95885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107052</xdr:rowOff>
    </xdr:from>
    <xdr:ext cx="534377" cy="259045"/>
    <xdr:sp macro="" textlink="">
      <xdr:nvSpPr>
        <xdr:cNvPr id="426" name="テキスト ボックス 425"/>
        <xdr:cNvSpPr txBox="1"/>
      </xdr:nvSpPr>
      <xdr:spPr>
        <a:xfrm>
          <a:off x="9372111" y="127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162089</xdr:rowOff>
    </xdr:from>
    <xdr:to>
      <xdr:col>46</xdr:col>
      <xdr:colOff>38100</xdr:colOff>
      <xdr:row>76</xdr:row>
      <xdr:rowOff>92239</xdr:rowOff>
    </xdr:to>
    <xdr:sp macro="" textlink="">
      <xdr:nvSpPr>
        <xdr:cNvPr id="427" name="楕円 426"/>
        <xdr:cNvSpPr/>
      </xdr:nvSpPr>
      <xdr:spPr>
        <a:xfrm>
          <a:off x="8699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108767</xdr:rowOff>
    </xdr:from>
    <xdr:ext cx="534377" cy="259045"/>
    <xdr:sp macro="" textlink="">
      <xdr:nvSpPr>
        <xdr:cNvPr id="428" name="テキスト ボックス 427"/>
        <xdr:cNvSpPr txBox="1"/>
      </xdr:nvSpPr>
      <xdr:spPr>
        <a:xfrm>
          <a:off x="8483111" y="12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53733</xdr:rowOff>
    </xdr:from>
    <xdr:to>
      <xdr:col>41</xdr:col>
      <xdr:colOff>101600</xdr:colOff>
      <xdr:row>76</xdr:row>
      <xdr:rowOff>155333</xdr:rowOff>
    </xdr:to>
    <xdr:sp macro="" textlink="">
      <xdr:nvSpPr>
        <xdr:cNvPr id="429" name="楕円 428"/>
        <xdr:cNvSpPr/>
      </xdr:nvSpPr>
      <xdr:spPr>
        <a:xfrm>
          <a:off x="7810500" y="130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411</xdr:rowOff>
    </xdr:from>
    <xdr:ext cx="534377" cy="259045"/>
    <xdr:sp macro="" textlink="">
      <xdr:nvSpPr>
        <xdr:cNvPr id="430" name="テキスト ボックス 429"/>
        <xdr:cNvSpPr txBox="1"/>
      </xdr:nvSpPr>
      <xdr:spPr>
        <a:xfrm>
          <a:off x="7594111" y="128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110846</xdr:rowOff>
    </xdr:from>
    <xdr:to>
      <xdr:col>36</xdr:col>
      <xdr:colOff>165100</xdr:colOff>
      <xdr:row>77</xdr:row>
      <xdr:rowOff>40996</xdr:rowOff>
    </xdr:to>
    <xdr:sp macro="" textlink="">
      <xdr:nvSpPr>
        <xdr:cNvPr id="431" name="楕円 430"/>
        <xdr:cNvSpPr/>
      </xdr:nvSpPr>
      <xdr:spPr>
        <a:xfrm>
          <a:off x="6921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32123</xdr:rowOff>
    </xdr:from>
    <xdr:ext cx="534377" cy="259045"/>
    <xdr:sp macro="" textlink="">
      <xdr:nvSpPr>
        <xdr:cNvPr id="432" name="テキスト ボックス 431"/>
        <xdr:cNvSpPr txBox="1"/>
      </xdr:nvSpPr>
      <xdr:spPr>
        <a:xfrm>
          <a:off x="6705111"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154406</xdr:rowOff>
    </xdr:from>
    <xdr:to>
      <xdr:col>55</xdr:col>
      <xdr:colOff>0</xdr:colOff>
      <xdr:row>99</xdr:row>
      <xdr:rowOff>67596</xdr:rowOff>
    </xdr:to>
    <xdr:cxnSp macro="">
      <xdr:nvCxnSpPr>
        <xdr:cNvPr id="462" name="直線コネクタ 461"/>
        <xdr:cNvCxnSpPr/>
      </xdr:nvCxnSpPr>
      <xdr:spPr>
        <a:xfrm flipV="1">
          <a:off x="9639300" y="16956506"/>
          <a:ext cx="838200" cy="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25495</xdr:rowOff>
    </xdr:from>
    <xdr:to>
      <xdr:col>50</xdr:col>
      <xdr:colOff>114300</xdr:colOff>
      <xdr:row>99</xdr:row>
      <xdr:rowOff>67596</xdr:rowOff>
    </xdr:to>
    <xdr:cxnSp macro="">
      <xdr:nvCxnSpPr>
        <xdr:cNvPr id="465" name="直線コネクタ 464"/>
        <xdr:cNvCxnSpPr/>
      </xdr:nvCxnSpPr>
      <xdr:spPr>
        <a:xfrm>
          <a:off x="8750300" y="1699904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65500</xdr:rowOff>
    </xdr:from>
    <xdr:to>
      <xdr:col>45</xdr:col>
      <xdr:colOff>177800</xdr:colOff>
      <xdr:row>99</xdr:row>
      <xdr:rowOff>25495</xdr:rowOff>
    </xdr:to>
    <xdr:cxnSp macro="">
      <xdr:nvCxnSpPr>
        <xdr:cNvPr id="468" name="直線コネクタ 467"/>
        <xdr:cNvCxnSpPr/>
      </xdr:nvCxnSpPr>
      <xdr:spPr>
        <a:xfrm>
          <a:off x="7861300" y="168676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65500</xdr:rowOff>
    </xdr:from>
    <xdr:to>
      <xdr:col>41</xdr:col>
      <xdr:colOff>50800</xdr:colOff>
      <xdr:row>99</xdr:row>
      <xdr:rowOff>26200</xdr:rowOff>
    </xdr:to>
    <xdr:cxnSp macro="">
      <xdr:nvCxnSpPr>
        <xdr:cNvPr id="471" name="直線コネクタ 470"/>
        <xdr:cNvCxnSpPr/>
      </xdr:nvCxnSpPr>
      <xdr:spPr>
        <a:xfrm flipV="1">
          <a:off x="6972300" y="16867600"/>
          <a:ext cx="889000" cy="1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103606</xdr:rowOff>
    </xdr:from>
    <xdr:to>
      <xdr:col>55</xdr:col>
      <xdr:colOff>50800</xdr:colOff>
      <xdr:row>99</xdr:row>
      <xdr:rowOff>33756</xdr:rowOff>
    </xdr:to>
    <xdr:sp macro="" textlink="">
      <xdr:nvSpPr>
        <xdr:cNvPr id="481" name="楕円 480"/>
        <xdr:cNvSpPr/>
      </xdr:nvSpPr>
      <xdr:spPr>
        <a:xfrm>
          <a:off x="104267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18533</xdr:rowOff>
    </xdr:from>
    <xdr:ext cx="534377" cy="259045"/>
    <xdr:sp macro="" textlink="">
      <xdr:nvSpPr>
        <xdr:cNvPr id="482" name="土木費該当値テキスト"/>
        <xdr:cNvSpPr txBox="1"/>
      </xdr:nvSpPr>
      <xdr:spPr>
        <a:xfrm>
          <a:off x="10528300" y="1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16796</xdr:rowOff>
    </xdr:from>
    <xdr:to>
      <xdr:col>50</xdr:col>
      <xdr:colOff>165100</xdr:colOff>
      <xdr:row>99</xdr:row>
      <xdr:rowOff>118396</xdr:rowOff>
    </xdr:to>
    <xdr:sp macro="" textlink="">
      <xdr:nvSpPr>
        <xdr:cNvPr id="483" name="楕円 482"/>
        <xdr:cNvSpPr/>
      </xdr:nvSpPr>
      <xdr:spPr>
        <a:xfrm>
          <a:off x="9588500" y="169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109523</xdr:rowOff>
    </xdr:from>
    <xdr:ext cx="534377" cy="259045"/>
    <xdr:sp macro="" textlink="">
      <xdr:nvSpPr>
        <xdr:cNvPr id="484" name="テキスト ボックス 483"/>
        <xdr:cNvSpPr txBox="1"/>
      </xdr:nvSpPr>
      <xdr:spPr>
        <a:xfrm>
          <a:off x="9372111" y="170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146145</xdr:rowOff>
    </xdr:from>
    <xdr:to>
      <xdr:col>46</xdr:col>
      <xdr:colOff>38100</xdr:colOff>
      <xdr:row>99</xdr:row>
      <xdr:rowOff>76295</xdr:rowOff>
    </xdr:to>
    <xdr:sp macro="" textlink="">
      <xdr:nvSpPr>
        <xdr:cNvPr id="485" name="楕円 484"/>
        <xdr:cNvSpPr/>
      </xdr:nvSpPr>
      <xdr:spPr>
        <a:xfrm>
          <a:off x="8699500" y="16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67422</xdr:rowOff>
    </xdr:from>
    <xdr:ext cx="534377" cy="259045"/>
    <xdr:sp macro="" textlink="">
      <xdr:nvSpPr>
        <xdr:cNvPr id="486" name="テキスト ボックス 485"/>
        <xdr:cNvSpPr txBox="1"/>
      </xdr:nvSpPr>
      <xdr:spPr>
        <a:xfrm>
          <a:off x="8483111" y="170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14700</xdr:rowOff>
    </xdr:from>
    <xdr:to>
      <xdr:col>41</xdr:col>
      <xdr:colOff>101600</xdr:colOff>
      <xdr:row>98</xdr:row>
      <xdr:rowOff>116300</xdr:rowOff>
    </xdr:to>
    <xdr:sp macro="" textlink="">
      <xdr:nvSpPr>
        <xdr:cNvPr id="487" name="楕円 486"/>
        <xdr:cNvSpPr/>
      </xdr:nvSpPr>
      <xdr:spPr>
        <a:xfrm>
          <a:off x="7810500" y="168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107427</xdr:rowOff>
    </xdr:from>
    <xdr:ext cx="534377" cy="259045"/>
    <xdr:sp macro="" textlink="">
      <xdr:nvSpPr>
        <xdr:cNvPr id="488" name="テキスト ボックス 487"/>
        <xdr:cNvSpPr txBox="1"/>
      </xdr:nvSpPr>
      <xdr:spPr>
        <a:xfrm>
          <a:off x="7594111" y="169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146850</xdr:rowOff>
    </xdr:from>
    <xdr:to>
      <xdr:col>36</xdr:col>
      <xdr:colOff>165100</xdr:colOff>
      <xdr:row>99</xdr:row>
      <xdr:rowOff>77000</xdr:rowOff>
    </xdr:to>
    <xdr:sp macro="" textlink="">
      <xdr:nvSpPr>
        <xdr:cNvPr id="489" name="楕円 488"/>
        <xdr:cNvSpPr/>
      </xdr:nvSpPr>
      <xdr:spPr>
        <a:xfrm>
          <a:off x="6921500" y="16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68127</xdr:rowOff>
    </xdr:from>
    <xdr:ext cx="534377" cy="259045"/>
    <xdr:sp macro="" textlink="">
      <xdr:nvSpPr>
        <xdr:cNvPr id="490" name="テキスト ボックス 489"/>
        <xdr:cNvSpPr txBox="1"/>
      </xdr:nvSpPr>
      <xdr:spPr>
        <a:xfrm>
          <a:off x="6705111" y="1704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25217</xdr:rowOff>
    </xdr:from>
    <xdr:to>
      <xdr:col>85</xdr:col>
      <xdr:colOff>127000</xdr:colOff>
      <xdr:row>37</xdr:row>
      <xdr:rowOff>52969</xdr:rowOff>
    </xdr:to>
    <xdr:cxnSp macro="">
      <xdr:nvCxnSpPr>
        <xdr:cNvPr id="518" name="直線コネクタ 517"/>
        <xdr:cNvCxnSpPr/>
      </xdr:nvCxnSpPr>
      <xdr:spPr>
        <a:xfrm>
          <a:off x="15481300" y="6368867"/>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25217</xdr:rowOff>
    </xdr:from>
    <xdr:to>
      <xdr:col>81</xdr:col>
      <xdr:colOff>50800</xdr:colOff>
      <xdr:row>37</xdr:row>
      <xdr:rowOff>34956</xdr:rowOff>
    </xdr:to>
    <xdr:cxnSp macro="">
      <xdr:nvCxnSpPr>
        <xdr:cNvPr id="521" name="直線コネクタ 520"/>
        <xdr:cNvCxnSpPr/>
      </xdr:nvCxnSpPr>
      <xdr:spPr>
        <a:xfrm flipV="1">
          <a:off x="14592300" y="636886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76789</xdr:rowOff>
    </xdr:from>
    <xdr:to>
      <xdr:col>76</xdr:col>
      <xdr:colOff>114300</xdr:colOff>
      <xdr:row>37</xdr:row>
      <xdr:rowOff>34956</xdr:rowOff>
    </xdr:to>
    <xdr:cxnSp macro="">
      <xdr:nvCxnSpPr>
        <xdr:cNvPr id="524" name="直線コネクタ 523"/>
        <xdr:cNvCxnSpPr/>
      </xdr:nvCxnSpPr>
      <xdr:spPr>
        <a:xfrm>
          <a:off x="13703300" y="6077539"/>
          <a:ext cx="889000" cy="30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76789</xdr:rowOff>
    </xdr:from>
    <xdr:to>
      <xdr:col>71</xdr:col>
      <xdr:colOff>177800</xdr:colOff>
      <xdr:row>37</xdr:row>
      <xdr:rowOff>169966</xdr:rowOff>
    </xdr:to>
    <xdr:cxnSp macro="">
      <xdr:nvCxnSpPr>
        <xdr:cNvPr id="527" name="直線コネクタ 526"/>
        <xdr:cNvCxnSpPr/>
      </xdr:nvCxnSpPr>
      <xdr:spPr>
        <a:xfrm flipV="1">
          <a:off x="12814300" y="6077539"/>
          <a:ext cx="889000" cy="4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87444</xdr:rowOff>
    </xdr:from>
    <xdr:ext cx="534377" cy="259045"/>
    <xdr:sp macro="" textlink="">
      <xdr:nvSpPr>
        <xdr:cNvPr id="529" name="テキスト ボックス 528"/>
        <xdr:cNvSpPr txBox="1"/>
      </xdr:nvSpPr>
      <xdr:spPr>
        <a:xfrm>
          <a:off x="13436111" y="6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2169</xdr:rowOff>
    </xdr:from>
    <xdr:to>
      <xdr:col>85</xdr:col>
      <xdr:colOff>177800</xdr:colOff>
      <xdr:row>37</xdr:row>
      <xdr:rowOff>103769</xdr:rowOff>
    </xdr:to>
    <xdr:sp macro="" textlink="">
      <xdr:nvSpPr>
        <xdr:cNvPr id="537" name="楕円 536"/>
        <xdr:cNvSpPr/>
      </xdr:nvSpPr>
      <xdr:spPr>
        <a:xfrm>
          <a:off x="162687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152046</xdr:rowOff>
    </xdr:from>
    <xdr:ext cx="534377" cy="259045"/>
    <xdr:sp macro="" textlink="">
      <xdr:nvSpPr>
        <xdr:cNvPr id="538" name="消防費該当値テキスト"/>
        <xdr:cNvSpPr txBox="1"/>
      </xdr:nvSpPr>
      <xdr:spPr>
        <a:xfrm>
          <a:off x="16370300" y="632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145867</xdr:rowOff>
    </xdr:from>
    <xdr:to>
      <xdr:col>81</xdr:col>
      <xdr:colOff>101600</xdr:colOff>
      <xdr:row>37</xdr:row>
      <xdr:rowOff>76017</xdr:rowOff>
    </xdr:to>
    <xdr:sp macro="" textlink="">
      <xdr:nvSpPr>
        <xdr:cNvPr id="539" name="楕円 538"/>
        <xdr:cNvSpPr/>
      </xdr:nvSpPr>
      <xdr:spPr>
        <a:xfrm>
          <a:off x="15430500" y="63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67144</xdr:rowOff>
    </xdr:from>
    <xdr:ext cx="534377" cy="259045"/>
    <xdr:sp macro="" textlink="">
      <xdr:nvSpPr>
        <xdr:cNvPr id="540" name="テキスト ボックス 539"/>
        <xdr:cNvSpPr txBox="1"/>
      </xdr:nvSpPr>
      <xdr:spPr>
        <a:xfrm>
          <a:off x="15214111" y="64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155606</xdr:rowOff>
    </xdr:from>
    <xdr:to>
      <xdr:col>76</xdr:col>
      <xdr:colOff>165100</xdr:colOff>
      <xdr:row>37</xdr:row>
      <xdr:rowOff>85756</xdr:rowOff>
    </xdr:to>
    <xdr:sp macro="" textlink="">
      <xdr:nvSpPr>
        <xdr:cNvPr id="541" name="楕円 540"/>
        <xdr:cNvSpPr/>
      </xdr:nvSpPr>
      <xdr:spPr>
        <a:xfrm>
          <a:off x="14541500" y="63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76883</xdr:rowOff>
    </xdr:from>
    <xdr:ext cx="534377" cy="259045"/>
    <xdr:sp macro="" textlink="">
      <xdr:nvSpPr>
        <xdr:cNvPr id="542" name="テキスト ボックス 541"/>
        <xdr:cNvSpPr txBox="1"/>
      </xdr:nvSpPr>
      <xdr:spPr>
        <a:xfrm>
          <a:off x="14325111" y="64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25989</xdr:rowOff>
    </xdr:from>
    <xdr:to>
      <xdr:col>72</xdr:col>
      <xdr:colOff>38100</xdr:colOff>
      <xdr:row>35</xdr:row>
      <xdr:rowOff>127589</xdr:rowOff>
    </xdr:to>
    <xdr:sp macro="" textlink="">
      <xdr:nvSpPr>
        <xdr:cNvPr id="543" name="楕円 542"/>
        <xdr:cNvSpPr/>
      </xdr:nvSpPr>
      <xdr:spPr>
        <a:xfrm>
          <a:off x="13652500" y="60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144116</xdr:rowOff>
    </xdr:from>
    <xdr:ext cx="534377" cy="259045"/>
    <xdr:sp macro="" textlink="">
      <xdr:nvSpPr>
        <xdr:cNvPr id="544" name="テキスト ボックス 543"/>
        <xdr:cNvSpPr txBox="1"/>
      </xdr:nvSpPr>
      <xdr:spPr>
        <a:xfrm>
          <a:off x="13436111" y="580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119167</xdr:rowOff>
    </xdr:from>
    <xdr:to>
      <xdr:col>67</xdr:col>
      <xdr:colOff>101600</xdr:colOff>
      <xdr:row>38</xdr:row>
      <xdr:rowOff>49316</xdr:rowOff>
    </xdr:to>
    <xdr:sp macro="" textlink="">
      <xdr:nvSpPr>
        <xdr:cNvPr id="545" name="楕円 544"/>
        <xdr:cNvSpPr/>
      </xdr:nvSpPr>
      <xdr:spPr>
        <a:xfrm>
          <a:off x="12763500" y="6462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40443</xdr:rowOff>
    </xdr:from>
    <xdr:ext cx="534377" cy="259045"/>
    <xdr:sp macro="" textlink="">
      <xdr:nvSpPr>
        <xdr:cNvPr id="546" name="テキスト ボックス 545"/>
        <xdr:cNvSpPr txBox="1"/>
      </xdr:nvSpPr>
      <xdr:spPr>
        <a:xfrm>
          <a:off x="12547111" y="65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72606</xdr:rowOff>
    </xdr:from>
    <xdr:to>
      <xdr:col>85</xdr:col>
      <xdr:colOff>127000</xdr:colOff>
      <xdr:row>57</xdr:row>
      <xdr:rowOff>77896</xdr:rowOff>
    </xdr:to>
    <xdr:cxnSp macro="">
      <xdr:nvCxnSpPr>
        <xdr:cNvPr id="578" name="直線コネクタ 577"/>
        <xdr:cNvCxnSpPr/>
      </xdr:nvCxnSpPr>
      <xdr:spPr>
        <a:xfrm flipV="1">
          <a:off x="15481300" y="9845256"/>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77896</xdr:rowOff>
    </xdr:from>
    <xdr:to>
      <xdr:col>81</xdr:col>
      <xdr:colOff>50800</xdr:colOff>
      <xdr:row>58</xdr:row>
      <xdr:rowOff>46529</xdr:rowOff>
    </xdr:to>
    <xdr:cxnSp macro="">
      <xdr:nvCxnSpPr>
        <xdr:cNvPr id="581" name="直線コネクタ 580"/>
        <xdr:cNvCxnSpPr/>
      </xdr:nvCxnSpPr>
      <xdr:spPr>
        <a:xfrm flipV="1">
          <a:off x="14592300" y="9850546"/>
          <a:ext cx="8890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46529</xdr:rowOff>
    </xdr:from>
    <xdr:to>
      <xdr:col>76</xdr:col>
      <xdr:colOff>114300</xdr:colOff>
      <xdr:row>58</xdr:row>
      <xdr:rowOff>56293</xdr:rowOff>
    </xdr:to>
    <xdr:cxnSp macro="">
      <xdr:nvCxnSpPr>
        <xdr:cNvPr id="584" name="直線コネクタ 583"/>
        <xdr:cNvCxnSpPr/>
      </xdr:nvCxnSpPr>
      <xdr:spPr>
        <a:xfrm flipV="1">
          <a:off x="13703300" y="9990629"/>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25531</xdr:rowOff>
    </xdr:from>
    <xdr:to>
      <xdr:col>71</xdr:col>
      <xdr:colOff>177800</xdr:colOff>
      <xdr:row>58</xdr:row>
      <xdr:rowOff>56293</xdr:rowOff>
    </xdr:to>
    <xdr:cxnSp macro="">
      <xdr:nvCxnSpPr>
        <xdr:cNvPr id="587" name="直線コネクタ 586"/>
        <xdr:cNvCxnSpPr/>
      </xdr:nvCxnSpPr>
      <xdr:spPr>
        <a:xfrm>
          <a:off x="12814300" y="9969631"/>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21806</xdr:rowOff>
    </xdr:from>
    <xdr:to>
      <xdr:col>85</xdr:col>
      <xdr:colOff>177800</xdr:colOff>
      <xdr:row>57</xdr:row>
      <xdr:rowOff>123406</xdr:rowOff>
    </xdr:to>
    <xdr:sp macro="" textlink="">
      <xdr:nvSpPr>
        <xdr:cNvPr id="597" name="楕円 596"/>
        <xdr:cNvSpPr/>
      </xdr:nvSpPr>
      <xdr:spPr>
        <a:xfrm>
          <a:off x="162687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233</xdr:rowOff>
    </xdr:from>
    <xdr:ext cx="534377" cy="259045"/>
    <xdr:sp macro="" textlink="">
      <xdr:nvSpPr>
        <xdr:cNvPr id="598" name="教育費該当値テキスト"/>
        <xdr:cNvSpPr txBox="1"/>
      </xdr:nvSpPr>
      <xdr:spPr>
        <a:xfrm>
          <a:off x="16370300" y="97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27096</xdr:rowOff>
    </xdr:from>
    <xdr:to>
      <xdr:col>81</xdr:col>
      <xdr:colOff>101600</xdr:colOff>
      <xdr:row>57</xdr:row>
      <xdr:rowOff>128696</xdr:rowOff>
    </xdr:to>
    <xdr:sp macro="" textlink="">
      <xdr:nvSpPr>
        <xdr:cNvPr id="599" name="楕円 598"/>
        <xdr:cNvSpPr/>
      </xdr:nvSpPr>
      <xdr:spPr>
        <a:xfrm>
          <a:off x="15430500" y="9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119823</xdr:rowOff>
    </xdr:from>
    <xdr:ext cx="534377" cy="259045"/>
    <xdr:sp macro="" textlink="">
      <xdr:nvSpPr>
        <xdr:cNvPr id="600" name="テキスト ボックス 599"/>
        <xdr:cNvSpPr txBox="1"/>
      </xdr:nvSpPr>
      <xdr:spPr>
        <a:xfrm>
          <a:off x="15214111" y="9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167179</xdr:rowOff>
    </xdr:from>
    <xdr:to>
      <xdr:col>76</xdr:col>
      <xdr:colOff>165100</xdr:colOff>
      <xdr:row>58</xdr:row>
      <xdr:rowOff>97329</xdr:rowOff>
    </xdr:to>
    <xdr:sp macro="" textlink="">
      <xdr:nvSpPr>
        <xdr:cNvPr id="601" name="楕円 600"/>
        <xdr:cNvSpPr/>
      </xdr:nvSpPr>
      <xdr:spPr>
        <a:xfrm>
          <a:off x="14541500" y="99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88456</xdr:rowOff>
    </xdr:from>
    <xdr:ext cx="534377" cy="259045"/>
    <xdr:sp macro="" textlink="">
      <xdr:nvSpPr>
        <xdr:cNvPr id="602" name="テキスト ボックス 601"/>
        <xdr:cNvSpPr txBox="1"/>
      </xdr:nvSpPr>
      <xdr:spPr>
        <a:xfrm>
          <a:off x="14325111" y="100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5493</xdr:rowOff>
    </xdr:from>
    <xdr:to>
      <xdr:col>72</xdr:col>
      <xdr:colOff>38100</xdr:colOff>
      <xdr:row>58</xdr:row>
      <xdr:rowOff>107093</xdr:rowOff>
    </xdr:to>
    <xdr:sp macro="" textlink="">
      <xdr:nvSpPr>
        <xdr:cNvPr id="603" name="楕円 602"/>
        <xdr:cNvSpPr/>
      </xdr:nvSpPr>
      <xdr:spPr>
        <a:xfrm>
          <a:off x="13652500" y="99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98220</xdr:rowOff>
    </xdr:from>
    <xdr:ext cx="534377" cy="259045"/>
    <xdr:sp macro="" textlink="">
      <xdr:nvSpPr>
        <xdr:cNvPr id="604" name="テキスト ボックス 603"/>
        <xdr:cNvSpPr txBox="1"/>
      </xdr:nvSpPr>
      <xdr:spPr>
        <a:xfrm>
          <a:off x="13436111" y="100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146181</xdr:rowOff>
    </xdr:from>
    <xdr:to>
      <xdr:col>67</xdr:col>
      <xdr:colOff>101600</xdr:colOff>
      <xdr:row>58</xdr:row>
      <xdr:rowOff>76331</xdr:rowOff>
    </xdr:to>
    <xdr:sp macro="" textlink="">
      <xdr:nvSpPr>
        <xdr:cNvPr id="605" name="楕円 604"/>
        <xdr:cNvSpPr/>
      </xdr:nvSpPr>
      <xdr:spPr>
        <a:xfrm>
          <a:off x="12763500" y="99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67458</xdr:rowOff>
    </xdr:from>
    <xdr:ext cx="534377" cy="259045"/>
    <xdr:sp macro="" textlink="">
      <xdr:nvSpPr>
        <xdr:cNvPr id="606" name="テキスト ボックス 605"/>
        <xdr:cNvSpPr txBox="1"/>
      </xdr:nvSpPr>
      <xdr:spPr>
        <a:xfrm>
          <a:off x="12547111" y="100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26124</xdr:rowOff>
    </xdr:from>
    <xdr:to>
      <xdr:col>85</xdr:col>
      <xdr:colOff>127000</xdr:colOff>
      <xdr:row>79</xdr:row>
      <xdr:rowOff>34240</xdr:rowOff>
    </xdr:to>
    <xdr:cxnSp macro="">
      <xdr:nvCxnSpPr>
        <xdr:cNvPr id="635" name="直線コネクタ 634"/>
        <xdr:cNvCxnSpPr/>
      </xdr:nvCxnSpPr>
      <xdr:spPr>
        <a:xfrm flipV="1">
          <a:off x="15481300" y="13570674"/>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25705</xdr:rowOff>
    </xdr:from>
    <xdr:to>
      <xdr:col>81</xdr:col>
      <xdr:colOff>50800</xdr:colOff>
      <xdr:row>79</xdr:row>
      <xdr:rowOff>34240</xdr:rowOff>
    </xdr:to>
    <xdr:cxnSp macro="">
      <xdr:nvCxnSpPr>
        <xdr:cNvPr id="638" name="直線コネクタ 637"/>
        <xdr:cNvCxnSpPr/>
      </xdr:nvCxnSpPr>
      <xdr:spPr>
        <a:xfrm>
          <a:off x="14592300" y="13570255"/>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25705</xdr:rowOff>
    </xdr:from>
    <xdr:to>
      <xdr:col>76</xdr:col>
      <xdr:colOff>114300</xdr:colOff>
      <xdr:row>79</xdr:row>
      <xdr:rowOff>32334</xdr:rowOff>
    </xdr:to>
    <xdr:cxnSp macro="">
      <xdr:nvCxnSpPr>
        <xdr:cNvPr id="641" name="直線コネクタ 640"/>
        <xdr:cNvCxnSpPr/>
      </xdr:nvCxnSpPr>
      <xdr:spPr>
        <a:xfrm flipV="1">
          <a:off x="13703300" y="1357025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163664</xdr:rowOff>
    </xdr:from>
    <xdr:to>
      <xdr:col>71</xdr:col>
      <xdr:colOff>177800</xdr:colOff>
      <xdr:row>79</xdr:row>
      <xdr:rowOff>32334</xdr:rowOff>
    </xdr:to>
    <xdr:cxnSp macro="">
      <xdr:nvCxnSpPr>
        <xdr:cNvPr id="644" name="直線コネクタ 643"/>
        <xdr:cNvCxnSpPr/>
      </xdr:nvCxnSpPr>
      <xdr:spPr>
        <a:xfrm>
          <a:off x="12814300" y="1353676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51743</xdr:rowOff>
    </xdr:from>
    <xdr:ext cx="378565" cy="259045"/>
    <xdr:sp macro="" textlink="">
      <xdr:nvSpPr>
        <xdr:cNvPr id="648" name="テキスト ボックス 647"/>
        <xdr:cNvSpPr txBox="1"/>
      </xdr:nvSpPr>
      <xdr:spPr>
        <a:xfrm>
          <a:off x="12625017" y="135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146774</xdr:rowOff>
    </xdr:from>
    <xdr:to>
      <xdr:col>85</xdr:col>
      <xdr:colOff>177800</xdr:colOff>
      <xdr:row>79</xdr:row>
      <xdr:rowOff>76924</xdr:rowOff>
    </xdr:to>
    <xdr:sp macro="" textlink="">
      <xdr:nvSpPr>
        <xdr:cNvPr id="654" name="楕円 653"/>
        <xdr:cNvSpPr/>
      </xdr:nvSpPr>
      <xdr:spPr>
        <a:xfrm>
          <a:off x="162687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5"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154890</xdr:rowOff>
    </xdr:from>
    <xdr:to>
      <xdr:col>81</xdr:col>
      <xdr:colOff>101600</xdr:colOff>
      <xdr:row>79</xdr:row>
      <xdr:rowOff>85040</xdr:rowOff>
    </xdr:to>
    <xdr:sp macro="" textlink="">
      <xdr:nvSpPr>
        <xdr:cNvPr id="656" name="楕円 655"/>
        <xdr:cNvSpPr/>
      </xdr:nvSpPr>
      <xdr:spPr>
        <a:xfrm>
          <a:off x="15430500" y="13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76167</xdr:rowOff>
    </xdr:from>
    <xdr:ext cx="378565" cy="259045"/>
    <xdr:sp macro="" textlink="">
      <xdr:nvSpPr>
        <xdr:cNvPr id="657" name="テキスト ボックス 656"/>
        <xdr:cNvSpPr txBox="1"/>
      </xdr:nvSpPr>
      <xdr:spPr>
        <a:xfrm>
          <a:off x="15292017" y="1362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146355</xdr:rowOff>
    </xdr:from>
    <xdr:to>
      <xdr:col>76</xdr:col>
      <xdr:colOff>165100</xdr:colOff>
      <xdr:row>79</xdr:row>
      <xdr:rowOff>76505</xdr:rowOff>
    </xdr:to>
    <xdr:sp macro="" textlink="">
      <xdr:nvSpPr>
        <xdr:cNvPr id="658" name="楕円 657"/>
        <xdr:cNvSpPr/>
      </xdr:nvSpPr>
      <xdr:spPr>
        <a:xfrm>
          <a:off x="14541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67632</xdr:rowOff>
    </xdr:from>
    <xdr:ext cx="378565" cy="259045"/>
    <xdr:sp macro="" textlink="">
      <xdr:nvSpPr>
        <xdr:cNvPr id="659" name="テキスト ボックス 658"/>
        <xdr:cNvSpPr txBox="1"/>
      </xdr:nvSpPr>
      <xdr:spPr>
        <a:xfrm>
          <a:off x="14403017" y="1361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60" name="楕円 659"/>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61" name="テキスト ボックス 660"/>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112864</xdr:rowOff>
    </xdr:from>
    <xdr:to>
      <xdr:col>67</xdr:col>
      <xdr:colOff>101600</xdr:colOff>
      <xdr:row>79</xdr:row>
      <xdr:rowOff>43014</xdr:rowOff>
    </xdr:to>
    <xdr:sp macro="" textlink="">
      <xdr:nvSpPr>
        <xdr:cNvPr id="662" name="楕円 661"/>
        <xdr:cNvSpPr/>
      </xdr:nvSpPr>
      <xdr:spPr>
        <a:xfrm>
          <a:off x="12763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59541</xdr:rowOff>
    </xdr:from>
    <xdr:ext cx="469744" cy="259045"/>
    <xdr:sp macro="" textlink="">
      <xdr:nvSpPr>
        <xdr:cNvPr id="663" name="テキスト ボックス 662"/>
        <xdr:cNvSpPr txBox="1"/>
      </xdr:nvSpPr>
      <xdr:spPr>
        <a:xfrm>
          <a:off x="12579428" y="1326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127355</xdr:rowOff>
    </xdr:from>
    <xdr:to>
      <xdr:col>85</xdr:col>
      <xdr:colOff>127000</xdr:colOff>
      <xdr:row>96</xdr:row>
      <xdr:rowOff>135243</xdr:rowOff>
    </xdr:to>
    <xdr:cxnSp macro="">
      <xdr:nvCxnSpPr>
        <xdr:cNvPr id="694" name="直線コネクタ 693"/>
        <xdr:cNvCxnSpPr/>
      </xdr:nvCxnSpPr>
      <xdr:spPr>
        <a:xfrm flipV="1">
          <a:off x="15481300" y="16586555"/>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135243</xdr:rowOff>
    </xdr:from>
    <xdr:to>
      <xdr:col>81</xdr:col>
      <xdr:colOff>50800</xdr:colOff>
      <xdr:row>96</xdr:row>
      <xdr:rowOff>164030</xdr:rowOff>
    </xdr:to>
    <xdr:cxnSp macro="">
      <xdr:nvCxnSpPr>
        <xdr:cNvPr id="697" name="直線コネクタ 696"/>
        <xdr:cNvCxnSpPr/>
      </xdr:nvCxnSpPr>
      <xdr:spPr>
        <a:xfrm flipV="1">
          <a:off x="14592300" y="16594443"/>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164030</xdr:rowOff>
    </xdr:from>
    <xdr:to>
      <xdr:col>76</xdr:col>
      <xdr:colOff>114300</xdr:colOff>
      <xdr:row>97</xdr:row>
      <xdr:rowOff>35671</xdr:rowOff>
    </xdr:to>
    <xdr:cxnSp macro="">
      <xdr:nvCxnSpPr>
        <xdr:cNvPr id="700" name="直線コネクタ 699"/>
        <xdr:cNvCxnSpPr/>
      </xdr:nvCxnSpPr>
      <xdr:spPr>
        <a:xfrm flipV="1">
          <a:off x="13703300" y="16623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145692</xdr:rowOff>
    </xdr:from>
    <xdr:to>
      <xdr:col>71</xdr:col>
      <xdr:colOff>177800</xdr:colOff>
      <xdr:row>97</xdr:row>
      <xdr:rowOff>35671</xdr:rowOff>
    </xdr:to>
    <xdr:cxnSp macro="">
      <xdr:nvCxnSpPr>
        <xdr:cNvPr id="703" name="直線コネクタ 702"/>
        <xdr:cNvCxnSpPr/>
      </xdr:nvCxnSpPr>
      <xdr:spPr>
        <a:xfrm>
          <a:off x="12814300" y="16604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76555</xdr:rowOff>
    </xdr:from>
    <xdr:to>
      <xdr:col>85</xdr:col>
      <xdr:colOff>177800</xdr:colOff>
      <xdr:row>97</xdr:row>
      <xdr:rowOff>6705</xdr:rowOff>
    </xdr:to>
    <xdr:sp macro="" textlink="">
      <xdr:nvSpPr>
        <xdr:cNvPr id="713" name="楕円 712"/>
        <xdr:cNvSpPr/>
      </xdr:nvSpPr>
      <xdr:spPr>
        <a:xfrm>
          <a:off x="162687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54982</xdr:rowOff>
    </xdr:from>
    <xdr:ext cx="534377" cy="259045"/>
    <xdr:sp macro="" textlink="">
      <xdr:nvSpPr>
        <xdr:cNvPr id="714" name="公債費該当値テキスト"/>
        <xdr:cNvSpPr txBox="1"/>
      </xdr:nvSpPr>
      <xdr:spPr>
        <a:xfrm>
          <a:off x="16370300"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84443</xdr:rowOff>
    </xdr:from>
    <xdr:to>
      <xdr:col>81</xdr:col>
      <xdr:colOff>101600</xdr:colOff>
      <xdr:row>97</xdr:row>
      <xdr:rowOff>14593</xdr:rowOff>
    </xdr:to>
    <xdr:sp macro="" textlink="">
      <xdr:nvSpPr>
        <xdr:cNvPr id="715" name="楕円 714"/>
        <xdr:cNvSpPr/>
      </xdr:nvSpPr>
      <xdr:spPr>
        <a:xfrm>
          <a:off x="15430500" y="16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5720</xdr:rowOff>
    </xdr:from>
    <xdr:ext cx="534377" cy="259045"/>
    <xdr:sp macro="" textlink="">
      <xdr:nvSpPr>
        <xdr:cNvPr id="716" name="テキスト ボックス 715"/>
        <xdr:cNvSpPr txBox="1"/>
      </xdr:nvSpPr>
      <xdr:spPr>
        <a:xfrm>
          <a:off x="15214111" y="166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113230</xdr:rowOff>
    </xdr:from>
    <xdr:to>
      <xdr:col>76</xdr:col>
      <xdr:colOff>165100</xdr:colOff>
      <xdr:row>97</xdr:row>
      <xdr:rowOff>43380</xdr:rowOff>
    </xdr:to>
    <xdr:sp macro="" textlink="">
      <xdr:nvSpPr>
        <xdr:cNvPr id="717" name="楕円 716"/>
        <xdr:cNvSpPr/>
      </xdr:nvSpPr>
      <xdr:spPr>
        <a:xfrm>
          <a:off x="145415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34507</xdr:rowOff>
    </xdr:from>
    <xdr:ext cx="534377" cy="259045"/>
    <xdr:sp macro="" textlink="">
      <xdr:nvSpPr>
        <xdr:cNvPr id="718" name="テキスト ボックス 717"/>
        <xdr:cNvSpPr txBox="1"/>
      </xdr:nvSpPr>
      <xdr:spPr>
        <a:xfrm>
          <a:off x="14325111" y="166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156321</xdr:rowOff>
    </xdr:from>
    <xdr:to>
      <xdr:col>72</xdr:col>
      <xdr:colOff>38100</xdr:colOff>
      <xdr:row>97</xdr:row>
      <xdr:rowOff>86471</xdr:rowOff>
    </xdr:to>
    <xdr:sp macro="" textlink="">
      <xdr:nvSpPr>
        <xdr:cNvPr id="719" name="楕円 718"/>
        <xdr:cNvSpPr/>
      </xdr:nvSpPr>
      <xdr:spPr>
        <a:xfrm>
          <a:off x="13652500" y="16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77598</xdr:rowOff>
    </xdr:from>
    <xdr:ext cx="534377" cy="259045"/>
    <xdr:sp macro="" textlink="">
      <xdr:nvSpPr>
        <xdr:cNvPr id="720" name="テキスト ボックス 719"/>
        <xdr:cNvSpPr txBox="1"/>
      </xdr:nvSpPr>
      <xdr:spPr>
        <a:xfrm>
          <a:off x="13436111" y="16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94892</xdr:rowOff>
    </xdr:from>
    <xdr:to>
      <xdr:col>67</xdr:col>
      <xdr:colOff>101600</xdr:colOff>
      <xdr:row>97</xdr:row>
      <xdr:rowOff>25042</xdr:rowOff>
    </xdr:to>
    <xdr:sp macro="" textlink="">
      <xdr:nvSpPr>
        <xdr:cNvPr id="721" name="楕円 720"/>
        <xdr:cNvSpPr/>
      </xdr:nvSpPr>
      <xdr:spPr>
        <a:xfrm>
          <a:off x="12763500" y="165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16169</xdr:rowOff>
    </xdr:from>
    <xdr:ext cx="534377" cy="259045"/>
    <xdr:sp macro="" textlink="">
      <xdr:nvSpPr>
        <xdr:cNvPr id="722" name="テキスト ボックス 721"/>
        <xdr:cNvSpPr txBox="1"/>
      </xdr:nvSpPr>
      <xdr:spPr>
        <a:xfrm>
          <a:off x="12547111" y="16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49893</xdr:rowOff>
    </xdr:from>
    <xdr:to>
      <xdr:col>116</xdr:col>
      <xdr:colOff>63500</xdr:colOff>
      <xdr:row>39</xdr:row>
      <xdr:rowOff>98878</xdr:rowOff>
    </xdr:to>
    <xdr:cxnSp macro="">
      <xdr:nvCxnSpPr>
        <xdr:cNvPr id="753" name="直線コネクタ 752"/>
        <xdr:cNvCxnSpPr/>
      </xdr:nvCxnSpPr>
      <xdr:spPr>
        <a:xfrm flipV="1">
          <a:off x="21323300" y="67364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79284</xdr:rowOff>
    </xdr:from>
    <xdr:to>
      <xdr:col>107</xdr:col>
      <xdr:colOff>50800</xdr:colOff>
      <xdr:row>39</xdr:row>
      <xdr:rowOff>98878</xdr:rowOff>
    </xdr:to>
    <xdr:cxnSp macro="">
      <xdr:nvCxnSpPr>
        <xdr:cNvPr id="759" name="直線コネクタ 758"/>
        <xdr:cNvCxnSpPr/>
      </xdr:nvCxnSpPr>
      <xdr:spPr>
        <a:xfrm>
          <a:off x="19545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44994</xdr:rowOff>
    </xdr:from>
    <xdr:to>
      <xdr:col>102</xdr:col>
      <xdr:colOff>114300</xdr:colOff>
      <xdr:row>39</xdr:row>
      <xdr:rowOff>79284</xdr:rowOff>
    </xdr:to>
    <xdr:cxnSp macro="">
      <xdr:nvCxnSpPr>
        <xdr:cNvPr id="762" name="直線コネクタ 761"/>
        <xdr:cNvCxnSpPr/>
      </xdr:nvCxnSpPr>
      <xdr:spPr>
        <a:xfrm>
          <a:off x="18656300" y="656009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131008</xdr:rowOff>
    </xdr:from>
    <xdr:ext cx="249299" cy="259045"/>
    <xdr:sp macro="" textlink="">
      <xdr:nvSpPr>
        <xdr:cNvPr id="766" name="テキスト ボックス 765"/>
        <xdr:cNvSpPr txBox="1"/>
      </xdr:nvSpPr>
      <xdr:spPr>
        <a:xfrm>
          <a:off x="18531650"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170543</xdr:rowOff>
    </xdr:from>
    <xdr:to>
      <xdr:col>116</xdr:col>
      <xdr:colOff>114300</xdr:colOff>
      <xdr:row>39</xdr:row>
      <xdr:rowOff>100693</xdr:rowOff>
    </xdr:to>
    <xdr:sp macro="" textlink="">
      <xdr:nvSpPr>
        <xdr:cNvPr id="772" name="楕円 771"/>
        <xdr:cNvSpPr/>
      </xdr:nvSpPr>
      <xdr:spPr>
        <a:xfrm>
          <a:off x="221107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313932" cy="259045"/>
    <xdr:sp macro="" textlink="">
      <xdr:nvSpPr>
        <xdr:cNvPr id="773" name="諸支出金該当値テキスト"/>
        <xdr:cNvSpPr txBox="1"/>
      </xdr:nvSpPr>
      <xdr:spPr>
        <a:xfrm>
          <a:off x="22212300"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28484</xdr:rowOff>
    </xdr:from>
    <xdr:to>
      <xdr:col>102</xdr:col>
      <xdr:colOff>165100</xdr:colOff>
      <xdr:row>39</xdr:row>
      <xdr:rowOff>130084</xdr:rowOff>
    </xdr:to>
    <xdr:sp macro="" textlink="">
      <xdr:nvSpPr>
        <xdr:cNvPr id="778" name="楕円 777"/>
        <xdr:cNvSpPr/>
      </xdr:nvSpPr>
      <xdr:spPr>
        <a:xfrm>
          <a:off x="19494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121211</xdr:rowOff>
    </xdr:from>
    <xdr:ext cx="249299" cy="259045"/>
    <xdr:sp macro="" textlink="">
      <xdr:nvSpPr>
        <xdr:cNvPr id="779" name="テキスト ボックス 778"/>
        <xdr:cNvSpPr txBox="1"/>
      </xdr:nvSpPr>
      <xdr:spPr>
        <a:xfrm>
          <a:off x="194206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165644</xdr:rowOff>
    </xdr:from>
    <xdr:to>
      <xdr:col>98</xdr:col>
      <xdr:colOff>38100</xdr:colOff>
      <xdr:row>38</xdr:row>
      <xdr:rowOff>95794</xdr:rowOff>
    </xdr:to>
    <xdr:sp macro="" textlink="">
      <xdr:nvSpPr>
        <xdr:cNvPr id="780" name="楕円 779"/>
        <xdr:cNvSpPr/>
      </xdr:nvSpPr>
      <xdr:spPr>
        <a:xfrm>
          <a:off x="186055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112321</xdr:rowOff>
    </xdr:from>
    <xdr:ext cx="313932" cy="259045"/>
    <xdr:sp macro="" textlink="">
      <xdr:nvSpPr>
        <xdr:cNvPr id="781" name="テキスト ボックス 780"/>
        <xdr:cNvSpPr txBox="1"/>
      </xdr:nvSpPr>
      <xdr:spPr>
        <a:xfrm>
          <a:off x="18499333" y="6284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商工費は、商工業の振興と観光の基幹産業化に向け重点的に取り組んだことにより、類似団体平均に比べ５，７４０円多くなっております。また、農林水産業費や議会費についても、類似団体平均に比べ高い傾向にあります。総務費、民生費、衛生費、土木費、消防費、教育費、公債費などは、類似団体の平均に比べ低く、総務費においては、同団体４９の内第４５位で、住民一人当たり３９，２２０円は同団体の平均より２２，７１２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財政調整基金残高については、平成２９年度に財政調整基金２億８千５百万円の取り崩しを行ったため、標準財政規模に対する割合が対前年度比０．８５ポイント減の２０．０１％となりました。</a:t>
          </a:r>
        </a:p>
        <a:p>
          <a:r>
            <a:rPr kumimoji="1" lang="ja-JP" altLang="en-US" sz="1400">
              <a:latin typeface="ＭＳ ゴシック" pitchFamily="49" charset="-128"/>
              <a:ea typeface="ＭＳ ゴシック" pitchFamily="49" charset="-128"/>
            </a:rPr>
            <a:t>　実質収支額比率については、決算剰余金（実質収支）の減により減少しました。</a:t>
          </a:r>
        </a:p>
        <a:p>
          <a:r>
            <a:rPr kumimoji="1" lang="ja-JP" altLang="en-US" sz="1400">
              <a:latin typeface="ＭＳ ゴシック" pitchFamily="49" charset="-128"/>
              <a:ea typeface="ＭＳ ゴシック" pitchFamily="49" charset="-128"/>
            </a:rPr>
            <a:t>　実質単年度収支比率については、対前年度２．０９ポイント減のマイナス６．１１％となりました。前年度からの実質収支額の減少によるものです。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等の増により、対前年比２，１２６千円の増となりました。平成２７年度以降は小学校建設の償還がはじまったことによるものですが、今後も大型事業が予定されていることから増加傾向が続く見込です。</a:t>
          </a:r>
        </a:p>
        <a:p>
          <a:r>
            <a:rPr kumimoji="1" lang="ja-JP" altLang="en-US" sz="1400">
              <a:latin typeface="ＭＳ ゴシック" pitchFamily="49" charset="-128"/>
              <a:ea typeface="ＭＳ ゴシック" pitchFamily="49" charset="-128"/>
            </a:rPr>
            <a:t>　なお、実質公債費比率は３カ年平均の数値のため、前年度から０．４ポイント増加し７．１％となっています。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のうち一般会計等に係る地方債の現在高が減少し、充当可能財源等においても、充当可能基金及び基準財政需要額算入見込額が減少したことにより、対前年比で２億７千９百万円の減となりました。これにより、将来負担比率は前年度から６．３ポイントの減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５千２百万円減の１２億６千６百万円で、主な原因は財政調整基金残高の減少であり、平成２８年度決算剰余金のうち２億４千万円積み立てた一方、町民会館舞台照明改修等単独の普通建設事業が前年度比１億４千万円増だったこと等により２億８千５百万円の取り崩しを行ったため、財政調整基金残高が４千５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地域福祉基金：町債の償還に必要な財源を確保し、もって将来にわたる町財政の健全な運営に資することを目的とする。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次世代に引き継ぐ地域資源として、陶芸の町に相応しい文化振興を図るために、著名な陶芸家の作品購入を行ったこと等により、ふるさとづくり基金残高が前年度比７百万円減の３千万円となりました。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必要に応じて既存や新たな特定目的基金に積み立てを行い、基金の使途の明確化を図っていきます。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一時的な単独の普通建設事業が、前年度比１億４千万円増だったこと等により２億８千５百万円の取り崩しを行ったため、財政調整基金残高が４千５百万円減少しました。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減債基金については、前年度と同額です。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ポイント低くなっている。今後も計画的に施設の整備・更新を行っていきます。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4610191"/>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438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4610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499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22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0" name="楕円 79"/>
        <xdr:cNvSpPr/>
      </xdr:nvSpPr>
      <xdr:spPr>
        <a:xfrm>
          <a:off x="4711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1" name="有形固定資産減価償却率該当値テキスト"/>
        <xdr:cNvSpPr txBox="1"/>
      </xdr:nvSpPr>
      <xdr:spPr>
        <a:xfrm>
          <a:off x="48133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93889</xdr:rowOff>
    </xdr:from>
    <xdr:to>
      <xdr:col>15</xdr:col>
      <xdr:colOff>187325</xdr:colOff>
      <xdr:row>33</xdr:row>
      <xdr:rowOff>24039</xdr:rowOff>
    </xdr:to>
    <xdr:sp macro="" textlink="">
      <xdr:nvSpPr>
        <xdr:cNvPr id="82" name="楕円 81"/>
        <xdr:cNvSpPr/>
      </xdr:nvSpPr>
      <xdr:spPr>
        <a:xfrm>
          <a:off x="3238500" y="5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101526</xdr:rowOff>
    </xdr:from>
    <xdr:ext cx="405111" cy="259045"/>
    <xdr:sp macro="" textlink="">
      <xdr:nvSpPr>
        <xdr:cNvPr id="83" name="n_1aveValue有形固定資産減価償却率"/>
        <xdr:cNvSpPr txBox="1"/>
      </xdr:nvSpPr>
      <xdr:spPr>
        <a:xfrm>
          <a:off x="3836044" y="490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4" name="n_2aveValue有形固定資産減価償却率"/>
        <xdr:cNvSpPr txBox="1"/>
      </xdr:nvSpPr>
      <xdr:spPr>
        <a:xfrm>
          <a:off x="3086744" y="500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15166</xdr:rowOff>
    </xdr:from>
    <xdr:ext cx="405111" cy="259045"/>
    <xdr:sp macro="" textlink="">
      <xdr:nvSpPr>
        <xdr:cNvPr id="85" name="n_2mainValue有形固定資産減価償却率"/>
        <xdr:cNvSpPr txBox="1"/>
      </xdr:nvSpPr>
      <xdr:spPr>
        <a:xfrm>
          <a:off x="3086744" y="567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債務償還可能年数は、類似団体と比較して若干高くなっているが平均程度である。今後も適切な地方債の管理を行っていきます。</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4" name="直線コネクタ 113"/>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7"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8" name="直線コネクタ 117"/>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19" name="債務償還可能年数平均値テキスト"/>
        <xdr:cNvSpPr txBox="1"/>
      </xdr:nvSpPr>
      <xdr:spPr>
        <a:xfrm>
          <a:off x="14846300" y="52965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0" name="フローチャート: 判断 119"/>
        <xdr:cNvSpPr/>
      </xdr:nvSpPr>
      <xdr:spPr>
        <a:xfrm>
          <a:off x="14744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6" name="楕円 125"/>
        <xdr:cNvSpPr/>
      </xdr:nvSpPr>
      <xdr:spPr>
        <a:xfrm>
          <a:off x="14744700" y="5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7" name="債務償還可能年数該当値テキスト"/>
        <xdr:cNvSpPr txBox="1"/>
      </xdr:nvSpPr>
      <xdr:spPr>
        <a:xfrm>
          <a:off x="14846300" y="51095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4445</xdr:rowOff>
    </xdr:from>
    <xdr:to>
      <xdr:col>24</xdr:col>
      <xdr:colOff>114300</xdr:colOff>
      <xdr:row>40</xdr:row>
      <xdr:rowOff>106045</xdr:rowOff>
    </xdr:to>
    <xdr:sp macro="" textlink="">
      <xdr:nvSpPr>
        <xdr:cNvPr id="70" name="楕円 69"/>
        <xdr:cNvSpPr/>
      </xdr:nvSpPr>
      <xdr:spPr>
        <a:xfrm>
          <a:off x="45847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154322</xdr:rowOff>
    </xdr:from>
    <xdr:ext cx="405111" cy="259045"/>
    <xdr:sp macro="" textlink="">
      <xdr:nvSpPr>
        <xdr:cNvPr id="71" name="【道路】&#10;有形固定資産減価償却率該当値テキスト"/>
        <xdr:cNvSpPr txBox="1"/>
      </xdr:nvSpPr>
      <xdr:spPr>
        <a:xfrm>
          <a:off x="46736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63500</xdr:rowOff>
    </xdr:from>
    <xdr:to>
      <xdr:col>15</xdr:col>
      <xdr:colOff>101600</xdr:colOff>
      <xdr:row>40</xdr:row>
      <xdr:rowOff>165100</xdr:rowOff>
    </xdr:to>
    <xdr:sp macro="" textlink="">
      <xdr:nvSpPr>
        <xdr:cNvPr id="72" name="楕円 71"/>
        <xdr:cNvSpPr/>
      </xdr:nvSpPr>
      <xdr:spPr>
        <a:xfrm>
          <a:off x="2857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4"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156227</xdr:rowOff>
    </xdr:from>
    <xdr:ext cx="405111" cy="259045"/>
    <xdr:sp macro="" textlink="">
      <xdr:nvSpPr>
        <xdr:cNvPr id="75" name="n_2mainValue【道路】&#10;有形固定資産減価償却率"/>
        <xdr:cNvSpPr txBox="1"/>
      </xdr:nvSpPr>
      <xdr:spPr>
        <a:xfrm>
          <a:off x="2705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6" name="直線コネクタ 85"/>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7" name="テキスト ボックス 86"/>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9" name="テキスト ボックス 88"/>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0" name="直線コネクタ 89"/>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1" name="テキスト ボックス 90"/>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4" name="直線コネクタ 93"/>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5" name="テキスト ボックス 94"/>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7" name="テキスト ボックス 9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8" name="直線コネクタ 97"/>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9" name="テキスト ボックス 98"/>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3" name="直線コネクタ 102"/>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4"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5" name="直線コネクタ 104"/>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6"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7" name="直線コネクタ 106"/>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8"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9" name="フローチャート: 判断 108"/>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0" name="フローチャート: 判断 109"/>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1" name="フローチャート: 判断 110"/>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31486</xdr:rowOff>
    </xdr:from>
    <xdr:to>
      <xdr:col>55</xdr:col>
      <xdr:colOff>50800</xdr:colOff>
      <xdr:row>39</xdr:row>
      <xdr:rowOff>133086</xdr:rowOff>
    </xdr:to>
    <xdr:sp macro="" textlink="">
      <xdr:nvSpPr>
        <xdr:cNvPr id="117" name="楕円 116"/>
        <xdr:cNvSpPr/>
      </xdr:nvSpPr>
      <xdr:spPr>
        <a:xfrm>
          <a:off x="10426700" y="67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54363</xdr:rowOff>
    </xdr:from>
    <xdr:ext cx="534377" cy="259045"/>
    <xdr:sp macro="" textlink="">
      <xdr:nvSpPr>
        <xdr:cNvPr id="118" name="【道路】&#10;一人当たり延長該当値テキスト"/>
        <xdr:cNvSpPr txBox="1"/>
      </xdr:nvSpPr>
      <xdr:spPr>
        <a:xfrm>
          <a:off x="10515600" y="65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45259</xdr:rowOff>
    </xdr:from>
    <xdr:to>
      <xdr:col>46</xdr:col>
      <xdr:colOff>38100</xdr:colOff>
      <xdr:row>39</xdr:row>
      <xdr:rowOff>146859</xdr:rowOff>
    </xdr:to>
    <xdr:sp macro="" textlink="">
      <xdr:nvSpPr>
        <xdr:cNvPr id="119" name="楕円 118"/>
        <xdr:cNvSpPr/>
      </xdr:nvSpPr>
      <xdr:spPr>
        <a:xfrm>
          <a:off x="8699500" y="6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20"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1"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163386</xdr:rowOff>
    </xdr:from>
    <xdr:ext cx="534377" cy="259045"/>
    <xdr:sp macro="" textlink="">
      <xdr:nvSpPr>
        <xdr:cNvPr id="122" name="n_2mainValue【道路】&#10;一人当たり延長"/>
        <xdr:cNvSpPr txBox="1"/>
      </xdr:nvSpPr>
      <xdr:spPr>
        <a:xfrm>
          <a:off x="8483111" y="65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5" name="直線コネクタ 144"/>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6"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7" name="直線コネクタ 146"/>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8"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9" name="直線コネクタ 148"/>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0"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1" name="フローチャート: 判断 150"/>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2" name="フローチャート: 判断 151"/>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3" name="フローチャート: 判断 152"/>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59" name="楕円 158"/>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60" name="【橋りょう・トンネ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58928</xdr:rowOff>
    </xdr:from>
    <xdr:to>
      <xdr:col>15</xdr:col>
      <xdr:colOff>101600</xdr:colOff>
      <xdr:row>58</xdr:row>
      <xdr:rowOff>160528</xdr:rowOff>
    </xdr:to>
    <xdr:sp macro="" textlink="">
      <xdr:nvSpPr>
        <xdr:cNvPr id="161" name="楕円 160"/>
        <xdr:cNvSpPr/>
      </xdr:nvSpPr>
      <xdr:spPr>
        <a:xfrm>
          <a:off x="2857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167911</xdr:rowOff>
    </xdr:from>
    <xdr:ext cx="405111" cy="259045"/>
    <xdr:sp macro="" textlink="">
      <xdr:nvSpPr>
        <xdr:cNvPr id="162"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63"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64" name="n_2mainValue【橋りょう・トンネル】&#10;有形固定資産減価償却率"/>
        <xdr:cNvSpPr txBox="1"/>
      </xdr:nvSpPr>
      <xdr:spPr>
        <a:xfrm>
          <a:off x="2705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6" name="直線コネクタ 185"/>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7"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8" name="直線コネクタ 187"/>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9"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0" name="直線コネクタ 189"/>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191"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2" name="フローチャート: 判断 191"/>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3" name="フローチャート: 判断 192"/>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4" name="フローチャート: 判断 193"/>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39746</xdr:rowOff>
    </xdr:from>
    <xdr:to>
      <xdr:col>55</xdr:col>
      <xdr:colOff>50800</xdr:colOff>
      <xdr:row>62</xdr:row>
      <xdr:rowOff>141346</xdr:rowOff>
    </xdr:to>
    <xdr:sp macro="" textlink="">
      <xdr:nvSpPr>
        <xdr:cNvPr id="200" name="楕円 199"/>
        <xdr:cNvSpPr/>
      </xdr:nvSpPr>
      <xdr:spPr>
        <a:xfrm>
          <a:off x="104267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18173</xdr:rowOff>
    </xdr:from>
    <xdr:ext cx="599010" cy="259045"/>
    <xdr:sp macro="" textlink="">
      <xdr:nvSpPr>
        <xdr:cNvPr id="201" name="【橋りょう・トンネル】&#10;一人当たり有形固定資産（償却資産）額該当値テキスト"/>
        <xdr:cNvSpPr txBox="1"/>
      </xdr:nvSpPr>
      <xdr:spPr>
        <a:xfrm>
          <a:off x="10515600" y="106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73286</xdr:rowOff>
    </xdr:from>
    <xdr:to>
      <xdr:col>46</xdr:col>
      <xdr:colOff>38100</xdr:colOff>
      <xdr:row>63</xdr:row>
      <xdr:rowOff>3436</xdr:rowOff>
    </xdr:to>
    <xdr:sp macro="" textlink="">
      <xdr:nvSpPr>
        <xdr:cNvPr id="202" name="楕円 201"/>
        <xdr:cNvSpPr/>
      </xdr:nvSpPr>
      <xdr:spPr>
        <a:xfrm>
          <a:off x="8699500" y="107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9379</xdr:rowOff>
    </xdr:from>
    <xdr:ext cx="599010" cy="259045"/>
    <xdr:sp macro="" textlink="">
      <xdr:nvSpPr>
        <xdr:cNvPr id="203"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4"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166013</xdr:rowOff>
    </xdr:from>
    <xdr:ext cx="534377" cy="259045"/>
    <xdr:sp macro="" textlink="">
      <xdr:nvSpPr>
        <xdr:cNvPr id="205" name="n_2mainValue【橋りょう・トンネル】&#10;一人当たり有形固定資産（償却資産）額"/>
        <xdr:cNvSpPr txBox="1"/>
      </xdr:nvSpPr>
      <xdr:spPr>
        <a:xfrm>
          <a:off x="8483111" y="107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4" name="テキスト ボックス 22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8" name="直線コネクタ 227"/>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9"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0" name="直線コネクタ 229"/>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1"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2" name="直線コネクタ 231"/>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33"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4" name="フローチャート: 判断 233"/>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5" name="フローチャート: 判断 23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36" name="フローチャート: 判断 235"/>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242" name="楕円 241"/>
        <xdr:cNvSpPr/>
      </xdr:nvSpPr>
      <xdr:spPr>
        <a:xfrm>
          <a:off x="4584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243" name="【公営住宅】&#10;有形固定資産減価償却率該当値テキスト"/>
        <xdr:cNvSpPr txBox="1"/>
      </xdr:nvSpPr>
      <xdr:spPr>
        <a:xfrm>
          <a:off x="4673600"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147320</xdr:rowOff>
    </xdr:from>
    <xdr:to>
      <xdr:col>15</xdr:col>
      <xdr:colOff>101600</xdr:colOff>
      <xdr:row>84</xdr:row>
      <xdr:rowOff>77470</xdr:rowOff>
    </xdr:to>
    <xdr:sp macro="" textlink="">
      <xdr:nvSpPr>
        <xdr:cNvPr id="244" name="楕円 243"/>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45"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4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47" name="n_2mainValue【公営住宅】&#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0" name="直線コネクタ 25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1" name="テキスト ボックス 26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2" name="直線コネクタ 26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3" name="テキスト ボックス 26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67" name="直線コネクタ 26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6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69" name="直線コネクタ 26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1" name="直線コネクタ 27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7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3" name="フローチャート: 判断 27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4" name="フローチャート: 判断 27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75" name="フローチャート: 判断 27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29020</xdr:rowOff>
    </xdr:from>
    <xdr:to>
      <xdr:col>55</xdr:col>
      <xdr:colOff>50800</xdr:colOff>
      <xdr:row>84</xdr:row>
      <xdr:rowOff>130620</xdr:rowOff>
    </xdr:to>
    <xdr:sp macro="" textlink="">
      <xdr:nvSpPr>
        <xdr:cNvPr id="281" name="楕円 280"/>
        <xdr:cNvSpPr/>
      </xdr:nvSpPr>
      <xdr:spPr>
        <a:xfrm>
          <a:off x="104267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7447</xdr:rowOff>
    </xdr:from>
    <xdr:ext cx="469744" cy="259045"/>
    <xdr:sp macro="" textlink="">
      <xdr:nvSpPr>
        <xdr:cNvPr id="282" name="【公営住宅】&#10;一人当たり面積該当値テキスト"/>
        <xdr:cNvSpPr txBox="1"/>
      </xdr:nvSpPr>
      <xdr:spPr>
        <a:xfrm>
          <a:off x="10515600" y="1440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33592</xdr:rowOff>
    </xdr:from>
    <xdr:to>
      <xdr:col>46</xdr:col>
      <xdr:colOff>38100</xdr:colOff>
      <xdr:row>84</xdr:row>
      <xdr:rowOff>135192</xdr:rowOff>
    </xdr:to>
    <xdr:sp macro="" textlink="">
      <xdr:nvSpPr>
        <xdr:cNvPr id="283" name="楕円 282"/>
        <xdr:cNvSpPr/>
      </xdr:nvSpPr>
      <xdr:spPr>
        <a:xfrm>
          <a:off x="8699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84"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85"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126319</xdr:rowOff>
    </xdr:from>
    <xdr:ext cx="469744" cy="259045"/>
    <xdr:sp macro="" textlink="">
      <xdr:nvSpPr>
        <xdr:cNvPr id="286" name="n_2mainValue【公営住宅】&#10;一人当たり面積"/>
        <xdr:cNvSpPr txBox="1"/>
      </xdr:nvSpPr>
      <xdr:spPr>
        <a:xfrm>
          <a:off x="8515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正方形/長方形 3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9" name="正方形/長方形 3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0" name="正方形/長方形 3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1" name="正方形/長方形 3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2" name="正方形/長方形 3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3" name="正方形/長方形 3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4" name="正方形/長方形 3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5" name="正方形/長方形 3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6" name="正方形/長方形 3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7" name="テキスト ボックス 3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8" name="直線コネクタ 3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9" name="テキスト ボックス 3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30" name="直線コネクタ 3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31" name="テキスト ボックス 33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2" name="直線コネクタ 3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3" name="テキスト ボックス 3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4" name="直線コネクタ 3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5" name="テキスト ボックス 3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6" name="直線コネクタ 3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7" name="テキスト ボックス 3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8" name="直線コネクタ 3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9" name="テキスト ボックス 3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0" name="直線コネクタ 3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41" name="テキスト ボックス 34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45" name="直線コネクタ 344"/>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46"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347" name="直線コネクタ 346"/>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348"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349" name="直線コネクタ 348"/>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350"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51" name="フローチャート: 判断 350"/>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352" name="フローチャート: 判断 351"/>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353" name="フローチャート: 判断 352"/>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4" name="テキスト ボックス 3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5" name="テキスト ボックス 3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6" name="テキスト ボックス 3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7" name="テキスト ボックス 3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8" name="テキスト ボックス 3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359" name="楕円 358"/>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360" name="【学校施設】&#10;有形固定資産減価償却率該当値テキスト"/>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101056</xdr:rowOff>
    </xdr:from>
    <xdr:to>
      <xdr:col>76</xdr:col>
      <xdr:colOff>165100</xdr:colOff>
      <xdr:row>64</xdr:row>
      <xdr:rowOff>31206</xdr:rowOff>
    </xdr:to>
    <xdr:sp macro="" textlink="">
      <xdr:nvSpPr>
        <xdr:cNvPr id="361" name="楕円 360"/>
        <xdr:cNvSpPr/>
      </xdr:nvSpPr>
      <xdr:spPr>
        <a:xfrm>
          <a:off x="1454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380</xdr:rowOff>
    </xdr:from>
    <xdr:ext cx="405111" cy="259045"/>
    <xdr:sp macro="" textlink="">
      <xdr:nvSpPr>
        <xdr:cNvPr id="362"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363"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22333</xdr:rowOff>
    </xdr:from>
    <xdr:ext cx="405111" cy="259045"/>
    <xdr:sp macro="" textlink="">
      <xdr:nvSpPr>
        <xdr:cNvPr id="364" name="n_2mainValue【学校施設】&#10;有形固定資産減価償却率"/>
        <xdr:cNvSpPr txBox="1"/>
      </xdr:nvSpPr>
      <xdr:spPr>
        <a:xfrm>
          <a:off x="14389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5" name="テキスト ボックス 3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389" name="直線コネクタ 388"/>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390"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391" name="直線コネクタ 390"/>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392"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393" name="直線コネクタ 392"/>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394"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395" name="フローチャート: 判断 394"/>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396" name="フローチャート: 判断 395"/>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397" name="フローチャート: 判断 396"/>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126746</xdr:rowOff>
    </xdr:from>
    <xdr:to>
      <xdr:col>116</xdr:col>
      <xdr:colOff>114300</xdr:colOff>
      <xdr:row>61</xdr:row>
      <xdr:rowOff>56896</xdr:rowOff>
    </xdr:to>
    <xdr:sp macro="" textlink="">
      <xdr:nvSpPr>
        <xdr:cNvPr id="403" name="楕円 402"/>
        <xdr:cNvSpPr/>
      </xdr:nvSpPr>
      <xdr:spPr>
        <a:xfrm>
          <a:off x="22110700" y="10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149623</xdr:rowOff>
    </xdr:from>
    <xdr:ext cx="469744" cy="259045"/>
    <xdr:sp macro="" textlink="">
      <xdr:nvSpPr>
        <xdr:cNvPr id="404" name="【学校施設】&#10;一人当たり面積該当値テキスト"/>
        <xdr:cNvSpPr txBox="1"/>
      </xdr:nvSpPr>
      <xdr:spPr>
        <a:xfrm>
          <a:off x="22199600"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21590</xdr:rowOff>
    </xdr:from>
    <xdr:to>
      <xdr:col>107</xdr:col>
      <xdr:colOff>101600</xdr:colOff>
      <xdr:row>61</xdr:row>
      <xdr:rowOff>123190</xdr:rowOff>
    </xdr:to>
    <xdr:sp macro="" textlink="">
      <xdr:nvSpPr>
        <xdr:cNvPr id="405" name="楕円 404"/>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06"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407"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408" name="n_2mainValue【学校施設】&#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35" name="テキスト ボックス 4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36" name="直線コネクタ 4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37" name="テキスト ボックス 4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38" name="直線コネクタ 4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39" name="テキスト ボックス 4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0" name="直線コネクタ 4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41" name="テキスト ボックス 4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42" name="直線コネクタ 4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43" name="テキスト ボックス 4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4" name="直線コネクタ 4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5" name="テキスト ボックス 4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447" name="直線コネクタ 446"/>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448"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449" name="直線コネクタ 448"/>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50"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451" name="直線コネクタ 45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452"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453" name="フローチャート: 判断 452"/>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454" name="フローチャート: 判断 453"/>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55" name="フローチャート: 判断 454"/>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461" name="楕円 460"/>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462"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2539</xdr:rowOff>
    </xdr:from>
    <xdr:to>
      <xdr:col>76</xdr:col>
      <xdr:colOff>165100</xdr:colOff>
      <xdr:row>106</xdr:row>
      <xdr:rowOff>104139</xdr:rowOff>
    </xdr:to>
    <xdr:sp macro="" textlink="">
      <xdr:nvSpPr>
        <xdr:cNvPr id="463" name="楕円 462"/>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56659</xdr:rowOff>
    </xdr:from>
    <xdr:ext cx="405111" cy="259045"/>
    <xdr:sp macro="" textlink="">
      <xdr:nvSpPr>
        <xdr:cNvPr id="464"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465"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466" name="n_2mainValue【公民館】&#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7" name="正方形/長方形 4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8" name="正方形/長方形 4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9" name="正方形/長方形 4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0" name="正方形/長方形 4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1" name="正方形/長方形 4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2" name="正方形/長方形 4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3" name="正方形/長方形 4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4" name="正方形/長方形 4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5" name="テキスト ボックス 4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6" name="直線コネクタ 4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7" name="直線コネクタ 4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8" name="テキスト ボックス 4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9" name="直線コネクタ 4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0" name="テキスト ボックス 4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1" name="直線コネクタ 4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2" name="テキスト ボックス 4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3" name="直線コネクタ 4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4" name="テキスト ボックス 4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5" name="直線コネクタ 4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6" name="テキスト ボックス 4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7" name="直線コネクタ 4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8" name="テキスト ボックス 4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9" name="直線コネクタ 4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0" name="テキスト ボックス 4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492" name="直線コネクタ 491"/>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493"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494" name="直線コネクタ 493"/>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495"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496" name="直線コネクタ 495"/>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497"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498" name="フローチャート: 判断 497"/>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499" name="フローチャート: 判断 49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00" name="フローチャート: 判断 499"/>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1" name="テキスト ボックス 5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2" name="テキスト ボックス 5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3" name="テキスト ボックス 5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4" name="テキスト ボックス 5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5" name="テキスト ボックス 5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506" name="楕円 505"/>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507" name="【公民館】&#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12337</xdr:rowOff>
    </xdr:from>
    <xdr:to>
      <xdr:col>107</xdr:col>
      <xdr:colOff>101600</xdr:colOff>
      <xdr:row>108</xdr:row>
      <xdr:rowOff>113937</xdr:rowOff>
    </xdr:to>
    <xdr:sp macro="" textlink="">
      <xdr:nvSpPr>
        <xdr:cNvPr id="508" name="楕円 507"/>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509"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510"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511"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道路や学校施設については、類似団体と比較して低くなっている。学校施設については直近で建て替えを行っており、道路については毎年改良を行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一人当たりの面積のうち公民館については、類似団体と比較して低くなっているが、当町では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今後も一人当たりの額（面積）や減価償却率を参考指標の一つとして施設等有形固定資産の整備・更新等を行っていきます。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72" name="直線コネクタ 71"/>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7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74" name="直線コネクタ 7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75"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76" name="直線コネクタ 75"/>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77"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78" name="フローチャート: 判断 77"/>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79" name="フローチャート: 判断 78"/>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80"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81" name="フローチャート: 判断 80"/>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49547</xdr:rowOff>
    </xdr:from>
    <xdr:ext cx="405111" cy="259045"/>
    <xdr:sp macro="" textlink="">
      <xdr:nvSpPr>
        <xdr:cNvPr id="8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88" name="楕円 87"/>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89"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130175</xdr:rowOff>
    </xdr:from>
    <xdr:to>
      <xdr:col>15</xdr:col>
      <xdr:colOff>101600</xdr:colOff>
      <xdr:row>59</xdr:row>
      <xdr:rowOff>60325</xdr:rowOff>
    </xdr:to>
    <xdr:sp macro="" textlink="">
      <xdr:nvSpPr>
        <xdr:cNvPr id="90" name="楕円 89"/>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76852</xdr:rowOff>
    </xdr:from>
    <xdr:ext cx="405111" cy="259045"/>
    <xdr:sp macro="" textlink="">
      <xdr:nvSpPr>
        <xdr:cNvPr id="91" name="n_2mainValue【体育館・プー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2" name="直線コネクタ 1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3" name="テキスト ボックス 1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6" name="直線コネクタ 1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7" name="テキスト ボックス 10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11" name="直線コネクタ 110"/>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12"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13" name="直線コネクタ 112"/>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14"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15" name="直線コネクタ 114"/>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16"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17" name="フローチャート: 判断 116"/>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18" name="フローチャート: 判断 117"/>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19"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20" name="フローチャート: 判断 119"/>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140796</xdr:rowOff>
    </xdr:from>
    <xdr:ext cx="469744" cy="259045"/>
    <xdr:sp macro="" textlink="">
      <xdr:nvSpPr>
        <xdr:cNvPr id="121"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127" name="楕円 126"/>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170959</xdr:rowOff>
    </xdr:from>
    <xdr:ext cx="469744" cy="259045"/>
    <xdr:sp macro="" textlink="">
      <xdr:nvSpPr>
        <xdr:cNvPr id="128" name="【体育館・プール】&#10;一人当たり面積該当値テキスト"/>
        <xdr:cNvSpPr txBox="1"/>
      </xdr:nvSpPr>
      <xdr:spPr>
        <a:xfrm>
          <a:off x="10515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152654</xdr:rowOff>
    </xdr:from>
    <xdr:to>
      <xdr:col>46</xdr:col>
      <xdr:colOff>38100</xdr:colOff>
      <xdr:row>62</xdr:row>
      <xdr:rowOff>82804</xdr:rowOff>
    </xdr:to>
    <xdr:sp macro="" textlink="">
      <xdr:nvSpPr>
        <xdr:cNvPr id="129" name="楕円 128"/>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99331</xdr:rowOff>
    </xdr:from>
    <xdr:ext cx="469744" cy="259045"/>
    <xdr:sp macro="" textlink="">
      <xdr:nvSpPr>
        <xdr:cNvPr id="130" name="n_2mainValue【体育館・プール】&#10;一人当たり面積"/>
        <xdr:cNvSpPr txBox="1"/>
      </xdr:nvSpPr>
      <xdr:spPr>
        <a:xfrm>
          <a:off x="8515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2" name="直線コネクタ 1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3" name="テキスト ボックス 1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4" name="直線コネクタ 1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5" name="テキスト ボックス 1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6" name="直線コネクタ 1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7" name="テキスト ボックス 1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8" name="直線コネクタ 1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9" name="テキスト ボックス 1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153" name="直線コネクタ 152"/>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154"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155" name="直線コネクタ 154"/>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156"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157" name="直線コネクタ 156"/>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158"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159" name="フローチャート: 判断 158"/>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160" name="フローチャート: 判断 159"/>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161"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162" name="フローチャート: 判断 161"/>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163"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46737</xdr:rowOff>
    </xdr:from>
    <xdr:to>
      <xdr:col>24</xdr:col>
      <xdr:colOff>114300</xdr:colOff>
      <xdr:row>83</xdr:row>
      <xdr:rowOff>148337</xdr:rowOff>
    </xdr:to>
    <xdr:sp macro="" textlink="">
      <xdr:nvSpPr>
        <xdr:cNvPr id="169" name="楕円 168"/>
        <xdr:cNvSpPr/>
      </xdr:nvSpPr>
      <xdr:spPr>
        <a:xfrm>
          <a:off x="4584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25164</xdr:rowOff>
    </xdr:from>
    <xdr:ext cx="405111" cy="259045"/>
    <xdr:sp macro="" textlink="">
      <xdr:nvSpPr>
        <xdr:cNvPr id="170" name="【福祉施設】&#10;有形固定資産減価償却率該当値テキスト"/>
        <xdr:cNvSpPr txBox="1"/>
      </xdr:nvSpPr>
      <xdr:spPr>
        <a:xfrm>
          <a:off x="4673600"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1" name="直線コネクタ 1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2" name="テキスト ボックス 1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3" name="直線コネクタ 1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4" name="テキスト ボックス 1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5" name="直線コネクタ 1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6" name="テキスト ボックス 1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7" name="直線コネクタ 1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8" name="テキスト ボックス 1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9" name="直線コネクタ 1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0" name="テキスト ボックス 1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194" name="直線コネクタ 193"/>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195"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196" name="直線コネクタ 195"/>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197"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198" name="直線コネクタ 197"/>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199"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00" name="フローチャート: 判断 199"/>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01" name="フローチャート: 判断 200"/>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02"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03" name="フローチャート: 判断 20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04"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10" name="楕円 209"/>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11"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2" name="テキスト ボックス 2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3" name="直線コネクタ 2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4" name="テキスト ボックス 2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5" name="直線コネクタ 2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6" name="テキスト ボックス 2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7" name="直線コネクタ 2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8" name="テキスト ボックス 2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9" name="直線コネクタ 2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0" name="テキスト ボックス 2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1" name="直線コネクタ 2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2" name="テキスト ボックス 2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36" name="直線コネクタ 235"/>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37"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38" name="直線コネクタ 237"/>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39"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40" name="直線コネクタ 239"/>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24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42" name="フローチャート: 判断 24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43" name="フローチャート: 判断 242"/>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164482</xdr:rowOff>
    </xdr:from>
    <xdr:ext cx="405111" cy="259045"/>
    <xdr:sp macro="" textlink="">
      <xdr:nvSpPr>
        <xdr:cNvPr id="244"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245" name="フローチャート: 判断 244"/>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135272</xdr:rowOff>
    </xdr:from>
    <xdr:ext cx="405111" cy="259045"/>
    <xdr:sp macro="" textlink="">
      <xdr:nvSpPr>
        <xdr:cNvPr id="24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252" name="楕円 251"/>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253"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101600</xdr:rowOff>
    </xdr:from>
    <xdr:to>
      <xdr:col>15</xdr:col>
      <xdr:colOff>101600</xdr:colOff>
      <xdr:row>105</xdr:row>
      <xdr:rowOff>31750</xdr:rowOff>
    </xdr:to>
    <xdr:sp macro="" textlink="">
      <xdr:nvSpPr>
        <xdr:cNvPr id="254" name="楕円 253"/>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48277</xdr:rowOff>
    </xdr:from>
    <xdr:ext cx="405111" cy="259045"/>
    <xdr:sp macro="" textlink="">
      <xdr:nvSpPr>
        <xdr:cNvPr id="255" name="n_2mainValue【市民会館】&#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4" name="テキスト ボックス 2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5" name="直線コネクタ 2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66" name="直線コネクタ 26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67" name="テキスト ボックス 26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8" name="直線コネクタ 26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69" name="テキスト ボックス 26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70" name="直線コネクタ 26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71" name="テキスト ボックス 27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72" name="直線コネクタ 27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73" name="テキスト ボックス 27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4" name="直線コネクタ 2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5" name="テキスト ボックス 2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277" name="直線コネクタ 276"/>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278"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279" name="直線コネクタ 278"/>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28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281" name="直線コネクタ 28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282"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283" name="フローチャート: 判断 282"/>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284" name="フローチャート: 判断 283"/>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285"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286" name="フローチャート: 判断 285"/>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287"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8" name="テキスト ボックス 2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9" name="テキスト ボックス 2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0" name="テキスト ボックス 2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1" name="テキスト ボックス 2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2" name="テキスト ボックス 2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293" name="楕円 292"/>
        <xdr:cNvSpPr/>
      </xdr:nvSpPr>
      <xdr:spPr>
        <a:xfrm>
          <a:off x="10426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47262</xdr:rowOff>
    </xdr:from>
    <xdr:ext cx="469744" cy="259045"/>
    <xdr:sp macro="" textlink="">
      <xdr:nvSpPr>
        <xdr:cNvPr id="294" name="【市民会館】&#10;一人当たり面積該当値テキスト"/>
        <xdr:cNvSpPr txBox="1"/>
      </xdr:nvSpPr>
      <xdr:spPr>
        <a:xfrm>
          <a:off x="10515600"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77978</xdr:rowOff>
    </xdr:from>
    <xdr:to>
      <xdr:col>46</xdr:col>
      <xdr:colOff>38100</xdr:colOff>
      <xdr:row>107</xdr:row>
      <xdr:rowOff>8128</xdr:rowOff>
    </xdr:to>
    <xdr:sp macro="" textlink="">
      <xdr:nvSpPr>
        <xdr:cNvPr id="295" name="楕円 294"/>
        <xdr:cNvSpPr/>
      </xdr:nvSpPr>
      <xdr:spPr>
        <a:xfrm>
          <a:off x="8699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170705</xdr:rowOff>
    </xdr:from>
    <xdr:ext cx="469744" cy="259045"/>
    <xdr:sp macro="" textlink="">
      <xdr:nvSpPr>
        <xdr:cNvPr id="296" name="n_2mainValue【市民会館】&#10;一人当たり面積"/>
        <xdr:cNvSpPr txBox="1"/>
      </xdr:nvSpPr>
      <xdr:spPr>
        <a:xfrm>
          <a:off x="8515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08" name="直線コネクタ 30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09" name="テキスト ボックス 30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12" name="直線コネクタ 31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13" name="テキスト ボックス 31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17" name="直線コネクタ 316"/>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18"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19" name="直線コネクタ 318"/>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0"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1" name="直線コネクタ 320"/>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322"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23" name="フローチャート: 判断 322"/>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24" name="フローチャート: 判断 323"/>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20655</xdr:rowOff>
    </xdr:from>
    <xdr:ext cx="405111" cy="259045"/>
    <xdr:sp macro="" textlink="">
      <xdr:nvSpPr>
        <xdr:cNvPr id="325"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26" name="フローチャート: 判断 325"/>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27"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102553</xdr:rowOff>
    </xdr:from>
    <xdr:to>
      <xdr:col>85</xdr:col>
      <xdr:colOff>177800</xdr:colOff>
      <xdr:row>42</xdr:row>
      <xdr:rowOff>32703</xdr:rowOff>
    </xdr:to>
    <xdr:sp macro="" textlink="">
      <xdr:nvSpPr>
        <xdr:cNvPr id="333" name="楕円 332"/>
        <xdr:cNvSpPr/>
      </xdr:nvSpPr>
      <xdr:spPr>
        <a:xfrm>
          <a:off x="16268700" y="71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17480</xdr:rowOff>
    </xdr:from>
    <xdr:ext cx="405111" cy="259045"/>
    <xdr:sp macro="" textlink="">
      <xdr:nvSpPr>
        <xdr:cNvPr id="334" name="【一般廃棄物処理施設】&#10;有形固定資産減価償却率該当値テキスト"/>
        <xdr:cNvSpPr txBox="1"/>
      </xdr:nvSpPr>
      <xdr:spPr>
        <a:xfrm>
          <a:off x="16357600" y="704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68263</xdr:rowOff>
    </xdr:from>
    <xdr:to>
      <xdr:col>76</xdr:col>
      <xdr:colOff>165100</xdr:colOff>
      <xdr:row>41</xdr:row>
      <xdr:rowOff>169863</xdr:rowOff>
    </xdr:to>
    <xdr:sp macro="" textlink="">
      <xdr:nvSpPr>
        <xdr:cNvPr id="335" name="楕円 334"/>
        <xdr:cNvSpPr/>
      </xdr:nvSpPr>
      <xdr:spPr>
        <a:xfrm>
          <a:off x="14541500" y="70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160990</xdr:rowOff>
    </xdr:from>
    <xdr:ext cx="405111" cy="259045"/>
    <xdr:sp macro="" textlink="">
      <xdr:nvSpPr>
        <xdr:cNvPr id="336" name="n_2mainValue【一般廃棄物処理施設】&#10;有形固定資産減価償却率"/>
        <xdr:cNvSpPr txBox="1"/>
      </xdr:nvSpPr>
      <xdr:spPr>
        <a:xfrm>
          <a:off x="14389744" y="719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8" name="テキスト ボックス 3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0" name="テキスト ボックス 3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2" name="テキスト ボックス 3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4" name="テキスト ボックス 3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6" name="テキスト ボックス 3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60" name="直線コネクタ 359"/>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61"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62" name="直線コネクタ 361"/>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63"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64" name="直線コネクタ 363"/>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365"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366" name="フローチャート: 判断 365"/>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367" name="フローチャート: 判断 366"/>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368"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369" name="フローチャート: 判断 36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32924</xdr:rowOff>
    </xdr:from>
    <xdr:ext cx="534377" cy="259045"/>
    <xdr:sp macro="" textlink="">
      <xdr:nvSpPr>
        <xdr:cNvPr id="370" name="n_2aveValue【一般廃棄物処理施設】&#10;一人当たり有形固定資産（償却資産）額"/>
        <xdr:cNvSpPr txBox="1"/>
      </xdr:nvSpPr>
      <xdr:spPr>
        <a:xfrm>
          <a:off x="20167111" y="7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122056</xdr:rowOff>
    </xdr:from>
    <xdr:to>
      <xdr:col>116</xdr:col>
      <xdr:colOff>114300</xdr:colOff>
      <xdr:row>40</xdr:row>
      <xdr:rowOff>52206</xdr:rowOff>
    </xdr:to>
    <xdr:sp macro="" textlink="">
      <xdr:nvSpPr>
        <xdr:cNvPr id="376" name="楕円 375"/>
        <xdr:cNvSpPr/>
      </xdr:nvSpPr>
      <xdr:spPr>
        <a:xfrm>
          <a:off x="22110700" y="68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144933</xdr:rowOff>
    </xdr:from>
    <xdr:ext cx="534377" cy="259045"/>
    <xdr:sp macro="" textlink="">
      <xdr:nvSpPr>
        <xdr:cNvPr id="377" name="【一般廃棄物処理施設】&#10;一人当たり有形固定資産（償却資産）額該当値テキスト"/>
        <xdr:cNvSpPr txBox="1"/>
      </xdr:nvSpPr>
      <xdr:spPr>
        <a:xfrm>
          <a:off x="22199600" y="66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37463</xdr:rowOff>
    </xdr:from>
    <xdr:to>
      <xdr:col>107</xdr:col>
      <xdr:colOff>101600</xdr:colOff>
      <xdr:row>40</xdr:row>
      <xdr:rowOff>139063</xdr:rowOff>
    </xdr:to>
    <xdr:sp macro="" textlink="">
      <xdr:nvSpPr>
        <xdr:cNvPr id="378" name="楕円 377"/>
        <xdr:cNvSpPr/>
      </xdr:nvSpPr>
      <xdr:spPr>
        <a:xfrm>
          <a:off x="20383500" y="68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155590</xdr:rowOff>
    </xdr:from>
    <xdr:ext cx="534377" cy="259045"/>
    <xdr:sp macro="" textlink="">
      <xdr:nvSpPr>
        <xdr:cNvPr id="379" name="n_2mainValue【一般廃棄物処理施設】&#10;一人当たり有形固定資産（償却資産）額"/>
        <xdr:cNvSpPr txBox="1"/>
      </xdr:nvSpPr>
      <xdr:spPr>
        <a:xfrm>
          <a:off x="20167111" y="66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2" name="テキスト ボックス 3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2" name="テキスト ボックス 4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06" name="直線コネクタ 405"/>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07"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08" name="直線コネクタ 407"/>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09"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0" name="直線コネクタ 40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11"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12" name="フローチャート: 判断 41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13" name="フローチャート: 判断 41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414"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15" name="フローチャート: 判断 414"/>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86014</xdr:rowOff>
    </xdr:from>
    <xdr:ext cx="405111" cy="259045"/>
    <xdr:sp macro="" textlink="">
      <xdr:nvSpPr>
        <xdr:cNvPr id="416"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22" name="楕円 421"/>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423" name="【保健センター・保健所】&#10;有形固定資産減価償却率該当値テキスト"/>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63500</xdr:rowOff>
    </xdr:from>
    <xdr:to>
      <xdr:col>76</xdr:col>
      <xdr:colOff>165100</xdr:colOff>
      <xdr:row>58</xdr:row>
      <xdr:rowOff>165100</xdr:rowOff>
    </xdr:to>
    <xdr:sp macro="" textlink="">
      <xdr:nvSpPr>
        <xdr:cNvPr id="424" name="楕円 423"/>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10177</xdr:rowOff>
    </xdr:from>
    <xdr:ext cx="405111" cy="259045"/>
    <xdr:sp macro="" textlink="">
      <xdr:nvSpPr>
        <xdr:cNvPr id="425"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49" name="直線コネクタ 448"/>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50"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51" name="直線コネクタ 450"/>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5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53" name="直線コネクタ 45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5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55" name="フローチャート: 判断 45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56" name="フローチャート: 判断 455"/>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57"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58" name="フローチャート: 判断 457"/>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459"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465" name="楕円 464"/>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466" name="【保健センター・保健所】&#10;一人当たり面積該当値テキスト"/>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90170</xdr:rowOff>
    </xdr:from>
    <xdr:to>
      <xdr:col>107</xdr:col>
      <xdr:colOff>101600</xdr:colOff>
      <xdr:row>64</xdr:row>
      <xdr:rowOff>20320</xdr:rowOff>
    </xdr:to>
    <xdr:sp macro="" textlink="">
      <xdr:nvSpPr>
        <xdr:cNvPr id="467" name="楕円 466"/>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11447</xdr:rowOff>
    </xdr:from>
    <xdr:ext cx="469744" cy="259045"/>
    <xdr:sp macro="" textlink="">
      <xdr:nvSpPr>
        <xdr:cNvPr id="468" name="n_2mainValue【保健センター・保健所】&#10;一人当たり面積"/>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93" name="直線コネクタ 492"/>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94"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95" name="直線コネクタ 494"/>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7" name="直線コネクタ 4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98"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99" name="フローチャート: 判断 498"/>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00" name="フローチャート: 判断 499"/>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501"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02" name="フローチャート: 判断 501"/>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91457</xdr:rowOff>
    </xdr:from>
    <xdr:ext cx="405111" cy="259045"/>
    <xdr:sp macro="" textlink="">
      <xdr:nvSpPr>
        <xdr:cNvPr id="503"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09" name="楕円 508"/>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23513</xdr:rowOff>
    </xdr:from>
    <xdr:ext cx="405111" cy="259045"/>
    <xdr:sp macro="" textlink="">
      <xdr:nvSpPr>
        <xdr:cNvPr id="510" name="【消防施設】&#10;有形固定資産減価償却率該当値テキスト"/>
        <xdr:cNvSpPr txBox="1"/>
      </xdr:nvSpPr>
      <xdr:spPr>
        <a:xfrm>
          <a:off x="16357600"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65405</xdr:rowOff>
    </xdr:from>
    <xdr:to>
      <xdr:col>76</xdr:col>
      <xdr:colOff>165100</xdr:colOff>
      <xdr:row>81</xdr:row>
      <xdr:rowOff>167005</xdr:rowOff>
    </xdr:to>
    <xdr:sp macro="" textlink="">
      <xdr:nvSpPr>
        <xdr:cNvPr id="511" name="楕円 510"/>
        <xdr:cNvSpPr/>
      </xdr:nvSpPr>
      <xdr:spPr>
        <a:xfrm>
          <a:off x="14541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12082</xdr:rowOff>
    </xdr:from>
    <xdr:ext cx="405111" cy="259045"/>
    <xdr:sp macro="" textlink="">
      <xdr:nvSpPr>
        <xdr:cNvPr id="512" name="n_2mainValue【消防施設】&#10;有形固定資産減価償却率"/>
        <xdr:cNvSpPr txBox="1"/>
      </xdr:nvSpPr>
      <xdr:spPr>
        <a:xfrm>
          <a:off x="14389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36" name="直線コネクタ 535"/>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3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38" name="直線コネクタ 53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9"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40" name="直線コネクタ 539"/>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41"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42" name="フローチャート: 判断 541"/>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43" name="フローチャート: 判断 542"/>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44"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45" name="フローチャート: 判断 544"/>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57166</xdr:rowOff>
    </xdr:from>
    <xdr:ext cx="469744" cy="259045"/>
    <xdr:sp macro="" textlink="">
      <xdr:nvSpPr>
        <xdr:cNvPr id="546"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118111</xdr:rowOff>
    </xdr:from>
    <xdr:to>
      <xdr:col>116</xdr:col>
      <xdr:colOff>114300</xdr:colOff>
      <xdr:row>86</xdr:row>
      <xdr:rowOff>48261</xdr:rowOff>
    </xdr:to>
    <xdr:sp macro="" textlink="">
      <xdr:nvSpPr>
        <xdr:cNvPr id="552" name="楕円 551"/>
        <xdr:cNvSpPr/>
      </xdr:nvSpPr>
      <xdr:spPr>
        <a:xfrm>
          <a:off x="22110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82568</xdr:rowOff>
    </xdr:from>
    <xdr:ext cx="469744" cy="259045"/>
    <xdr:sp macro="" textlink="">
      <xdr:nvSpPr>
        <xdr:cNvPr id="553" name="【消防施設】&#10;一人当たり面積該当値テキスト"/>
        <xdr:cNvSpPr txBox="1"/>
      </xdr:nvSpPr>
      <xdr:spPr>
        <a:xfrm>
          <a:off x="22199600" y="146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124461</xdr:rowOff>
    </xdr:from>
    <xdr:to>
      <xdr:col>107</xdr:col>
      <xdr:colOff>101600</xdr:colOff>
      <xdr:row>86</xdr:row>
      <xdr:rowOff>54611</xdr:rowOff>
    </xdr:to>
    <xdr:sp macro="" textlink="">
      <xdr:nvSpPr>
        <xdr:cNvPr id="554" name="楕円 553"/>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71138</xdr:rowOff>
    </xdr:from>
    <xdr:ext cx="469744" cy="259045"/>
    <xdr:sp macro="" textlink="">
      <xdr:nvSpPr>
        <xdr:cNvPr id="555" name="n_2mainValue【消防施設】&#10;一人当たり面積"/>
        <xdr:cNvSpPr txBox="1"/>
      </xdr:nvSpPr>
      <xdr:spPr>
        <a:xfrm>
          <a:off x="20199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81" name="直線コネクタ 580"/>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82"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83" name="直線コネクタ 582"/>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84"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85" name="直線コネクタ 584"/>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86"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87" name="フローチャート: 判断 586"/>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88" name="フローチャート: 判断 587"/>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589"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590" name="フローチャート: 判断 58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105064</xdr:rowOff>
    </xdr:from>
    <xdr:ext cx="405111" cy="259045"/>
    <xdr:sp macro="" textlink="">
      <xdr:nvSpPr>
        <xdr:cNvPr id="591"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157662</xdr:rowOff>
    </xdr:from>
    <xdr:to>
      <xdr:col>85</xdr:col>
      <xdr:colOff>177800</xdr:colOff>
      <xdr:row>100</xdr:row>
      <xdr:rowOff>87812</xdr:rowOff>
    </xdr:to>
    <xdr:sp macro="" textlink="">
      <xdr:nvSpPr>
        <xdr:cNvPr id="597" name="楕円 596"/>
        <xdr:cNvSpPr/>
      </xdr:nvSpPr>
      <xdr:spPr>
        <a:xfrm>
          <a:off x="16268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72589</xdr:rowOff>
    </xdr:from>
    <xdr:ext cx="405111" cy="259045"/>
    <xdr:sp macro="" textlink="">
      <xdr:nvSpPr>
        <xdr:cNvPr id="598" name="【庁舎】&#10;有形固定資産減価償却率該当値テキスト"/>
        <xdr:cNvSpPr txBox="1"/>
      </xdr:nvSpPr>
      <xdr:spPr>
        <a:xfrm>
          <a:off x="16357600" y="1704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146231</xdr:rowOff>
    </xdr:from>
    <xdr:to>
      <xdr:col>76</xdr:col>
      <xdr:colOff>165100</xdr:colOff>
      <xdr:row>100</xdr:row>
      <xdr:rowOff>76381</xdr:rowOff>
    </xdr:to>
    <xdr:sp macro="" textlink="">
      <xdr:nvSpPr>
        <xdr:cNvPr id="599" name="楕円 598"/>
        <xdr:cNvSpPr/>
      </xdr:nvSpPr>
      <xdr:spPr>
        <a:xfrm>
          <a:off x="14541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98</xdr:row>
      <xdr:rowOff>92908</xdr:rowOff>
    </xdr:from>
    <xdr:ext cx="405111" cy="259045"/>
    <xdr:sp macro="" textlink="">
      <xdr:nvSpPr>
        <xdr:cNvPr id="600" name="n_2mainValue【庁舎】&#10;有形固定資産減価償却率"/>
        <xdr:cNvSpPr txBox="1"/>
      </xdr:nvSpPr>
      <xdr:spPr>
        <a:xfrm>
          <a:off x="143897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24" name="直線コネクタ 623"/>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25"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26" name="直線コネクタ 625"/>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27"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28" name="直線コネクタ 627"/>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29"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30" name="フローチャート: 判断 629"/>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31" name="フローチャート: 判断 630"/>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3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33" name="フローチャート: 判断 632"/>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34"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0" name="楕円 639"/>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641"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57786</xdr:rowOff>
    </xdr:from>
    <xdr:to>
      <xdr:col>107</xdr:col>
      <xdr:colOff>101600</xdr:colOff>
      <xdr:row>106</xdr:row>
      <xdr:rowOff>159386</xdr:rowOff>
    </xdr:to>
    <xdr:sp macro="" textlink="">
      <xdr:nvSpPr>
        <xdr:cNvPr id="642" name="楕円 641"/>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150513</xdr:rowOff>
    </xdr:from>
    <xdr:ext cx="469744" cy="259045"/>
    <xdr:sp macro="" textlink="">
      <xdr:nvSpPr>
        <xdr:cNvPr id="643" name="n_2mainValue【庁舎】&#10;一人当たり面積"/>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一般廃棄物処理施設や福祉施設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一般廃棄物処理施設は直近での整備がなされており、福祉施設は当町では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箇所のみとなっており増減はしていない。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庁舎については、老朽化が進んでおり長寿命化を見据えた大規模改修の必要性も見込んでいかなければならない。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その他の指標については概ね類似団体平均と近似しているが、状況に応じて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整備・更新等を行っていきます。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V7" sqref="BV7:CC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8391037</v>
      </c>
      <c r="BO4" s="441"/>
      <c r="BP4" s="441"/>
      <c r="BQ4" s="441"/>
      <c r="BR4" s="441"/>
      <c r="BS4" s="441"/>
      <c r="BT4" s="441"/>
      <c r="BU4" s="442"/>
      <c r="BV4" s="440">
        <v>9311651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8.5</v>
      </c>
      <c r="CU4" s="622"/>
      <c r="CV4" s="622"/>
      <c r="CW4" s="622"/>
      <c r="CX4" s="622"/>
      <c r="CY4" s="622"/>
      <c r="CZ4" s="622"/>
      <c r="DA4" s="623"/>
      <c r="DB4" s="621">
        <v>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7924610</v>
      </c>
      <c r="BO5" s="446"/>
      <c r="BP5" s="446"/>
      <c r="BQ5" s="446"/>
      <c r="BR5" s="446"/>
      <c r="BS5" s="446"/>
      <c r="BT5" s="446"/>
      <c r="BU5" s="447"/>
      <c r="BV5" s="445">
        <v>8805339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86.7</v>
      </c>
      <c r="CU5" s="416"/>
      <c r="CV5" s="416"/>
      <c r="CW5" s="416"/>
      <c r="CX5" s="416"/>
      <c r="CY5" s="416"/>
      <c r="CZ5" s="416"/>
      <c r="DA5" s="417"/>
      <c r="DB5" s="415">
        <v>85.2</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466427</v>
      </c>
      <c r="BO6" s="446"/>
      <c r="BP6" s="446"/>
      <c r="BQ6" s="446"/>
      <c r="BR6" s="446"/>
      <c r="BS6" s="446"/>
      <c r="BT6" s="446"/>
      <c r="BU6" s="447"/>
      <c r="BV6" s="445">
        <v>506312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92.3</v>
      </c>
      <c r="CU6" s="596"/>
      <c r="CV6" s="596"/>
      <c r="CW6" s="596"/>
      <c r="CX6" s="596"/>
      <c r="CY6" s="596"/>
      <c r="CZ6" s="596"/>
      <c r="DA6" s="597"/>
      <c r="DB6" s="595">
        <v>90.5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33103</v>
      </c>
      <c r="BO7" s="446"/>
      <c r="BP7" s="446"/>
      <c r="BQ7" s="446"/>
      <c r="BR7" s="446"/>
      <c r="BS7" s="446"/>
      <c r="BT7" s="446"/>
      <c r="BU7" s="447"/>
      <c r="BV7" s="445">
        <v>44473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5124241</v>
      </c>
      <c r="CU7" s="446"/>
      <c r="CV7" s="446"/>
      <c r="CW7" s="446"/>
      <c r="CX7" s="446"/>
      <c r="CY7" s="446"/>
      <c r="CZ7" s="446"/>
      <c r="DA7" s="447"/>
      <c r="DB7" s="445">
        <v>5130331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433324</v>
      </c>
      <c r="BO8" s="446"/>
      <c r="BP8" s="446"/>
      <c r="BQ8" s="446"/>
      <c r="BR8" s="446"/>
      <c r="BS8" s="446"/>
      <c r="BT8" s="446"/>
      <c r="BU8" s="447"/>
      <c r="BV8" s="445">
        <v>461839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0.56000000000000005</v>
      </c>
      <c r="CU8" s="559"/>
      <c r="CV8" s="559"/>
      <c r="CW8" s="559"/>
      <c r="CX8" s="559"/>
      <c r="CY8" s="559"/>
      <c r="CZ8" s="559"/>
      <c r="DA8" s="560"/>
      <c r="DB8" s="558">
        <v>0.55000000000000004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23281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-28515</v>
      </c>
      <c r="BO9" s="446"/>
      <c r="BP9" s="446"/>
      <c r="BQ9" s="446"/>
      <c r="BR9" s="446"/>
      <c r="BS9" s="446"/>
      <c r="BT9" s="446"/>
      <c r="BU9" s="447"/>
      <c r="BV9" s="445">
        <v>120245</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11.3</v>
      </c>
      <c r="CU9" s="416"/>
      <c r="CV9" s="416"/>
      <c r="CW9" s="416"/>
      <c r="CX9" s="416"/>
      <c r="CY9" s="416"/>
      <c r="CZ9" s="416"/>
      <c r="DA9" s="417"/>
      <c r="DB9" s="415">
        <v>11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24348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87</v>
      </c>
      <c r="AV10" s="503"/>
      <c r="AW10" s="503"/>
      <c r="AX10" s="503"/>
      <c r="AY10" s="425" t="s">
        <v>115</v>
      </c>
      <c r="AZ10" s="426"/>
      <c r="BA10" s="426"/>
      <c r="BB10" s="426"/>
      <c r="BC10" s="426"/>
      <c r="BD10" s="426"/>
      <c r="BE10" s="426"/>
      <c r="BF10" s="426"/>
      <c r="BG10" s="426"/>
      <c r="BH10" s="426"/>
      <c r="BI10" s="426"/>
      <c r="BJ10" s="426"/>
      <c r="BK10" s="426"/>
      <c r="BL10" s="426"/>
      <c r="BM10" s="427"/>
      <c r="BN10" s="445">
        <v>215</v>
      </c>
      <c r="BO10" s="446"/>
      <c r="BP10" s="446"/>
      <c r="BQ10" s="446"/>
      <c r="BR10" s="446"/>
      <c r="BS10" s="446"/>
      <c r="BT10" s="446"/>
      <c r="BU10" s="447"/>
      <c r="BV10" s="445">
        <v>762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23465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285000</v>
      </c>
      <c r="BO12" s="446"/>
      <c r="BP12" s="446"/>
      <c r="BQ12" s="446"/>
      <c r="BR12" s="446"/>
      <c r="BS12" s="446"/>
      <c r="BT12" s="446"/>
      <c r="BU12" s="447"/>
      <c r="BV12" s="445">
        <v>327000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23261</v>
      </c>
      <c r="S13" s="549"/>
      <c r="T13" s="549"/>
      <c r="U13" s="549"/>
      <c r="V13" s="550"/>
      <c r="W13" s="536" t="s">
        <v>133</v>
      </c>
      <c r="X13" s="458"/>
      <c r="Y13" s="458"/>
      <c r="Z13" s="458"/>
      <c r="AA13" s="458"/>
      <c r="AB13" s="459"/>
      <c r="AC13" s="421">
        <v>876</v>
      </c>
      <c r="AD13" s="422"/>
      <c r="AE13" s="422"/>
      <c r="AF13" s="422"/>
      <c r="AG13" s="423"/>
      <c r="AH13" s="421">
        <v>966</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-313300</v>
      </c>
      <c r="BO13" s="446"/>
      <c r="BP13" s="446"/>
      <c r="BQ13" s="446"/>
      <c r="BR13" s="446"/>
      <c r="BS13" s="446"/>
      <c r="BT13" s="446"/>
      <c r="BU13" s="447"/>
      <c r="BV13" s="445">
        <v>-205993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7.1</v>
      </c>
      <c r="CU13" s="416"/>
      <c r="CV13" s="416"/>
      <c r="CW13" s="416"/>
      <c r="CX13" s="416"/>
      <c r="CY13" s="416"/>
      <c r="CZ13" s="416"/>
      <c r="DA13" s="417"/>
      <c r="DB13" s="415">
        <v>6.7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23779</v>
      </c>
      <c r="S14" s="549"/>
      <c r="T14" s="549"/>
      <c r="U14" s="549"/>
      <c r="V14" s="550"/>
      <c r="W14" s="551"/>
      <c r="X14" s="461"/>
      <c r="Y14" s="461"/>
      <c r="Z14" s="461"/>
      <c r="AA14" s="461"/>
      <c r="AB14" s="462"/>
      <c r="AC14" s="541">
        <v>7.4</v>
      </c>
      <c r="AD14" s="542"/>
      <c r="AE14" s="542"/>
      <c r="AF14" s="542"/>
      <c r="AG14" s="543"/>
      <c r="AH14" s="541">
        <v>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46.7</v>
      </c>
      <c r="CU14" s="553"/>
      <c r="CV14" s="553"/>
      <c r="CW14" s="553"/>
      <c r="CX14" s="553"/>
      <c r="CY14" s="553"/>
      <c r="CZ14" s="553"/>
      <c r="DA14" s="554"/>
      <c r="DB14" s="552">
        <v>53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23584</v>
      </c>
      <c r="S15" s="549"/>
      <c r="T15" s="549"/>
      <c r="U15" s="549"/>
      <c r="V15" s="550"/>
      <c r="W15" s="536" t="s">
        <v>140</v>
      </c>
      <c r="X15" s="458"/>
      <c r="Y15" s="458"/>
      <c r="Z15" s="458"/>
      <c r="AA15" s="458"/>
      <c r="AB15" s="459"/>
      <c r="AC15" s="421">
        <v>4607</v>
      </c>
      <c r="AD15" s="422"/>
      <c r="AE15" s="422"/>
      <c r="AF15" s="422"/>
      <c r="AG15" s="423"/>
      <c r="AH15" s="421">
        <v>4700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2365932</v>
      </c>
      <c r="BO15" s="441"/>
      <c r="BP15" s="441"/>
      <c r="BQ15" s="441"/>
      <c r="BR15" s="441"/>
      <c r="BS15" s="441"/>
      <c r="BT15" s="441"/>
      <c r="BU15" s="442"/>
      <c r="BV15" s="440">
        <v>2366878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39</v>
      </c>
      <c r="AD16" s="542"/>
      <c r="AE16" s="542"/>
      <c r="AF16" s="542"/>
      <c r="AG16" s="543"/>
      <c r="AH16" s="541">
        <v>38.700000000000003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4193432</v>
      </c>
      <c r="BO16" s="446"/>
      <c r="BP16" s="446"/>
      <c r="BQ16" s="446"/>
      <c r="BR16" s="446"/>
      <c r="BS16" s="446"/>
      <c r="BT16" s="446"/>
      <c r="BU16" s="447"/>
      <c r="BV16" s="445">
        <v>4226064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6316</v>
      </c>
      <c r="AD17" s="422"/>
      <c r="AE17" s="422"/>
      <c r="AF17" s="422"/>
      <c r="AG17" s="423"/>
      <c r="AH17" s="421">
        <v>6471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2984082</v>
      </c>
      <c r="BO17" s="446"/>
      <c r="BP17" s="446"/>
      <c r="BQ17" s="446"/>
      <c r="BR17" s="446"/>
      <c r="BS17" s="446"/>
      <c r="BT17" s="446"/>
      <c r="BU17" s="447"/>
      <c r="BV17" s="445">
        <v>2974553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89.4</v>
      </c>
      <c r="M18" s="510"/>
      <c r="N18" s="510"/>
      <c r="O18" s="510"/>
      <c r="P18" s="510"/>
      <c r="Q18" s="510"/>
      <c r="R18" s="511"/>
      <c r="S18" s="511"/>
      <c r="T18" s="511"/>
      <c r="U18" s="511"/>
      <c r="V18" s="512"/>
      <c r="W18" s="526"/>
      <c r="X18" s="527"/>
      <c r="Y18" s="527"/>
      <c r="Z18" s="527"/>
      <c r="AA18" s="527"/>
      <c r="AB18" s="537"/>
      <c r="AC18" s="409">
        <v>53.5</v>
      </c>
      <c r="AD18" s="410"/>
      <c r="AE18" s="410"/>
      <c r="AF18" s="410"/>
      <c r="AG18" s="513"/>
      <c r="AH18" s="409">
        <v>53.3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4490588</v>
      </c>
      <c r="BO18" s="446"/>
      <c r="BP18" s="446"/>
      <c r="BQ18" s="446"/>
      <c r="BR18" s="446"/>
      <c r="BS18" s="446"/>
      <c r="BT18" s="446"/>
      <c r="BU18" s="447"/>
      <c r="BV18" s="445">
        <v>4371390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260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6070077</v>
      </c>
      <c r="BO19" s="446"/>
      <c r="BP19" s="446"/>
      <c r="BQ19" s="446"/>
      <c r="BR19" s="446"/>
      <c r="BS19" s="446"/>
      <c r="BT19" s="446"/>
      <c r="BU19" s="447"/>
      <c r="BV19" s="445">
        <v>6238602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7787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6885634</v>
      </c>
      <c r="BO23" s="446"/>
      <c r="BP23" s="446"/>
      <c r="BQ23" s="446"/>
      <c r="BR23" s="446"/>
      <c r="BS23" s="446"/>
      <c r="BT23" s="446"/>
      <c r="BU23" s="447"/>
      <c r="BV23" s="445">
        <v>7095813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7500</v>
      </c>
      <c r="R24" s="422"/>
      <c r="S24" s="422"/>
      <c r="T24" s="422"/>
      <c r="U24" s="422"/>
      <c r="V24" s="423"/>
      <c r="W24" s="487"/>
      <c r="X24" s="478"/>
      <c r="Y24" s="479"/>
      <c r="Z24" s="418" t="s">
        <v>164</v>
      </c>
      <c r="AA24" s="419"/>
      <c r="AB24" s="419"/>
      <c r="AC24" s="419"/>
      <c r="AD24" s="419"/>
      <c r="AE24" s="419"/>
      <c r="AF24" s="419"/>
      <c r="AG24" s="420"/>
      <c r="AH24" s="421">
        <v>135</v>
      </c>
      <c r="AI24" s="422"/>
      <c r="AJ24" s="422"/>
      <c r="AK24" s="422"/>
      <c r="AL24" s="423"/>
      <c r="AM24" s="421">
        <v>404595</v>
      </c>
      <c r="AN24" s="422"/>
      <c r="AO24" s="422"/>
      <c r="AP24" s="422"/>
      <c r="AQ24" s="422"/>
      <c r="AR24" s="423"/>
      <c r="AS24" s="421">
        <v>2997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5118821</v>
      </c>
      <c r="BO24" s="446"/>
      <c r="BP24" s="446"/>
      <c r="BQ24" s="446"/>
      <c r="BR24" s="446"/>
      <c r="BS24" s="446"/>
      <c r="BT24" s="446"/>
      <c r="BU24" s="447"/>
      <c r="BV24" s="445">
        <v>5335478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6100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168</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227342</v>
      </c>
      <c r="BO25" s="441"/>
      <c r="BP25" s="441"/>
      <c r="BQ25" s="441"/>
      <c r="BR25" s="441"/>
      <c r="BS25" s="441"/>
      <c r="BT25" s="441"/>
      <c r="BU25" s="442"/>
      <c r="BV25" s="440">
        <v>370902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5700</v>
      </c>
      <c r="R26" s="422"/>
      <c r="S26" s="422"/>
      <c r="T26" s="422"/>
      <c r="U26" s="422"/>
      <c r="V26" s="423"/>
      <c r="W26" s="487"/>
      <c r="X26" s="478"/>
      <c r="Y26" s="479"/>
      <c r="Z26" s="418" t="s">
        <v>171</v>
      </c>
      <c r="AA26" s="500"/>
      <c r="AB26" s="500"/>
      <c r="AC26" s="500"/>
      <c r="AD26" s="500"/>
      <c r="AE26" s="500"/>
      <c r="AF26" s="500"/>
      <c r="AG26" s="501"/>
      <c r="AH26" s="421">
        <v>9</v>
      </c>
      <c r="AI26" s="422"/>
      <c r="AJ26" s="422"/>
      <c r="AK26" s="422"/>
      <c r="AL26" s="423"/>
      <c r="AM26" s="421">
        <v>27603</v>
      </c>
      <c r="AN26" s="422"/>
      <c r="AO26" s="422"/>
      <c r="AP26" s="422"/>
      <c r="AQ26" s="422"/>
      <c r="AR26" s="423"/>
      <c r="AS26" s="421">
        <v>3067</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3500</v>
      </c>
      <c r="R27" s="422"/>
      <c r="S27" s="422"/>
      <c r="T27" s="422"/>
      <c r="U27" s="422"/>
      <c r="V27" s="423"/>
      <c r="W27" s="487"/>
      <c r="X27" s="478"/>
      <c r="Y27" s="479"/>
      <c r="Z27" s="418" t="s">
        <v>175</v>
      </c>
      <c r="AA27" s="419"/>
      <c r="AB27" s="419"/>
      <c r="AC27" s="419"/>
      <c r="AD27" s="419"/>
      <c r="AE27" s="419"/>
      <c r="AF27" s="419"/>
      <c r="AG27" s="420"/>
      <c r="AH27" s="421">
        <v>2</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187698</v>
      </c>
      <c r="BO27" s="449"/>
      <c r="BP27" s="449"/>
      <c r="BQ27" s="449"/>
      <c r="BR27" s="449"/>
      <c r="BS27" s="449"/>
      <c r="BT27" s="449"/>
      <c r="BU27" s="450"/>
      <c r="BV27" s="448">
        <v>187690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2900</v>
      </c>
      <c r="R28" s="422"/>
      <c r="S28" s="422"/>
      <c r="T28" s="422"/>
      <c r="U28" s="422"/>
      <c r="V28" s="423"/>
      <c r="W28" s="487"/>
      <c r="X28" s="478"/>
      <c r="Y28" s="479"/>
      <c r="Z28" s="418" t="s">
        <v>179</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1025200</v>
      </c>
      <c r="BO28" s="441"/>
      <c r="BP28" s="441"/>
      <c r="BQ28" s="441"/>
      <c r="BR28" s="441"/>
      <c r="BS28" s="441"/>
      <c r="BT28" s="441"/>
      <c r="BU28" s="442"/>
      <c r="BV28" s="440">
        <v>1069985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14</v>
      </c>
      <c r="M29" s="422"/>
      <c r="N29" s="422"/>
      <c r="O29" s="422"/>
      <c r="P29" s="423"/>
      <c r="Q29" s="421">
        <v>2550</v>
      </c>
      <c r="R29" s="422"/>
      <c r="S29" s="422"/>
      <c r="T29" s="422"/>
      <c r="U29" s="422"/>
      <c r="V29" s="423"/>
      <c r="W29" s="488"/>
      <c r="X29" s="489"/>
      <c r="Y29" s="490"/>
      <c r="Z29" s="418" t="s">
        <v>182</v>
      </c>
      <c r="AA29" s="419"/>
      <c r="AB29" s="419"/>
      <c r="AC29" s="419"/>
      <c r="AD29" s="419"/>
      <c r="AE29" s="419"/>
      <c r="AF29" s="419"/>
      <c r="AG29" s="420"/>
      <c r="AH29" s="421">
        <v>137</v>
      </c>
      <c r="AI29" s="422"/>
      <c r="AJ29" s="422"/>
      <c r="AK29" s="422"/>
      <c r="AL29" s="423"/>
      <c r="AM29" s="421">
        <v>412587</v>
      </c>
      <c r="AN29" s="422"/>
      <c r="AO29" s="422"/>
      <c r="AP29" s="422"/>
      <c r="AQ29" s="422"/>
      <c r="AR29" s="423"/>
      <c r="AS29" s="421">
        <v>3012</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16440</v>
      </c>
      <c r="BO29" s="446"/>
      <c r="BP29" s="446"/>
      <c r="BQ29" s="446"/>
      <c r="BR29" s="446"/>
      <c r="BS29" s="446"/>
      <c r="BT29" s="446"/>
      <c r="BU29" s="447"/>
      <c r="BV29" s="445">
        <v>16436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95.8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224662</v>
      </c>
      <c r="BO30" s="449"/>
      <c r="BP30" s="449"/>
      <c r="BQ30" s="449"/>
      <c r="BR30" s="449"/>
      <c r="BS30" s="449"/>
      <c r="BT30" s="449"/>
      <c r="BU30" s="450"/>
      <c r="BV30" s="448">
        <v>232048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芳賀郡中部環境衛生事務組合（一般会計）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ましこカンパニー（株）</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芳賀地区広域行政事務組合（一般会計）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芳賀地区広域行政事務組合（芳賀地区救急医療センター特別会計）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芳賀地区広域行政事務組合（ごみ処理施設特別会計）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芳賀地区広域行政事務組合（芳賀地方ふるさと市町村圏基金特別会計）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芳賀地区広域行政事務組合（卸売市場特別会計）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栃木県後期高齢者医療広域連合（一般会計）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栃木県後期高齢者医療広域連合（後期高齢者医療特別会計）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芳賀中部上水道企業団（水道事業特別会計）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栃木県市町村総合事務組合（一般会計）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DQSbfZcJNS1RCqK9Iz85mgJxBPrvmtki6kwDwUqMf3aShuUdD0qow3LOD9yik4lJ/EXAiCU2kGqWK9Hloi6MGw==" saltValue="g0RiE1lbO/jUbC0mvHwS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D8" sqref="CD8:CQ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2429435</v>
      </c>
      <c r="S5" s="707"/>
      <c r="T5" s="707"/>
      <c r="U5" s="707"/>
      <c r="V5" s="707"/>
      <c r="W5" s="707"/>
      <c r="X5" s="707"/>
      <c r="Y5" s="753"/>
      <c r="Z5" s="771">
        <v>29</v>
      </c>
      <c r="AA5" s="771"/>
      <c r="AB5" s="771"/>
      <c r="AC5" s="771"/>
      <c r="AD5" s="772">
        <v>2429435</v>
      </c>
      <c r="AE5" s="772"/>
      <c r="AF5" s="772"/>
      <c r="AG5" s="772"/>
      <c r="AH5" s="772"/>
      <c r="AI5" s="772"/>
      <c r="AJ5" s="772"/>
      <c r="AK5" s="772"/>
      <c r="AL5" s="754">
        <v>49.9</v>
      </c>
      <c r="AM5" s="723"/>
      <c r="AN5" s="723"/>
      <c r="AO5" s="755"/>
      <c r="AP5" s="740" t="s">
        <v>224</v>
      </c>
      <c r="AQ5" s="741"/>
      <c r="AR5" s="741"/>
      <c r="AS5" s="741"/>
      <c r="AT5" s="741"/>
      <c r="AU5" s="741"/>
      <c r="AV5" s="741"/>
      <c r="AW5" s="741"/>
      <c r="AX5" s="741"/>
      <c r="AY5" s="741"/>
      <c r="AZ5" s="741"/>
      <c r="BA5" s="741"/>
      <c r="BB5" s="741"/>
      <c r="BC5" s="741"/>
      <c r="BD5" s="741"/>
      <c r="BE5" s="741"/>
      <c r="BF5" s="742"/>
      <c r="BG5" s="641">
        <v>2426461</v>
      </c>
      <c r="BH5" s="644"/>
      <c r="BI5" s="644"/>
      <c r="BJ5" s="644"/>
      <c r="BK5" s="644"/>
      <c r="BL5" s="644"/>
      <c r="BM5" s="644"/>
      <c r="BN5" s="645"/>
      <c r="BO5" s="703">
        <v>99.9</v>
      </c>
      <c r="BP5" s="703"/>
      <c r="BQ5" s="703"/>
      <c r="BR5" s="703"/>
      <c r="BS5" s="704">
        <v>22285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89243</v>
      </c>
      <c r="S6" s="644"/>
      <c r="T6" s="644"/>
      <c r="U6" s="644"/>
      <c r="V6" s="644"/>
      <c r="W6" s="644"/>
      <c r="X6" s="644"/>
      <c r="Y6" s="645"/>
      <c r="Z6" s="703">
        <v>1.1000000000000001</v>
      </c>
      <c r="AA6" s="703"/>
      <c r="AB6" s="703"/>
      <c r="AC6" s="703"/>
      <c r="AD6" s="704">
        <v>89243</v>
      </c>
      <c r="AE6" s="704"/>
      <c r="AF6" s="704"/>
      <c r="AG6" s="704"/>
      <c r="AH6" s="704"/>
      <c r="AI6" s="704"/>
      <c r="AJ6" s="704"/>
      <c r="AK6" s="704"/>
      <c r="AL6" s="646">
        <v>1.8</v>
      </c>
      <c r="AM6" s="647"/>
      <c r="AN6" s="647"/>
      <c r="AO6" s="705"/>
      <c r="AP6" s="638" t="s">
        <v>229</v>
      </c>
      <c r="AQ6" s="639"/>
      <c r="AR6" s="639"/>
      <c r="AS6" s="639"/>
      <c r="AT6" s="639"/>
      <c r="AU6" s="639"/>
      <c r="AV6" s="639"/>
      <c r="AW6" s="639"/>
      <c r="AX6" s="639"/>
      <c r="AY6" s="639"/>
      <c r="AZ6" s="639"/>
      <c r="BA6" s="639"/>
      <c r="BB6" s="639"/>
      <c r="BC6" s="639"/>
      <c r="BD6" s="639"/>
      <c r="BE6" s="639"/>
      <c r="BF6" s="640"/>
      <c r="BG6" s="641">
        <v>2426461</v>
      </c>
      <c r="BH6" s="644"/>
      <c r="BI6" s="644"/>
      <c r="BJ6" s="644"/>
      <c r="BK6" s="644"/>
      <c r="BL6" s="644"/>
      <c r="BM6" s="644"/>
      <c r="BN6" s="645"/>
      <c r="BO6" s="703">
        <v>99.9</v>
      </c>
      <c r="BP6" s="703"/>
      <c r="BQ6" s="703"/>
      <c r="BR6" s="703"/>
      <c r="BS6" s="704">
        <v>22285</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113733</v>
      </c>
      <c r="CS6" s="644"/>
      <c r="CT6" s="644"/>
      <c r="CU6" s="644"/>
      <c r="CV6" s="644"/>
      <c r="CW6" s="644"/>
      <c r="CX6" s="644"/>
      <c r="CY6" s="645"/>
      <c r="CZ6" s="754">
        <v>1.4</v>
      </c>
      <c r="DA6" s="723"/>
      <c r="DB6" s="723"/>
      <c r="DC6" s="757"/>
      <c r="DD6" s="649" t="s">
        <v>231</v>
      </c>
      <c r="DE6" s="644"/>
      <c r="DF6" s="644"/>
      <c r="DG6" s="644"/>
      <c r="DH6" s="644"/>
      <c r="DI6" s="644"/>
      <c r="DJ6" s="644"/>
      <c r="DK6" s="644"/>
      <c r="DL6" s="644"/>
      <c r="DM6" s="644"/>
      <c r="DN6" s="644"/>
      <c r="DO6" s="644"/>
      <c r="DP6" s="645"/>
      <c r="DQ6" s="649">
        <v>113733</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3760</v>
      </c>
      <c r="S7" s="644"/>
      <c r="T7" s="644"/>
      <c r="U7" s="644"/>
      <c r="V7" s="644"/>
      <c r="W7" s="644"/>
      <c r="X7" s="644"/>
      <c r="Y7" s="645"/>
      <c r="Z7" s="703">
        <v>0</v>
      </c>
      <c r="AA7" s="703"/>
      <c r="AB7" s="703"/>
      <c r="AC7" s="703"/>
      <c r="AD7" s="704">
        <v>3760</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1113797</v>
      </c>
      <c r="BH7" s="644"/>
      <c r="BI7" s="644"/>
      <c r="BJ7" s="644"/>
      <c r="BK7" s="644"/>
      <c r="BL7" s="644"/>
      <c r="BM7" s="644"/>
      <c r="BN7" s="645"/>
      <c r="BO7" s="703">
        <v>45.8</v>
      </c>
      <c r="BP7" s="703"/>
      <c r="BQ7" s="703"/>
      <c r="BR7" s="703"/>
      <c r="BS7" s="704">
        <v>22285</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920295</v>
      </c>
      <c r="CS7" s="644"/>
      <c r="CT7" s="644"/>
      <c r="CU7" s="644"/>
      <c r="CV7" s="644"/>
      <c r="CW7" s="644"/>
      <c r="CX7" s="644"/>
      <c r="CY7" s="645"/>
      <c r="CZ7" s="703">
        <v>11.6</v>
      </c>
      <c r="DA7" s="703"/>
      <c r="DB7" s="703"/>
      <c r="DC7" s="703"/>
      <c r="DD7" s="649">
        <v>19544</v>
      </c>
      <c r="DE7" s="644"/>
      <c r="DF7" s="644"/>
      <c r="DG7" s="644"/>
      <c r="DH7" s="644"/>
      <c r="DI7" s="644"/>
      <c r="DJ7" s="644"/>
      <c r="DK7" s="644"/>
      <c r="DL7" s="644"/>
      <c r="DM7" s="644"/>
      <c r="DN7" s="644"/>
      <c r="DO7" s="644"/>
      <c r="DP7" s="645"/>
      <c r="DQ7" s="649">
        <v>797311</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11457</v>
      </c>
      <c r="S8" s="644"/>
      <c r="T8" s="644"/>
      <c r="U8" s="644"/>
      <c r="V8" s="644"/>
      <c r="W8" s="644"/>
      <c r="X8" s="644"/>
      <c r="Y8" s="645"/>
      <c r="Z8" s="703">
        <v>0.1</v>
      </c>
      <c r="AA8" s="703"/>
      <c r="AB8" s="703"/>
      <c r="AC8" s="703"/>
      <c r="AD8" s="704">
        <v>11457</v>
      </c>
      <c r="AE8" s="704"/>
      <c r="AF8" s="704"/>
      <c r="AG8" s="704"/>
      <c r="AH8" s="704"/>
      <c r="AI8" s="704"/>
      <c r="AJ8" s="704"/>
      <c r="AK8" s="704"/>
      <c r="AL8" s="646">
        <v>0.2</v>
      </c>
      <c r="AM8" s="647"/>
      <c r="AN8" s="647"/>
      <c r="AO8" s="705"/>
      <c r="AP8" s="638" t="s">
        <v>236</v>
      </c>
      <c r="AQ8" s="639"/>
      <c r="AR8" s="639"/>
      <c r="AS8" s="639"/>
      <c r="AT8" s="639"/>
      <c r="AU8" s="639"/>
      <c r="AV8" s="639"/>
      <c r="AW8" s="639"/>
      <c r="AX8" s="639"/>
      <c r="AY8" s="639"/>
      <c r="AZ8" s="639"/>
      <c r="BA8" s="639"/>
      <c r="BB8" s="639"/>
      <c r="BC8" s="639"/>
      <c r="BD8" s="639"/>
      <c r="BE8" s="639"/>
      <c r="BF8" s="640"/>
      <c r="BG8" s="641">
        <v>41039</v>
      </c>
      <c r="BH8" s="644"/>
      <c r="BI8" s="644"/>
      <c r="BJ8" s="644"/>
      <c r="BK8" s="644"/>
      <c r="BL8" s="644"/>
      <c r="BM8" s="644"/>
      <c r="BN8" s="645"/>
      <c r="BO8" s="703">
        <v>1.7</v>
      </c>
      <c r="BP8" s="703"/>
      <c r="BQ8" s="703"/>
      <c r="BR8" s="703"/>
      <c r="BS8" s="649" t="s">
        <v>237</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2924451</v>
      </c>
      <c r="CS8" s="644"/>
      <c r="CT8" s="644"/>
      <c r="CU8" s="644"/>
      <c r="CV8" s="644"/>
      <c r="CW8" s="644"/>
      <c r="CX8" s="644"/>
      <c r="CY8" s="645"/>
      <c r="CZ8" s="703">
        <v>36.9</v>
      </c>
      <c r="DA8" s="703"/>
      <c r="DB8" s="703"/>
      <c r="DC8" s="703"/>
      <c r="DD8" s="649">
        <v>49734</v>
      </c>
      <c r="DE8" s="644"/>
      <c r="DF8" s="644"/>
      <c r="DG8" s="644"/>
      <c r="DH8" s="644"/>
      <c r="DI8" s="644"/>
      <c r="DJ8" s="644"/>
      <c r="DK8" s="644"/>
      <c r="DL8" s="644"/>
      <c r="DM8" s="644"/>
      <c r="DN8" s="644"/>
      <c r="DO8" s="644"/>
      <c r="DP8" s="645"/>
      <c r="DQ8" s="649">
        <v>1381143</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12148</v>
      </c>
      <c r="S9" s="644"/>
      <c r="T9" s="644"/>
      <c r="U9" s="644"/>
      <c r="V9" s="644"/>
      <c r="W9" s="644"/>
      <c r="X9" s="644"/>
      <c r="Y9" s="645"/>
      <c r="Z9" s="703">
        <v>0.1</v>
      </c>
      <c r="AA9" s="703"/>
      <c r="AB9" s="703"/>
      <c r="AC9" s="703"/>
      <c r="AD9" s="704">
        <v>12148</v>
      </c>
      <c r="AE9" s="704"/>
      <c r="AF9" s="704"/>
      <c r="AG9" s="704"/>
      <c r="AH9" s="704"/>
      <c r="AI9" s="704"/>
      <c r="AJ9" s="704"/>
      <c r="AK9" s="704"/>
      <c r="AL9" s="646">
        <v>0.2</v>
      </c>
      <c r="AM9" s="647"/>
      <c r="AN9" s="647"/>
      <c r="AO9" s="705"/>
      <c r="AP9" s="638" t="s">
        <v>240</v>
      </c>
      <c r="AQ9" s="639"/>
      <c r="AR9" s="639"/>
      <c r="AS9" s="639"/>
      <c r="AT9" s="639"/>
      <c r="AU9" s="639"/>
      <c r="AV9" s="639"/>
      <c r="AW9" s="639"/>
      <c r="AX9" s="639"/>
      <c r="AY9" s="639"/>
      <c r="AZ9" s="639"/>
      <c r="BA9" s="639"/>
      <c r="BB9" s="639"/>
      <c r="BC9" s="639"/>
      <c r="BD9" s="639"/>
      <c r="BE9" s="639"/>
      <c r="BF9" s="640"/>
      <c r="BG9" s="641">
        <v>955032</v>
      </c>
      <c r="BH9" s="644"/>
      <c r="BI9" s="644"/>
      <c r="BJ9" s="644"/>
      <c r="BK9" s="644"/>
      <c r="BL9" s="644"/>
      <c r="BM9" s="644"/>
      <c r="BN9" s="645"/>
      <c r="BO9" s="703">
        <v>39.299999999999997</v>
      </c>
      <c r="BP9" s="703"/>
      <c r="BQ9" s="703"/>
      <c r="BR9" s="703"/>
      <c r="BS9" s="649" t="s">
        <v>231</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494812</v>
      </c>
      <c r="CS9" s="644"/>
      <c r="CT9" s="644"/>
      <c r="CU9" s="644"/>
      <c r="CV9" s="644"/>
      <c r="CW9" s="644"/>
      <c r="CX9" s="644"/>
      <c r="CY9" s="645"/>
      <c r="CZ9" s="703">
        <v>6.2</v>
      </c>
      <c r="DA9" s="703"/>
      <c r="DB9" s="703"/>
      <c r="DC9" s="703"/>
      <c r="DD9" s="649">
        <v>135336</v>
      </c>
      <c r="DE9" s="644"/>
      <c r="DF9" s="644"/>
      <c r="DG9" s="644"/>
      <c r="DH9" s="644"/>
      <c r="DI9" s="644"/>
      <c r="DJ9" s="644"/>
      <c r="DK9" s="644"/>
      <c r="DL9" s="644"/>
      <c r="DM9" s="644"/>
      <c r="DN9" s="644"/>
      <c r="DO9" s="644"/>
      <c r="DP9" s="645"/>
      <c r="DQ9" s="649">
        <v>459340</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237</v>
      </c>
      <c r="S10" s="644"/>
      <c r="T10" s="644"/>
      <c r="U10" s="644"/>
      <c r="V10" s="644"/>
      <c r="W10" s="644"/>
      <c r="X10" s="644"/>
      <c r="Y10" s="645"/>
      <c r="Z10" s="703" t="s">
        <v>231</v>
      </c>
      <c r="AA10" s="703"/>
      <c r="AB10" s="703"/>
      <c r="AC10" s="703"/>
      <c r="AD10" s="704" t="s">
        <v>237</v>
      </c>
      <c r="AE10" s="704"/>
      <c r="AF10" s="704"/>
      <c r="AG10" s="704"/>
      <c r="AH10" s="704"/>
      <c r="AI10" s="704"/>
      <c r="AJ10" s="704"/>
      <c r="AK10" s="704"/>
      <c r="AL10" s="646" t="s">
        <v>231</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55031</v>
      </c>
      <c r="BH10" s="644"/>
      <c r="BI10" s="644"/>
      <c r="BJ10" s="644"/>
      <c r="BK10" s="644"/>
      <c r="BL10" s="644"/>
      <c r="BM10" s="644"/>
      <c r="BN10" s="645"/>
      <c r="BO10" s="703">
        <v>2.2999999999999998</v>
      </c>
      <c r="BP10" s="703"/>
      <c r="BQ10" s="703"/>
      <c r="BR10" s="703"/>
      <c r="BS10" s="649">
        <v>9865</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7234</v>
      </c>
      <c r="CS10" s="644"/>
      <c r="CT10" s="644"/>
      <c r="CU10" s="644"/>
      <c r="CV10" s="644"/>
      <c r="CW10" s="644"/>
      <c r="CX10" s="644"/>
      <c r="CY10" s="645"/>
      <c r="CZ10" s="703">
        <v>0.1</v>
      </c>
      <c r="DA10" s="703"/>
      <c r="DB10" s="703"/>
      <c r="DC10" s="703"/>
      <c r="DD10" s="649" t="s">
        <v>231</v>
      </c>
      <c r="DE10" s="644"/>
      <c r="DF10" s="644"/>
      <c r="DG10" s="644"/>
      <c r="DH10" s="644"/>
      <c r="DI10" s="644"/>
      <c r="DJ10" s="644"/>
      <c r="DK10" s="644"/>
      <c r="DL10" s="644"/>
      <c r="DM10" s="644"/>
      <c r="DN10" s="644"/>
      <c r="DO10" s="644"/>
      <c r="DP10" s="645"/>
      <c r="DQ10" s="649">
        <v>3530</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231</v>
      </c>
      <c r="AA11" s="703"/>
      <c r="AB11" s="703"/>
      <c r="AC11" s="703"/>
      <c r="AD11" s="704" t="s">
        <v>237</v>
      </c>
      <c r="AE11" s="704"/>
      <c r="AF11" s="704"/>
      <c r="AG11" s="704"/>
      <c r="AH11" s="704"/>
      <c r="AI11" s="704"/>
      <c r="AJ11" s="704"/>
      <c r="AK11" s="704"/>
      <c r="AL11" s="646" t="s">
        <v>231</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62695</v>
      </c>
      <c r="BH11" s="644"/>
      <c r="BI11" s="644"/>
      <c r="BJ11" s="644"/>
      <c r="BK11" s="644"/>
      <c r="BL11" s="644"/>
      <c r="BM11" s="644"/>
      <c r="BN11" s="645"/>
      <c r="BO11" s="703">
        <v>2.6</v>
      </c>
      <c r="BP11" s="703"/>
      <c r="BQ11" s="703"/>
      <c r="BR11" s="703"/>
      <c r="BS11" s="649">
        <v>12420</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477232</v>
      </c>
      <c r="CS11" s="644"/>
      <c r="CT11" s="644"/>
      <c r="CU11" s="644"/>
      <c r="CV11" s="644"/>
      <c r="CW11" s="644"/>
      <c r="CX11" s="644"/>
      <c r="CY11" s="645"/>
      <c r="CZ11" s="703">
        <v>6</v>
      </c>
      <c r="DA11" s="703"/>
      <c r="DB11" s="703"/>
      <c r="DC11" s="703"/>
      <c r="DD11" s="649">
        <v>205013</v>
      </c>
      <c r="DE11" s="644"/>
      <c r="DF11" s="644"/>
      <c r="DG11" s="644"/>
      <c r="DH11" s="644"/>
      <c r="DI11" s="644"/>
      <c r="DJ11" s="644"/>
      <c r="DK11" s="644"/>
      <c r="DL11" s="644"/>
      <c r="DM11" s="644"/>
      <c r="DN11" s="644"/>
      <c r="DO11" s="644"/>
      <c r="DP11" s="645"/>
      <c r="DQ11" s="649">
        <v>337335</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392478</v>
      </c>
      <c r="S12" s="644"/>
      <c r="T12" s="644"/>
      <c r="U12" s="644"/>
      <c r="V12" s="644"/>
      <c r="W12" s="644"/>
      <c r="X12" s="644"/>
      <c r="Y12" s="645"/>
      <c r="Z12" s="703">
        <v>4.7</v>
      </c>
      <c r="AA12" s="703"/>
      <c r="AB12" s="703"/>
      <c r="AC12" s="703"/>
      <c r="AD12" s="704">
        <v>392478</v>
      </c>
      <c r="AE12" s="704"/>
      <c r="AF12" s="704"/>
      <c r="AG12" s="704"/>
      <c r="AH12" s="704"/>
      <c r="AI12" s="704"/>
      <c r="AJ12" s="704"/>
      <c r="AK12" s="704"/>
      <c r="AL12" s="646">
        <v>8.1</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1115723</v>
      </c>
      <c r="BH12" s="644"/>
      <c r="BI12" s="644"/>
      <c r="BJ12" s="644"/>
      <c r="BK12" s="644"/>
      <c r="BL12" s="644"/>
      <c r="BM12" s="644"/>
      <c r="BN12" s="645"/>
      <c r="BO12" s="703">
        <v>45.9</v>
      </c>
      <c r="BP12" s="703"/>
      <c r="BQ12" s="703"/>
      <c r="BR12" s="703"/>
      <c r="BS12" s="649" t="s">
        <v>231</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364968</v>
      </c>
      <c r="CS12" s="644"/>
      <c r="CT12" s="644"/>
      <c r="CU12" s="644"/>
      <c r="CV12" s="644"/>
      <c r="CW12" s="644"/>
      <c r="CX12" s="644"/>
      <c r="CY12" s="645"/>
      <c r="CZ12" s="703">
        <v>4.5999999999999996</v>
      </c>
      <c r="DA12" s="703"/>
      <c r="DB12" s="703"/>
      <c r="DC12" s="703"/>
      <c r="DD12" s="649">
        <v>96405</v>
      </c>
      <c r="DE12" s="644"/>
      <c r="DF12" s="644"/>
      <c r="DG12" s="644"/>
      <c r="DH12" s="644"/>
      <c r="DI12" s="644"/>
      <c r="DJ12" s="644"/>
      <c r="DK12" s="644"/>
      <c r="DL12" s="644"/>
      <c r="DM12" s="644"/>
      <c r="DN12" s="644"/>
      <c r="DO12" s="644"/>
      <c r="DP12" s="645"/>
      <c r="DQ12" s="649">
        <v>194241</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v>56247</v>
      </c>
      <c r="S13" s="644"/>
      <c r="T13" s="644"/>
      <c r="U13" s="644"/>
      <c r="V13" s="644"/>
      <c r="W13" s="644"/>
      <c r="X13" s="644"/>
      <c r="Y13" s="645"/>
      <c r="Z13" s="703">
        <v>0.7</v>
      </c>
      <c r="AA13" s="703"/>
      <c r="AB13" s="703"/>
      <c r="AC13" s="703"/>
      <c r="AD13" s="704">
        <v>56247</v>
      </c>
      <c r="AE13" s="704"/>
      <c r="AF13" s="704"/>
      <c r="AG13" s="704"/>
      <c r="AH13" s="704"/>
      <c r="AI13" s="704"/>
      <c r="AJ13" s="704"/>
      <c r="AK13" s="704"/>
      <c r="AL13" s="646">
        <v>1.2</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1113292</v>
      </c>
      <c r="BH13" s="644"/>
      <c r="BI13" s="644"/>
      <c r="BJ13" s="644"/>
      <c r="BK13" s="644"/>
      <c r="BL13" s="644"/>
      <c r="BM13" s="644"/>
      <c r="BN13" s="645"/>
      <c r="BO13" s="703">
        <v>45.8</v>
      </c>
      <c r="BP13" s="703"/>
      <c r="BQ13" s="703"/>
      <c r="BR13" s="703"/>
      <c r="BS13" s="649" t="s">
        <v>237</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545053</v>
      </c>
      <c r="CS13" s="644"/>
      <c r="CT13" s="644"/>
      <c r="CU13" s="644"/>
      <c r="CV13" s="644"/>
      <c r="CW13" s="644"/>
      <c r="CX13" s="644"/>
      <c r="CY13" s="645"/>
      <c r="CZ13" s="703">
        <v>6.9</v>
      </c>
      <c r="DA13" s="703"/>
      <c r="DB13" s="703"/>
      <c r="DC13" s="703"/>
      <c r="DD13" s="649">
        <v>299399</v>
      </c>
      <c r="DE13" s="644"/>
      <c r="DF13" s="644"/>
      <c r="DG13" s="644"/>
      <c r="DH13" s="644"/>
      <c r="DI13" s="644"/>
      <c r="DJ13" s="644"/>
      <c r="DK13" s="644"/>
      <c r="DL13" s="644"/>
      <c r="DM13" s="644"/>
      <c r="DN13" s="644"/>
      <c r="DO13" s="644"/>
      <c r="DP13" s="645"/>
      <c r="DQ13" s="649">
        <v>466923</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231</v>
      </c>
      <c r="AA14" s="703"/>
      <c r="AB14" s="703"/>
      <c r="AC14" s="703"/>
      <c r="AD14" s="704" t="s">
        <v>231</v>
      </c>
      <c r="AE14" s="704"/>
      <c r="AF14" s="704"/>
      <c r="AG14" s="704"/>
      <c r="AH14" s="704"/>
      <c r="AI14" s="704"/>
      <c r="AJ14" s="704"/>
      <c r="AK14" s="704"/>
      <c r="AL14" s="646" t="s">
        <v>237</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69743</v>
      </c>
      <c r="BH14" s="644"/>
      <c r="BI14" s="644"/>
      <c r="BJ14" s="644"/>
      <c r="BK14" s="644"/>
      <c r="BL14" s="644"/>
      <c r="BM14" s="644"/>
      <c r="BN14" s="645"/>
      <c r="BO14" s="703">
        <v>2.9</v>
      </c>
      <c r="BP14" s="703"/>
      <c r="BQ14" s="703"/>
      <c r="BR14" s="703"/>
      <c r="BS14" s="649" t="s">
        <v>231</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367155</v>
      </c>
      <c r="CS14" s="644"/>
      <c r="CT14" s="644"/>
      <c r="CU14" s="644"/>
      <c r="CV14" s="644"/>
      <c r="CW14" s="644"/>
      <c r="CX14" s="644"/>
      <c r="CY14" s="645"/>
      <c r="CZ14" s="703">
        <v>4.5999999999999996</v>
      </c>
      <c r="DA14" s="703"/>
      <c r="DB14" s="703"/>
      <c r="DC14" s="703"/>
      <c r="DD14" s="649">
        <v>77142</v>
      </c>
      <c r="DE14" s="644"/>
      <c r="DF14" s="644"/>
      <c r="DG14" s="644"/>
      <c r="DH14" s="644"/>
      <c r="DI14" s="644"/>
      <c r="DJ14" s="644"/>
      <c r="DK14" s="644"/>
      <c r="DL14" s="644"/>
      <c r="DM14" s="644"/>
      <c r="DN14" s="644"/>
      <c r="DO14" s="644"/>
      <c r="DP14" s="645"/>
      <c r="DQ14" s="649">
        <v>298219</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24749</v>
      </c>
      <c r="S15" s="644"/>
      <c r="T15" s="644"/>
      <c r="U15" s="644"/>
      <c r="V15" s="644"/>
      <c r="W15" s="644"/>
      <c r="X15" s="644"/>
      <c r="Y15" s="645"/>
      <c r="Z15" s="703">
        <v>0.3</v>
      </c>
      <c r="AA15" s="703"/>
      <c r="AB15" s="703"/>
      <c r="AC15" s="703"/>
      <c r="AD15" s="704">
        <v>24749</v>
      </c>
      <c r="AE15" s="704"/>
      <c r="AF15" s="704"/>
      <c r="AG15" s="704"/>
      <c r="AH15" s="704"/>
      <c r="AI15" s="704"/>
      <c r="AJ15" s="704"/>
      <c r="AK15" s="704"/>
      <c r="AL15" s="646">
        <v>0.5</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127198</v>
      </c>
      <c r="BH15" s="644"/>
      <c r="BI15" s="644"/>
      <c r="BJ15" s="644"/>
      <c r="BK15" s="644"/>
      <c r="BL15" s="644"/>
      <c r="BM15" s="644"/>
      <c r="BN15" s="645"/>
      <c r="BO15" s="703">
        <v>5.2</v>
      </c>
      <c r="BP15" s="703"/>
      <c r="BQ15" s="703"/>
      <c r="BR15" s="703"/>
      <c r="BS15" s="649" t="s">
        <v>237</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999827</v>
      </c>
      <c r="CS15" s="644"/>
      <c r="CT15" s="644"/>
      <c r="CU15" s="644"/>
      <c r="CV15" s="644"/>
      <c r="CW15" s="644"/>
      <c r="CX15" s="644"/>
      <c r="CY15" s="645"/>
      <c r="CZ15" s="703">
        <v>12.6</v>
      </c>
      <c r="DA15" s="703"/>
      <c r="DB15" s="703"/>
      <c r="DC15" s="703"/>
      <c r="DD15" s="649">
        <v>226257</v>
      </c>
      <c r="DE15" s="644"/>
      <c r="DF15" s="644"/>
      <c r="DG15" s="644"/>
      <c r="DH15" s="644"/>
      <c r="DI15" s="644"/>
      <c r="DJ15" s="644"/>
      <c r="DK15" s="644"/>
      <c r="DL15" s="644"/>
      <c r="DM15" s="644"/>
      <c r="DN15" s="644"/>
      <c r="DO15" s="644"/>
      <c r="DP15" s="645"/>
      <c r="DQ15" s="649">
        <v>855438</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237</v>
      </c>
      <c r="AA16" s="703"/>
      <c r="AB16" s="703"/>
      <c r="AC16" s="703"/>
      <c r="AD16" s="704" t="s">
        <v>237</v>
      </c>
      <c r="AE16" s="704"/>
      <c r="AF16" s="704"/>
      <c r="AG16" s="704"/>
      <c r="AH16" s="704"/>
      <c r="AI16" s="704"/>
      <c r="AJ16" s="704"/>
      <c r="AK16" s="704"/>
      <c r="AL16" s="646" t="s">
        <v>231</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231</v>
      </c>
      <c r="BH16" s="644"/>
      <c r="BI16" s="644"/>
      <c r="BJ16" s="644"/>
      <c r="BK16" s="644"/>
      <c r="BL16" s="644"/>
      <c r="BM16" s="644"/>
      <c r="BN16" s="645"/>
      <c r="BO16" s="703" t="s">
        <v>262</v>
      </c>
      <c r="BP16" s="703"/>
      <c r="BQ16" s="703"/>
      <c r="BR16" s="703"/>
      <c r="BS16" s="649" t="s">
        <v>237</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11289</v>
      </c>
      <c r="CS16" s="644"/>
      <c r="CT16" s="644"/>
      <c r="CU16" s="644"/>
      <c r="CV16" s="644"/>
      <c r="CW16" s="644"/>
      <c r="CX16" s="644"/>
      <c r="CY16" s="645"/>
      <c r="CZ16" s="703">
        <v>0.1</v>
      </c>
      <c r="DA16" s="703"/>
      <c r="DB16" s="703"/>
      <c r="DC16" s="703"/>
      <c r="DD16" s="649" t="s">
        <v>231</v>
      </c>
      <c r="DE16" s="644"/>
      <c r="DF16" s="644"/>
      <c r="DG16" s="644"/>
      <c r="DH16" s="644"/>
      <c r="DI16" s="644"/>
      <c r="DJ16" s="644"/>
      <c r="DK16" s="644"/>
      <c r="DL16" s="644"/>
      <c r="DM16" s="644"/>
      <c r="DN16" s="644"/>
      <c r="DO16" s="644"/>
      <c r="DP16" s="645"/>
      <c r="DQ16" s="649">
        <v>11289</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12676</v>
      </c>
      <c r="S17" s="644"/>
      <c r="T17" s="644"/>
      <c r="U17" s="644"/>
      <c r="V17" s="644"/>
      <c r="W17" s="644"/>
      <c r="X17" s="644"/>
      <c r="Y17" s="645"/>
      <c r="Z17" s="703">
        <v>0.2</v>
      </c>
      <c r="AA17" s="703"/>
      <c r="AB17" s="703"/>
      <c r="AC17" s="703"/>
      <c r="AD17" s="704">
        <v>12676</v>
      </c>
      <c r="AE17" s="704"/>
      <c r="AF17" s="704"/>
      <c r="AG17" s="704"/>
      <c r="AH17" s="704"/>
      <c r="AI17" s="704"/>
      <c r="AJ17" s="704"/>
      <c r="AK17" s="704"/>
      <c r="AL17" s="646">
        <v>0.3</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237</v>
      </c>
      <c r="BH17" s="644"/>
      <c r="BI17" s="644"/>
      <c r="BJ17" s="644"/>
      <c r="BK17" s="644"/>
      <c r="BL17" s="644"/>
      <c r="BM17" s="644"/>
      <c r="BN17" s="645"/>
      <c r="BO17" s="703" t="s">
        <v>231</v>
      </c>
      <c r="BP17" s="703"/>
      <c r="BQ17" s="703"/>
      <c r="BR17" s="703"/>
      <c r="BS17" s="649" t="s">
        <v>237</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698215</v>
      </c>
      <c r="CS17" s="644"/>
      <c r="CT17" s="644"/>
      <c r="CU17" s="644"/>
      <c r="CV17" s="644"/>
      <c r="CW17" s="644"/>
      <c r="CX17" s="644"/>
      <c r="CY17" s="645"/>
      <c r="CZ17" s="703">
        <v>8.8000000000000007</v>
      </c>
      <c r="DA17" s="703"/>
      <c r="DB17" s="703"/>
      <c r="DC17" s="703"/>
      <c r="DD17" s="649" t="s">
        <v>231</v>
      </c>
      <c r="DE17" s="644"/>
      <c r="DF17" s="644"/>
      <c r="DG17" s="644"/>
      <c r="DH17" s="644"/>
      <c r="DI17" s="644"/>
      <c r="DJ17" s="644"/>
      <c r="DK17" s="644"/>
      <c r="DL17" s="644"/>
      <c r="DM17" s="644"/>
      <c r="DN17" s="644"/>
      <c r="DO17" s="644"/>
      <c r="DP17" s="645"/>
      <c r="DQ17" s="649">
        <v>684802</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2074183</v>
      </c>
      <c r="S18" s="644"/>
      <c r="T18" s="644"/>
      <c r="U18" s="644"/>
      <c r="V18" s="644"/>
      <c r="W18" s="644"/>
      <c r="X18" s="644"/>
      <c r="Y18" s="645"/>
      <c r="Z18" s="703">
        <v>24.7</v>
      </c>
      <c r="AA18" s="703"/>
      <c r="AB18" s="703"/>
      <c r="AC18" s="703"/>
      <c r="AD18" s="704">
        <v>1824461</v>
      </c>
      <c r="AE18" s="704"/>
      <c r="AF18" s="704"/>
      <c r="AG18" s="704"/>
      <c r="AH18" s="704"/>
      <c r="AI18" s="704"/>
      <c r="AJ18" s="704"/>
      <c r="AK18" s="704"/>
      <c r="AL18" s="646">
        <v>37.5</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231</v>
      </c>
      <c r="BP18" s="703"/>
      <c r="BQ18" s="703"/>
      <c r="BR18" s="703"/>
      <c r="BS18" s="649" t="s">
        <v>231</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v>346</v>
      </c>
      <c r="CS18" s="644"/>
      <c r="CT18" s="644"/>
      <c r="CU18" s="644"/>
      <c r="CV18" s="644"/>
      <c r="CW18" s="644"/>
      <c r="CX18" s="644"/>
      <c r="CY18" s="645"/>
      <c r="CZ18" s="703">
        <v>0</v>
      </c>
      <c r="DA18" s="703"/>
      <c r="DB18" s="703"/>
      <c r="DC18" s="703"/>
      <c r="DD18" s="649" t="s">
        <v>231</v>
      </c>
      <c r="DE18" s="644"/>
      <c r="DF18" s="644"/>
      <c r="DG18" s="644"/>
      <c r="DH18" s="644"/>
      <c r="DI18" s="644"/>
      <c r="DJ18" s="644"/>
      <c r="DK18" s="644"/>
      <c r="DL18" s="644"/>
      <c r="DM18" s="644"/>
      <c r="DN18" s="644"/>
      <c r="DO18" s="644"/>
      <c r="DP18" s="645"/>
      <c r="DQ18" s="649">
        <v>346</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1824461</v>
      </c>
      <c r="S19" s="644"/>
      <c r="T19" s="644"/>
      <c r="U19" s="644"/>
      <c r="V19" s="644"/>
      <c r="W19" s="644"/>
      <c r="X19" s="644"/>
      <c r="Y19" s="645"/>
      <c r="Z19" s="703">
        <v>21.7</v>
      </c>
      <c r="AA19" s="703"/>
      <c r="AB19" s="703"/>
      <c r="AC19" s="703"/>
      <c r="AD19" s="704">
        <v>1824461</v>
      </c>
      <c r="AE19" s="704"/>
      <c r="AF19" s="704"/>
      <c r="AG19" s="704"/>
      <c r="AH19" s="704"/>
      <c r="AI19" s="704"/>
      <c r="AJ19" s="704"/>
      <c r="AK19" s="704"/>
      <c r="AL19" s="646">
        <v>37.5</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2974</v>
      </c>
      <c r="BH19" s="644"/>
      <c r="BI19" s="644"/>
      <c r="BJ19" s="644"/>
      <c r="BK19" s="644"/>
      <c r="BL19" s="644"/>
      <c r="BM19" s="644"/>
      <c r="BN19" s="645"/>
      <c r="BO19" s="703">
        <v>0.1</v>
      </c>
      <c r="BP19" s="703"/>
      <c r="BQ19" s="703"/>
      <c r="BR19" s="703"/>
      <c r="BS19" s="649" t="s">
        <v>231</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231</v>
      </c>
      <c r="DA19" s="703"/>
      <c r="DB19" s="703"/>
      <c r="DC19" s="703"/>
      <c r="DD19" s="649" t="s">
        <v>231</v>
      </c>
      <c r="DE19" s="644"/>
      <c r="DF19" s="644"/>
      <c r="DG19" s="644"/>
      <c r="DH19" s="644"/>
      <c r="DI19" s="644"/>
      <c r="DJ19" s="644"/>
      <c r="DK19" s="644"/>
      <c r="DL19" s="644"/>
      <c r="DM19" s="644"/>
      <c r="DN19" s="644"/>
      <c r="DO19" s="644"/>
      <c r="DP19" s="645"/>
      <c r="DQ19" s="649" t="s">
        <v>231</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244179</v>
      </c>
      <c r="S20" s="644"/>
      <c r="T20" s="644"/>
      <c r="U20" s="644"/>
      <c r="V20" s="644"/>
      <c r="W20" s="644"/>
      <c r="X20" s="644"/>
      <c r="Y20" s="645"/>
      <c r="Z20" s="703">
        <v>2.9</v>
      </c>
      <c r="AA20" s="703"/>
      <c r="AB20" s="703"/>
      <c r="AC20" s="703"/>
      <c r="AD20" s="704" t="s">
        <v>237</v>
      </c>
      <c r="AE20" s="704"/>
      <c r="AF20" s="704"/>
      <c r="AG20" s="704"/>
      <c r="AH20" s="704"/>
      <c r="AI20" s="704"/>
      <c r="AJ20" s="704"/>
      <c r="AK20" s="704"/>
      <c r="AL20" s="646" t="s">
        <v>231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2974</v>
      </c>
      <c r="BH20" s="644"/>
      <c r="BI20" s="644"/>
      <c r="BJ20" s="644"/>
      <c r="BK20" s="644"/>
      <c r="BL20" s="644"/>
      <c r="BM20" s="644"/>
      <c r="BN20" s="645"/>
      <c r="BO20" s="703">
        <v>0.1</v>
      </c>
      <c r="BP20" s="703"/>
      <c r="BQ20" s="703"/>
      <c r="BR20" s="703"/>
      <c r="BS20" s="649" t="s">
        <v>237</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7924610</v>
      </c>
      <c r="CS20" s="644"/>
      <c r="CT20" s="644"/>
      <c r="CU20" s="644"/>
      <c r="CV20" s="644"/>
      <c r="CW20" s="644"/>
      <c r="CX20" s="644"/>
      <c r="CY20" s="645"/>
      <c r="CZ20" s="703">
        <v>100</v>
      </c>
      <c r="DA20" s="703"/>
      <c r="DB20" s="703"/>
      <c r="DC20" s="703"/>
      <c r="DD20" s="649">
        <v>1108830</v>
      </c>
      <c r="DE20" s="644"/>
      <c r="DF20" s="644"/>
      <c r="DG20" s="644"/>
      <c r="DH20" s="644"/>
      <c r="DI20" s="644"/>
      <c r="DJ20" s="644"/>
      <c r="DK20" s="644"/>
      <c r="DL20" s="644"/>
      <c r="DM20" s="644"/>
      <c r="DN20" s="644"/>
      <c r="DO20" s="644"/>
      <c r="DP20" s="645"/>
      <c r="DQ20" s="649">
        <v>5603650</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v>5543</v>
      </c>
      <c r="S21" s="644"/>
      <c r="T21" s="644"/>
      <c r="U21" s="644"/>
      <c r="V21" s="644"/>
      <c r="W21" s="644"/>
      <c r="X21" s="644"/>
      <c r="Y21" s="645"/>
      <c r="Z21" s="703">
        <v>0.1</v>
      </c>
      <c r="AA21" s="703"/>
      <c r="AB21" s="703"/>
      <c r="AC21" s="703"/>
      <c r="AD21" s="704" t="s">
        <v>231</v>
      </c>
      <c r="AE21" s="704"/>
      <c r="AF21" s="704"/>
      <c r="AG21" s="704"/>
      <c r="AH21" s="704"/>
      <c r="AI21" s="704"/>
      <c r="AJ21" s="704"/>
      <c r="AK21" s="704"/>
      <c r="AL21" s="646" t="s">
        <v>237</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2974</v>
      </c>
      <c r="BH21" s="644"/>
      <c r="BI21" s="644"/>
      <c r="BJ21" s="644"/>
      <c r="BK21" s="644"/>
      <c r="BL21" s="644"/>
      <c r="BM21" s="644"/>
      <c r="BN21" s="645"/>
      <c r="BO21" s="703">
        <v>0.1</v>
      </c>
      <c r="BP21" s="703"/>
      <c r="BQ21" s="703"/>
      <c r="BR21" s="703"/>
      <c r="BS21" s="649" t="s">
        <v>231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5106376</v>
      </c>
      <c r="S22" s="644"/>
      <c r="T22" s="644"/>
      <c r="U22" s="644"/>
      <c r="V22" s="644"/>
      <c r="W22" s="644"/>
      <c r="X22" s="644"/>
      <c r="Y22" s="645"/>
      <c r="Z22" s="703">
        <v>60.9</v>
      </c>
      <c r="AA22" s="703"/>
      <c r="AB22" s="703"/>
      <c r="AC22" s="703"/>
      <c r="AD22" s="704">
        <v>4856654</v>
      </c>
      <c r="AE22" s="704"/>
      <c r="AF22" s="704"/>
      <c r="AG22" s="704"/>
      <c r="AH22" s="704"/>
      <c r="AI22" s="704"/>
      <c r="AJ22" s="704"/>
      <c r="AK22" s="704"/>
      <c r="AL22" s="646">
        <v>99.8</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231</v>
      </c>
      <c r="BH22" s="644"/>
      <c r="BI22" s="644"/>
      <c r="BJ22" s="644"/>
      <c r="BK22" s="644"/>
      <c r="BL22" s="644"/>
      <c r="BM22" s="644"/>
      <c r="BN22" s="645"/>
      <c r="BO22" s="703" t="s">
        <v>237</v>
      </c>
      <c r="BP22" s="703"/>
      <c r="BQ22" s="703"/>
      <c r="BR22" s="703"/>
      <c r="BS22" s="649" t="s">
        <v>237</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v>1294</v>
      </c>
      <c r="S23" s="644"/>
      <c r="T23" s="644"/>
      <c r="U23" s="644"/>
      <c r="V23" s="644"/>
      <c r="W23" s="644"/>
      <c r="X23" s="644"/>
      <c r="Y23" s="645"/>
      <c r="Z23" s="703">
        <v>0</v>
      </c>
      <c r="AA23" s="703"/>
      <c r="AB23" s="703"/>
      <c r="AC23" s="703"/>
      <c r="AD23" s="704">
        <v>1294</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231</v>
      </c>
      <c r="BH23" s="644"/>
      <c r="BI23" s="644"/>
      <c r="BJ23" s="644"/>
      <c r="BK23" s="644"/>
      <c r="BL23" s="644"/>
      <c r="BM23" s="644"/>
      <c r="BN23" s="645"/>
      <c r="BO23" s="703" t="s">
        <v>231</v>
      </c>
      <c r="BP23" s="703"/>
      <c r="BQ23" s="703"/>
      <c r="BR23" s="703"/>
      <c r="BS23" s="649" t="s">
        <v>231</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102213</v>
      </c>
      <c r="S24" s="644"/>
      <c r="T24" s="644"/>
      <c r="U24" s="644"/>
      <c r="V24" s="644"/>
      <c r="W24" s="644"/>
      <c r="X24" s="644"/>
      <c r="Y24" s="645"/>
      <c r="Z24" s="703">
        <v>1.2</v>
      </c>
      <c r="AA24" s="703"/>
      <c r="AB24" s="703"/>
      <c r="AC24" s="703"/>
      <c r="AD24" s="704" t="s">
        <v>231</v>
      </c>
      <c r="AE24" s="704"/>
      <c r="AF24" s="704"/>
      <c r="AG24" s="704"/>
      <c r="AH24" s="704"/>
      <c r="AI24" s="704"/>
      <c r="AJ24" s="704"/>
      <c r="AK24" s="704"/>
      <c r="AL24" s="646" t="s">
        <v>231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237</v>
      </c>
      <c r="BH24" s="644"/>
      <c r="BI24" s="644"/>
      <c r="BJ24" s="644"/>
      <c r="BK24" s="644"/>
      <c r="BL24" s="644"/>
      <c r="BM24" s="644"/>
      <c r="BN24" s="645"/>
      <c r="BO24" s="703" t="s">
        <v>231</v>
      </c>
      <c r="BP24" s="703"/>
      <c r="BQ24" s="703"/>
      <c r="BR24" s="703"/>
      <c r="BS24" s="649" t="s">
        <v>231</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4063098</v>
      </c>
      <c r="CS24" s="707"/>
      <c r="CT24" s="707"/>
      <c r="CU24" s="707"/>
      <c r="CV24" s="707"/>
      <c r="CW24" s="707"/>
      <c r="CX24" s="707"/>
      <c r="CY24" s="753"/>
      <c r="CZ24" s="754">
        <v>51.3</v>
      </c>
      <c r="DA24" s="723"/>
      <c r="DB24" s="723"/>
      <c r="DC24" s="757"/>
      <c r="DD24" s="752">
        <v>2581968</v>
      </c>
      <c r="DE24" s="707"/>
      <c r="DF24" s="707"/>
      <c r="DG24" s="707"/>
      <c r="DH24" s="707"/>
      <c r="DI24" s="707"/>
      <c r="DJ24" s="707"/>
      <c r="DK24" s="753"/>
      <c r="DL24" s="752">
        <v>2540975</v>
      </c>
      <c r="DM24" s="707"/>
      <c r="DN24" s="707"/>
      <c r="DO24" s="707"/>
      <c r="DP24" s="707"/>
      <c r="DQ24" s="707"/>
      <c r="DR24" s="707"/>
      <c r="DS24" s="707"/>
      <c r="DT24" s="707"/>
      <c r="DU24" s="707"/>
      <c r="DV24" s="753"/>
      <c r="DW24" s="754">
        <v>49.1</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40048</v>
      </c>
      <c r="S25" s="644"/>
      <c r="T25" s="644"/>
      <c r="U25" s="644"/>
      <c r="V25" s="644"/>
      <c r="W25" s="644"/>
      <c r="X25" s="644"/>
      <c r="Y25" s="645"/>
      <c r="Z25" s="703">
        <v>0.5</v>
      </c>
      <c r="AA25" s="703"/>
      <c r="AB25" s="703"/>
      <c r="AC25" s="703"/>
      <c r="AD25" s="704">
        <v>4355</v>
      </c>
      <c r="AE25" s="704"/>
      <c r="AF25" s="704"/>
      <c r="AG25" s="704"/>
      <c r="AH25" s="704"/>
      <c r="AI25" s="704"/>
      <c r="AJ25" s="704"/>
      <c r="AK25" s="704"/>
      <c r="AL25" s="646">
        <v>0.1</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237</v>
      </c>
      <c r="BP25" s="703"/>
      <c r="BQ25" s="703"/>
      <c r="BR25" s="703"/>
      <c r="BS25" s="649" t="s">
        <v>231</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1281795</v>
      </c>
      <c r="CS25" s="642"/>
      <c r="CT25" s="642"/>
      <c r="CU25" s="642"/>
      <c r="CV25" s="642"/>
      <c r="CW25" s="642"/>
      <c r="CX25" s="642"/>
      <c r="CY25" s="643"/>
      <c r="CZ25" s="646">
        <v>16.2</v>
      </c>
      <c r="DA25" s="675"/>
      <c r="DB25" s="675"/>
      <c r="DC25" s="676"/>
      <c r="DD25" s="649">
        <v>1210625</v>
      </c>
      <c r="DE25" s="642"/>
      <c r="DF25" s="642"/>
      <c r="DG25" s="642"/>
      <c r="DH25" s="642"/>
      <c r="DI25" s="642"/>
      <c r="DJ25" s="642"/>
      <c r="DK25" s="643"/>
      <c r="DL25" s="649">
        <v>1203312</v>
      </c>
      <c r="DM25" s="642"/>
      <c r="DN25" s="642"/>
      <c r="DO25" s="642"/>
      <c r="DP25" s="642"/>
      <c r="DQ25" s="642"/>
      <c r="DR25" s="642"/>
      <c r="DS25" s="642"/>
      <c r="DT25" s="642"/>
      <c r="DU25" s="642"/>
      <c r="DV25" s="643"/>
      <c r="DW25" s="646">
        <v>23.2</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14721</v>
      </c>
      <c r="S26" s="644"/>
      <c r="T26" s="644"/>
      <c r="U26" s="644"/>
      <c r="V26" s="644"/>
      <c r="W26" s="644"/>
      <c r="X26" s="644"/>
      <c r="Y26" s="645"/>
      <c r="Z26" s="703">
        <v>0.2</v>
      </c>
      <c r="AA26" s="703"/>
      <c r="AB26" s="703"/>
      <c r="AC26" s="703"/>
      <c r="AD26" s="704" t="s">
        <v>237</v>
      </c>
      <c r="AE26" s="704"/>
      <c r="AF26" s="704"/>
      <c r="AG26" s="704"/>
      <c r="AH26" s="704"/>
      <c r="AI26" s="704"/>
      <c r="AJ26" s="704"/>
      <c r="AK26" s="704"/>
      <c r="AL26" s="646" t="s">
        <v>237</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231</v>
      </c>
      <c r="BP26" s="703"/>
      <c r="BQ26" s="703"/>
      <c r="BR26" s="703"/>
      <c r="BS26" s="649" t="s">
        <v>237</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775696</v>
      </c>
      <c r="CS26" s="644"/>
      <c r="CT26" s="644"/>
      <c r="CU26" s="644"/>
      <c r="CV26" s="644"/>
      <c r="CW26" s="644"/>
      <c r="CX26" s="644"/>
      <c r="CY26" s="645"/>
      <c r="CZ26" s="646">
        <v>9.8000000000000007</v>
      </c>
      <c r="DA26" s="675"/>
      <c r="DB26" s="675"/>
      <c r="DC26" s="676"/>
      <c r="DD26" s="649">
        <v>712511</v>
      </c>
      <c r="DE26" s="644"/>
      <c r="DF26" s="644"/>
      <c r="DG26" s="644"/>
      <c r="DH26" s="644"/>
      <c r="DI26" s="644"/>
      <c r="DJ26" s="644"/>
      <c r="DK26" s="645"/>
      <c r="DL26" s="649" t="s">
        <v>231</v>
      </c>
      <c r="DM26" s="644"/>
      <c r="DN26" s="644"/>
      <c r="DO26" s="644"/>
      <c r="DP26" s="644"/>
      <c r="DQ26" s="644"/>
      <c r="DR26" s="644"/>
      <c r="DS26" s="644"/>
      <c r="DT26" s="644"/>
      <c r="DU26" s="644"/>
      <c r="DV26" s="645"/>
      <c r="DW26" s="646" t="s">
        <v>231</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1100172</v>
      </c>
      <c r="S27" s="644"/>
      <c r="T27" s="644"/>
      <c r="U27" s="644"/>
      <c r="V27" s="644"/>
      <c r="W27" s="644"/>
      <c r="X27" s="644"/>
      <c r="Y27" s="645"/>
      <c r="Z27" s="703">
        <v>13.1</v>
      </c>
      <c r="AA27" s="703"/>
      <c r="AB27" s="703"/>
      <c r="AC27" s="703"/>
      <c r="AD27" s="704" t="s">
        <v>237</v>
      </c>
      <c r="AE27" s="704"/>
      <c r="AF27" s="704"/>
      <c r="AG27" s="704"/>
      <c r="AH27" s="704"/>
      <c r="AI27" s="704"/>
      <c r="AJ27" s="704"/>
      <c r="AK27" s="704"/>
      <c r="AL27" s="646" t="s">
        <v>262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2429435</v>
      </c>
      <c r="BH27" s="644"/>
      <c r="BI27" s="644"/>
      <c r="BJ27" s="644"/>
      <c r="BK27" s="644"/>
      <c r="BL27" s="644"/>
      <c r="BM27" s="644"/>
      <c r="BN27" s="645"/>
      <c r="BO27" s="703">
        <v>100</v>
      </c>
      <c r="BP27" s="703"/>
      <c r="BQ27" s="703"/>
      <c r="BR27" s="703"/>
      <c r="BS27" s="649">
        <v>22285</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2083088</v>
      </c>
      <c r="CS27" s="642"/>
      <c r="CT27" s="642"/>
      <c r="CU27" s="642"/>
      <c r="CV27" s="642"/>
      <c r="CW27" s="642"/>
      <c r="CX27" s="642"/>
      <c r="CY27" s="643"/>
      <c r="CZ27" s="646">
        <v>26.3</v>
      </c>
      <c r="DA27" s="675"/>
      <c r="DB27" s="675"/>
      <c r="DC27" s="676"/>
      <c r="DD27" s="649">
        <v>686541</v>
      </c>
      <c r="DE27" s="642"/>
      <c r="DF27" s="642"/>
      <c r="DG27" s="642"/>
      <c r="DH27" s="642"/>
      <c r="DI27" s="642"/>
      <c r="DJ27" s="642"/>
      <c r="DK27" s="643"/>
      <c r="DL27" s="649">
        <v>652861</v>
      </c>
      <c r="DM27" s="642"/>
      <c r="DN27" s="642"/>
      <c r="DO27" s="642"/>
      <c r="DP27" s="642"/>
      <c r="DQ27" s="642"/>
      <c r="DR27" s="642"/>
      <c r="DS27" s="642"/>
      <c r="DT27" s="642"/>
      <c r="DU27" s="642"/>
      <c r="DV27" s="643"/>
      <c r="DW27" s="646">
        <v>12.6</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237</v>
      </c>
      <c r="AA28" s="703"/>
      <c r="AB28" s="703"/>
      <c r="AC28" s="703"/>
      <c r="AD28" s="704" t="s">
        <v>231</v>
      </c>
      <c r="AE28" s="704"/>
      <c r="AF28" s="704"/>
      <c r="AG28" s="704"/>
      <c r="AH28" s="704"/>
      <c r="AI28" s="704"/>
      <c r="AJ28" s="704"/>
      <c r="AK28" s="704"/>
      <c r="AL28" s="646" t="s">
        <v>262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698215</v>
      </c>
      <c r="CS28" s="644"/>
      <c r="CT28" s="644"/>
      <c r="CU28" s="644"/>
      <c r="CV28" s="644"/>
      <c r="CW28" s="644"/>
      <c r="CX28" s="644"/>
      <c r="CY28" s="645"/>
      <c r="CZ28" s="646">
        <v>8.8000000000000007</v>
      </c>
      <c r="DA28" s="675"/>
      <c r="DB28" s="675"/>
      <c r="DC28" s="676"/>
      <c r="DD28" s="649">
        <v>684802</v>
      </c>
      <c r="DE28" s="644"/>
      <c r="DF28" s="644"/>
      <c r="DG28" s="644"/>
      <c r="DH28" s="644"/>
      <c r="DI28" s="644"/>
      <c r="DJ28" s="644"/>
      <c r="DK28" s="645"/>
      <c r="DL28" s="649">
        <v>684802</v>
      </c>
      <c r="DM28" s="644"/>
      <c r="DN28" s="644"/>
      <c r="DO28" s="644"/>
      <c r="DP28" s="644"/>
      <c r="DQ28" s="644"/>
      <c r="DR28" s="644"/>
      <c r="DS28" s="644"/>
      <c r="DT28" s="644"/>
      <c r="DU28" s="644"/>
      <c r="DV28" s="645"/>
      <c r="DW28" s="646">
        <v>13.2</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775205</v>
      </c>
      <c r="S29" s="644"/>
      <c r="T29" s="644"/>
      <c r="U29" s="644"/>
      <c r="V29" s="644"/>
      <c r="W29" s="644"/>
      <c r="X29" s="644"/>
      <c r="Y29" s="645"/>
      <c r="Z29" s="703">
        <v>9.1999999999999993</v>
      </c>
      <c r="AA29" s="703"/>
      <c r="AB29" s="703"/>
      <c r="AC29" s="703"/>
      <c r="AD29" s="704" t="s">
        <v>231</v>
      </c>
      <c r="AE29" s="704"/>
      <c r="AF29" s="704"/>
      <c r="AG29" s="704"/>
      <c r="AH29" s="704"/>
      <c r="AI29" s="704"/>
      <c r="AJ29" s="704"/>
      <c r="AK29" s="704"/>
      <c r="AL29" s="646" t="s">
        <v>231</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698215</v>
      </c>
      <c r="CS29" s="642"/>
      <c r="CT29" s="642"/>
      <c r="CU29" s="642"/>
      <c r="CV29" s="642"/>
      <c r="CW29" s="642"/>
      <c r="CX29" s="642"/>
      <c r="CY29" s="643"/>
      <c r="CZ29" s="646">
        <v>8.8000000000000007</v>
      </c>
      <c r="DA29" s="675"/>
      <c r="DB29" s="675"/>
      <c r="DC29" s="676"/>
      <c r="DD29" s="649">
        <v>684802</v>
      </c>
      <c r="DE29" s="642"/>
      <c r="DF29" s="642"/>
      <c r="DG29" s="642"/>
      <c r="DH29" s="642"/>
      <c r="DI29" s="642"/>
      <c r="DJ29" s="642"/>
      <c r="DK29" s="643"/>
      <c r="DL29" s="649">
        <v>684802</v>
      </c>
      <c r="DM29" s="642"/>
      <c r="DN29" s="642"/>
      <c r="DO29" s="642"/>
      <c r="DP29" s="642"/>
      <c r="DQ29" s="642"/>
      <c r="DR29" s="642"/>
      <c r="DS29" s="642"/>
      <c r="DT29" s="642"/>
      <c r="DU29" s="642"/>
      <c r="DV29" s="643"/>
      <c r="DW29" s="646">
        <v>13.2</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64325</v>
      </c>
      <c r="S30" s="644"/>
      <c r="T30" s="644"/>
      <c r="U30" s="644"/>
      <c r="V30" s="644"/>
      <c r="W30" s="644"/>
      <c r="X30" s="644"/>
      <c r="Y30" s="645"/>
      <c r="Z30" s="703">
        <v>0.8</v>
      </c>
      <c r="AA30" s="703"/>
      <c r="AB30" s="703"/>
      <c r="AC30" s="703"/>
      <c r="AD30" s="704">
        <v>1794</v>
      </c>
      <c r="AE30" s="704"/>
      <c r="AF30" s="704"/>
      <c r="AG30" s="704"/>
      <c r="AH30" s="704"/>
      <c r="AI30" s="704"/>
      <c r="AJ30" s="704"/>
      <c r="AK30" s="704"/>
      <c r="AL30" s="646">
        <v>0</v>
      </c>
      <c r="AM30" s="647"/>
      <c r="AN30" s="647"/>
      <c r="AO30" s="705"/>
      <c r="AP30" s="731" t="s">
        <v>308</v>
      </c>
      <c r="AQ30" s="732"/>
      <c r="AR30" s="732"/>
      <c r="AS30" s="732"/>
      <c r="AT30" s="737" t="s">
        <v>309</v>
      </c>
      <c r="AU30" s="210"/>
      <c r="AV30" s="210"/>
      <c r="AW30" s="210"/>
      <c r="AX30" s="740" t="s">
        <v>182</v>
      </c>
      <c r="AY30" s="741"/>
      <c r="AZ30" s="741"/>
      <c r="BA30" s="741"/>
      <c r="BB30" s="741"/>
      <c r="BC30" s="741"/>
      <c r="BD30" s="741"/>
      <c r="BE30" s="741"/>
      <c r="BF30" s="742"/>
      <c r="BG30" s="721">
        <v>98.2</v>
      </c>
      <c r="BH30" s="722"/>
      <c r="BI30" s="722"/>
      <c r="BJ30" s="722"/>
      <c r="BK30" s="722"/>
      <c r="BL30" s="722"/>
      <c r="BM30" s="723">
        <v>90.2</v>
      </c>
      <c r="BN30" s="722"/>
      <c r="BO30" s="722"/>
      <c r="BP30" s="722"/>
      <c r="BQ30" s="724"/>
      <c r="BR30" s="721">
        <v>97.8</v>
      </c>
      <c r="BS30" s="722"/>
      <c r="BT30" s="722"/>
      <c r="BU30" s="722"/>
      <c r="BV30" s="722"/>
      <c r="BW30" s="722"/>
      <c r="BX30" s="723">
        <v>88.1</v>
      </c>
      <c r="BY30" s="722"/>
      <c r="BZ30" s="722"/>
      <c r="CA30" s="722"/>
      <c r="CB30" s="724"/>
      <c r="CD30" s="727"/>
      <c r="CE30" s="728"/>
      <c r="CF30" s="685" t="s">
        <v>310</v>
      </c>
      <c r="CG30" s="682"/>
      <c r="CH30" s="682"/>
      <c r="CI30" s="682"/>
      <c r="CJ30" s="682"/>
      <c r="CK30" s="682"/>
      <c r="CL30" s="682"/>
      <c r="CM30" s="682"/>
      <c r="CN30" s="682"/>
      <c r="CO30" s="682"/>
      <c r="CP30" s="682"/>
      <c r="CQ30" s="683"/>
      <c r="CR30" s="641">
        <v>647577</v>
      </c>
      <c r="CS30" s="644"/>
      <c r="CT30" s="644"/>
      <c r="CU30" s="644"/>
      <c r="CV30" s="644"/>
      <c r="CW30" s="644"/>
      <c r="CX30" s="644"/>
      <c r="CY30" s="645"/>
      <c r="CZ30" s="646">
        <v>8.1999999999999993</v>
      </c>
      <c r="DA30" s="675"/>
      <c r="DB30" s="675"/>
      <c r="DC30" s="676"/>
      <c r="DD30" s="649">
        <v>634164</v>
      </c>
      <c r="DE30" s="644"/>
      <c r="DF30" s="644"/>
      <c r="DG30" s="644"/>
      <c r="DH30" s="644"/>
      <c r="DI30" s="644"/>
      <c r="DJ30" s="644"/>
      <c r="DK30" s="645"/>
      <c r="DL30" s="649">
        <v>634164</v>
      </c>
      <c r="DM30" s="644"/>
      <c r="DN30" s="644"/>
      <c r="DO30" s="644"/>
      <c r="DP30" s="644"/>
      <c r="DQ30" s="644"/>
      <c r="DR30" s="644"/>
      <c r="DS30" s="644"/>
      <c r="DT30" s="644"/>
      <c r="DU30" s="644"/>
      <c r="DV30" s="645"/>
      <c r="DW30" s="646">
        <v>12.2</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31135</v>
      </c>
      <c r="S31" s="644"/>
      <c r="T31" s="644"/>
      <c r="U31" s="644"/>
      <c r="V31" s="644"/>
      <c r="W31" s="644"/>
      <c r="X31" s="644"/>
      <c r="Y31" s="645"/>
      <c r="Z31" s="703">
        <v>0.4</v>
      </c>
      <c r="AA31" s="703"/>
      <c r="AB31" s="703"/>
      <c r="AC31" s="703"/>
      <c r="AD31" s="704" t="s">
        <v>237</v>
      </c>
      <c r="AE31" s="704"/>
      <c r="AF31" s="704"/>
      <c r="AG31" s="704"/>
      <c r="AH31" s="704"/>
      <c r="AI31" s="704"/>
      <c r="AJ31" s="704"/>
      <c r="AK31" s="704"/>
      <c r="AL31" s="646" t="s">
        <v>231</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98.7</v>
      </c>
      <c r="BH31" s="642"/>
      <c r="BI31" s="642"/>
      <c r="BJ31" s="642"/>
      <c r="BK31" s="642"/>
      <c r="BL31" s="642"/>
      <c r="BM31" s="647">
        <v>94.2</v>
      </c>
      <c r="BN31" s="720"/>
      <c r="BO31" s="720"/>
      <c r="BP31" s="720"/>
      <c r="BQ31" s="681"/>
      <c r="BR31" s="719">
        <v>98.4</v>
      </c>
      <c r="BS31" s="642"/>
      <c r="BT31" s="642"/>
      <c r="BU31" s="642"/>
      <c r="BV31" s="642"/>
      <c r="BW31" s="642"/>
      <c r="BX31" s="647">
        <v>93.6</v>
      </c>
      <c r="BY31" s="720"/>
      <c r="BZ31" s="720"/>
      <c r="CA31" s="720"/>
      <c r="CB31" s="681"/>
      <c r="CD31" s="727"/>
      <c r="CE31" s="728"/>
      <c r="CF31" s="685" t="s">
        <v>314</v>
      </c>
      <c r="CG31" s="682"/>
      <c r="CH31" s="682"/>
      <c r="CI31" s="682"/>
      <c r="CJ31" s="682"/>
      <c r="CK31" s="682"/>
      <c r="CL31" s="682"/>
      <c r="CM31" s="682"/>
      <c r="CN31" s="682"/>
      <c r="CO31" s="682"/>
      <c r="CP31" s="682"/>
      <c r="CQ31" s="683"/>
      <c r="CR31" s="641">
        <v>50638</v>
      </c>
      <c r="CS31" s="642"/>
      <c r="CT31" s="642"/>
      <c r="CU31" s="642"/>
      <c r="CV31" s="642"/>
      <c r="CW31" s="642"/>
      <c r="CX31" s="642"/>
      <c r="CY31" s="643"/>
      <c r="CZ31" s="646">
        <v>0.6</v>
      </c>
      <c r="DA31" s="675"/>
      <c r="DB31" s="675"/>
      <c r="DC31" s="676"/>
      <c r="DD31" s="649">
        <v>50638</v>
      </c>
      <c r="DE31" s="642"/>
      <c r="DF31" s="642"/>
      <c r="DG31" s="642"/>
      <c r="DH31" s="642"/>
      <c r="DI31" s="642"/>
      <c r="DJ31" s="642"/>
      <c r="DK31" s="643"/>
      <c r="DL31" s="649">
        <v>50638</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366160</v>
      </c>
      <c r="S32" s="644"/>
      <c r="T32" s="644"/>
      <c r="U32" s="644"/>
      <c r="V32" s="644"/>
      <c r="W32" s="644"/>
      <c r="X32" s="644"/>
      <c r="Y32" s="645"/>
      <c r="Z32" s="703">
        <v>4.4000000000000004</v>
      </c>
      <c r="AA32" s="703"/>
      <c r="AB32" s="703"/>
      <c r="AC32" s="703"/>
      <c r="AD32" s="704" t="s">
        <v>262</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97.6</v>
      </c>
      <c r="BH32" s="657"/>
      <c r="BI32" s="657"/>
      <c r="BJ32" s="657"/>
      <c r="BK32" s="657"/>
      <c r="BL32" s="657"/>
      <c r="BM32" s="701">
        <v>85.4</v>
      </c>
      <c r="BN32" s="657"/>
      <c r="BO32" s="657"/>
      <c r="BP32" s="657"/>
      <c r="BQ32" s="694"/>
      <c r="BR32" s="718">
        <v>97</v>
      </c>
      <c r="BS32" s="657"/>
      <c r="BT32" s="657"/>
      <c r="BU32" s="657"/>
      <c r="BV32" s="657"/>
      <c r="BW32" s="657"/>
      <c r="BX32" s="701">
        <v>81.599999999999994</v>
      </c>
      <c r="BY32" s="657"/>
      <c r="BZ32" s="657"/>
      <c r="CA32" s="657"/>
      <c r="CB32" s="694"/>
      <c r="CD32" s="729"/>
      <c r="CE32" s="730"/>
      <c r="CF32" s="685" t="s">
        <v>317</v>
      </c>
      <c r="CG32" s="682"/>
      <c r="CH32" s="682"/>
      <c r="CI32" s="682"/>
      <c r="CJ32" s="682"/>
      <c r="CK32" s="682"/>
      <c r="CL32" s="682"/>
      <c r="CM32" s="682"/>
      <c r="CN32" s="682"/>
      <c r="CO32" s="682"/>
      <c r="CP32" s="682"/>
      <c r="CQ32" s="683"/>
      <c r="CR32" s="641" t="s">
        <v>231</v>
      </c>
      <c r="CS32" s="644"/>
      <c r="CT32" s="644"/>
      <c r="CU32" s="644"/>
      <c r="CV32" s="644"/>
      <c r="CW32" s="644"/>
      <c r="CX32" s="644"/>
      <c r="CY32" s="645"/>
      <c r="CZ32" s="646" t="s">
        <v>237</v>
      </c>
      <c r="DA32" s="675"/>
      <c r="DB32" s="675"/>
      <c r="DC32" s="676"/>
      <c r="DD32" s="649" t="s">
        <v>237</v>
      </c>
      <c r="DE32" s="644"/>
      <c r="DF32" s="644"/>
      <c r="DG32" s="644"/>
      <c r="DH32" s="644"/>
      <c r="DI32" s="644"/>
      <c r="DJ32" s="644"/>
      <c r="DK32" s="645"/>
      <c r="DL32" s="649" t="s">
        <v>237</v>
      </c>
      <c r="DM32" s="644"/>
      <c r="DN32" s="644"/>
      <c r="DO32" s="644"/>
      <c r="DP32" s="644"/>
      <c r="DQ32" s="644"/>
      <c r="DR32" s="644"/>
      <c r="DS32" s="644"/>
      <c r="DT32" s="644"/>
      <c r="DU32" s="644"/>
      <c r="DV32" s="645"/>
      <c r="DW32" s="646" t="s">
        <v>231</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266312</v>
      </c>
      <c r="S33" s="644"/>
      <c r="T33" s="644"/>
      <c r="U33" s="644"/>
      <c r="V33" s="644"/>
      <c r="W33" s="644"/>
      <c r="X33" s="644"/>
      <c r="Y33" s="645"/>
      <c r="Z33" s="703">
        <v>3.2</v>
      </c>
      <c r="AA33" s="703"/>
      <c r="AB33" s="703"/>
      <c r="AC33" s="703"/>
      <c r="AD33" s="704" t="s">
        <v>231</v>
      </c>
      <c r="AE33" s="704"/>
      <c r="AF33" s="704"/>
      <c r="AG33" s="704"/>
      <c r="AH33" s="704"/>
      <c r="AI33" s="704"/>
      <c r="AJ33" s="704"/>
      <c r="AK33" s="704"/>
      <c r="AL33" s="646" t="s">
        <v>237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2741393</v>
      </c>
      <c r="CS33" s="642"/>
      <c r="CT33" s="642"/>
      <c r="CU33" s="642"/>
      <c r="CV33" s="642"/>
      <c r="CW33" s="642"/>
      <c r="CX33" s="642"/>
      <c r="CY33" s="643"/>
      <c r="CZ33" s="646">
        <v>34.6</v>
      </c>
      <c r="DA33" s="675"/>
      <c r="DB33" s="675"/>
      <c r="DC33" s="676"/>
      <c r="DD33" s="649">
        <v>2317105</v>
      </c>
      <c r="DE33" s="642"/>
      <c r="DF33" s="642"/>
      <c r="DG33" s="642"/>
      <c r="DH33" s="642"/>
      <c r="DI33" s="642"/>
      <c r="DJ33" s="642"/>
      <c r="DK33" s="643"/>
      <c r="DL33" s="649">
        <v>1949613</v>
      </c>
      <c r="DM33" s="642"/>
      <c r="DN33" s="642"/>
      <c r="DO33" s="642"/>
      <c r="DP33" s="642"/>
      <c r="DQ33" s="642"/>
      <c r="DR33" s="642"/>
      <c r="DS33" s="642"/>
      <c r="DT33" s="642"/>
      <c r="DU33" s="642"/>
      <c r="DV33" s="643"/>
      <c r="DW33" s="646">
        <v>37.6</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85678</v>
      </c>
      <c r="S34" s="644"/>
      <c r="T34" s="644"/>
      <c r="U34" s="644"/>
      <c r="V34" s="644"/>
      <c r="W34" s="644"/>
      <c r="X34" s="644"/>
      <c r="Y34" s="645"/>
      <c r="Z34" s="703">
        <v>1</v>
      </c>
      <c r="AA34" s="703"/>
      <c r="AB34" s="703"/>
      <c r="AC34" s="703"/>
      <c r="AD34" s="704">
        <v>17</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807170</v>
      </c>
      <c r="CS34" s="644"/>
      <c r="CT34" s="644"/>
      <c r="CU34" s="644"/>
      <c r="CV34" s="644"/>
      <c r="CW34" s="644"/>
      <c r="CX34" s="644"/>
      <c r="CY34" s="645"/>
      <c r="CZ34" s="646">
        <v>10.199999999999999</v>
      </c>
      <c r="DA34" s="675"/>
      <c r="DB34" s="675"/>
      <c r="DC34" s="676"/>
      <c r="DD34" s="649">
        <v>654260</v>
      </c>
      <c r="DE34" s="644"/>
      <c r="DF34" s="644"/>
      <c r="DG34" s="644"/>
      <c r="DH34" s="644"/>
      <c r="DI34" s="644"/>
      <c r="DJ34" s="644"/>
      <c r="DK34" s="645"/>
      <c r="DL34" s="649">
        <v>584164</v>
      </c>
      <c r="DM34" s="644"/>
      <c r="DN34" s="644"/>
      <c r="DO34" s="644"/>
      <c r="DP34" s="644"/>
      <c r="DQ34" s="644"/>
      <c r="DR34" s="644"/>
      <c r="DS34" s="644"/>
      <c r="DT34" s="644"/>
      <c r="DU34" s="644"/>
      <c r="DV34" s="645"/>
      <c r="DW34" s="646">
        <v>11.3</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437398</v>
      </c>
      <c r="S35" s="644"/>
      <c r="T35" s="644"/>
      <c r="U35" s="644"/>
      <c r="V35" s="644"/>
      <c r="W35" s="644"/>
      <c r="X35" s="644"/>
      <c r="Y35" s="645"/>
      <c r="Z35" s="703">
        <v>5.2</v>
      </c>
      <c r="AA35" s="703"/>
      <c r="AB35" s="703"/>
      <c r="AC35" s="703"/>
      <c r="AD35" s="704" t="s">
        <v>231</v>
      </c>
      <c r="AE35" s="704"/>
      <c r="AF35" s="704"/>
      <c r="AG35" s="704"/>
      <c r="AH35" s="704"/>
      <c r="AI35" s="704"/>
      <c r="AJ35" s="704"/>
      <c r="AK35" s="704"/>
      <c r="AL35" s="646" t="s">
        <v>237</v>
      </c>
      <c r="AM35" s="647"/>
      <c r="AN35" s="647"/>
      <c r="AO35" s="705"/>
      <c r="AP35" s="214"/>
      <c r="AQ35" s="709" t="s">
        <v>325</v>
      </c>
      <c r="AR35" s="710"/>
      <c r="AS35" s="710"/>
      <c r="AT35" s="710"/>
      <c r="AU35" s="710"/>
      <c r="AV35" s="710"/>
      <c r="AW35" s="710"/>
      <c r="AX35" s="710"/>
      <c r="AY35" s="711"/>
      <c r="AZ35" s="706">
        <v>812546</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49522</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23596</v>
      </c>
      <c r="CS35" s="642"/>
      <c r="CT35" s="642"/>
      <c r="CU35" s="642"/>
      <c r="CV35" s="642"/>
      <c r="CW35" s="642"/>
      <c r="CX35" s="642"/>
      <c r="CY35" s="643"/>
      <c r="CZ35" s="646">
        <v>0.3</v>
      </c>
      <c r="DA35" s="675"/>
      <c r="DB35" s="675"/>
      <c r="DC35" s="676"/>
      <c r="DD35" s="649">
        <v>21633</v>
      </c>
      <c r="DE35" s="642"/>
      <c r="DF35" s="642"/>
      <c r="DG35" s="642"/>
      <c r="DH35" s="642"/>
      <c r="DI35" s="642"/>
      <c r="DJ35" s="642"/>
      <c r="DK35" s="643"/>
      <c r="DL35" s="649">
        <v>21633</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231</v>
      </c>
      <c r="AA36" s="703"/>
      <c r="AB36" s="703"/>
      <c r="AC36" s="703"/>
      <c r="AD36" s="704" t="s">
        <v>237</v>
      </c>
      <c r="AE36" s="704"/>
      <c r="AF36" s="704"/>
      <c r="AG36" s="704"/>
      <c r="AH36" s="704"/>
      <c r="AI36" s="704"/>
      <c r="AJ36" s="704"/>
      <c r="AK36" s="704"/>
      <c r="AL36" s="646" t="s">
        <v>237</v>
      </c>
      <c r="AM36" s="647"/>
      <c r="AN36" s="647"/>
      <c r="AO36" s="705"/>
      <c r="AQ36" s="678" t="s">
        <v>329</v>
      </c>
      <c r="AR36" s="679"/>
      <c r="AS36" s="679"/>
      <c r="AT36" s="679"/>
      <c r="AU36" s="679"/>
      <c r="AV36" s="679"/>
      <c r="AW36" s="679"/>
      <c r="AX36" s="679"/>
      <c r="AY36" s="680"/>
      <c r="AZ36" s="641">
        <v>261166</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13263</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1071432</v>
      </c>
      <c r="CS36" s="644"/>
      <c r="CT36" s="644"/>
      <c r="CU36" s="644"/>
      <c r="CV36" s="644"/>
      <c r="CW36" s="644"/>
      <c r="CX36" s="644"/>
      <c r="CY36" s="645"/>
      <c r="CZ36" s="646">
        <v>13.5</v>
      </c>
      <c r="DA36" s="675"/>
      <c r="DB36" s="675"/>
      <c r="DC36" s="676"/>
      <c r="DD36" s="649">
        <v>976489</v>
      </c>
      <c r="DE36" s="644"/>
      <c r="DF36" s="644"/>
      <c r="DG36" s="644"/>
      <c r="DH36" s="644"/>
      <c r="DI36" s="644"/>
      <c r="DJ36" s="644"/>
      <c r="DK36" s="645"/>
      <c r="DL36" s="649">
        <v>768933</v>
      </c>
      <c r="DM36" s="644"/>
      <c r="DN36" s="644"/>
      <c r="DO36" s="644"/>
      <c r="DP36" s="644"/>
      <c r="DQ36" s="644"/>
      <c r="DR36" s="644"/>
      <c r="DS36" s="644"/>
      <c r="DT36" s="644"/>
      <c r="DU36" s="644"/>
      <c r="DV36" s="645"/>
      <c r="DW36" s="646">
        <v>14.8</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315698</v>
      </c>
      <c r="S37" s="644"/>
      <c r="T37" s="644"/>
      <c r="U37" s="644"/>
      <c r="V37" s="644"/>
      <c r="W37" s="644"/>
      <c r="X37" s="644"/>
      <c r="Y37" s="645"/>
      <c r="Z37" s="703">
        <v>3.8</v>
      </c>
      <c r="AA37" s="703"/>
      <c r="AB37" s="703"/>
      <c r="AC37" s="703"/>
      <c r="AD37" s="704" t="s">
        <v>237</v>
      </c>
      <c r="AE37" s="704"/>
      <c r="AF37" s="704"/>
      <c r="AG37" s="704"/>
      <c r="AH37" s="704"/>
      <c r="AI37" s="704"/>
      <c r="AJ37" s="704"/>
      <c r="AK37" s="704"/>
      <c r="AL37" s="646" t="s">
        <v>262</v>
      </c>
      <c r="AM37" s="647"/>
      <c r="AN37" s="647"/>
      <c r="AO37" s="705"/>
      <c r="AQ37" s="678" t="s">
        <v>333</v>
      </c>
      <c r="AR37" s="679"/>
      <c r="AS37" s="679"/>
      <c r="AT37" s="679"/>
      <c r="AU37" s="679"/>
      <c r="AV37" s="679"/>
      <c r="AW37" s="679"/>
      <c r="AX37" s="679"/>
      <c r="AY37" s="680"/>
      <c r="AZ37" s="641">
        <v>39593</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3912</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601557</v>
      </c>
      <c r="CS37" s="642"/>
      <c r="CT37" s="642"/>
      <c r="CU37" s="642"/>
      <c r="CV37" s="642"/>
      <c r="CW37" s="642"/>
      <c r="CX37" s="642"/>
      <c r="CY37" s="643"/>
      <c r="CZ37" s="646">
        <v>7.6</v>
      </c>
      <c r="DA37" s="675"/>
      <c r="DB37" s="675"/>
      <c r="DC37" s="676"/>
      <c r="DD37" s="649">
        <v>601386</v>
      </c>
      <c r="DE37" s="642"/>
      <c r="DF37" s="642"/>
      <c r="DG37" s="642"/>
      <c r="DH37" s="642"/>
      <c r="DI37" s="642"/>
      <c r="DJ37" s="642"/>
      <c r="DK37" s="643"/>
      <c r="DL37" s="649">
        <v>502819</v>
      </c>
      <c r="DM37" s="642"/>
      <c r="DN37" s="642"/>
      <c r="DO37" s="642"/>
      <c r="DP37" s="642"/>
      <c r="DQ37" s="642"/>
      <c r="DR37" s="642"/>
      <c r="DS37" s="642"/>
      <c r="DT37" s="642"/>
      <c r="DU37" s="642"/>
      <c r="DV37" s="643"/>
      <c r="DW37" s="646">
        <v>9.6999999999999993</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8391037</v>
      </c>
      <c r="S38" s="693"/>
      <c r="T38" s="693"/>
      <c r="U38" s="693"/>
      <c r="V38" s="693"/>
      <c r="W38" s="693"/>
      <c r="X38" s="693"/>
      <c r="Y38" s="698"/>
      <c r="Z38" s="699">
        <v>100</v>
      </c>
      <c r="AA38" s="699"/>
      <c r="AB38" s="699"/>
      <c r="AC38" s="699"/>
      <c r="AD38" s="700">
        <v>4864114</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797</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7016</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772953</v>
      </c>
      <c r="CS38" s="644"/>
      <c r="CT38" s="644"/>
      <c r="CU38" s="644"/>
      <c r="CV38" s="644"/>
      <c r="CW38" s="644"/>
      <c r="CX38" s="644"/>
      <c r="CY38" s="645"/>
      <c r="CZ38" s="646">
        <v>9.8000000000000007</v>
      </c>
      <c r="DA38" s="675"/>
      <c r="DB38" s="675"/>
      <c r="DC38" s="676"/>
      <c r="DD38" s="649">
        <v>628481</v>
      </c>
      <c r="DE38" s="644"/>
      <c r="DF38" s="644"/>
      <c r="DG38" s="644"/>
      <c r="DH38" s="644"/>
      <c r="DI38" s="644"/>
      <c r="DJ38" s="644"/>
      <c r="DK38" s="645"/>
      <c r="DL38" s="649">
        <v>574883</v>
      </c>
      <c r="DM38" s="644"/>
      <c r="DN38" s="644"/>
      <c r="DO38" s="644"/>
      <c r="DP38" s="644"/>
      <c r="DQ38" s="644"/>
      <c r="DR38" s="644"/>
      <c r="DS38" s="644"/>
      <c r="DT38" s="644"/>
      <c r="DU38" s="644"/>
      <c r="DV38" s="645"/>
      <c r="DW38" s="646">
        <v>11.1</v>
      </c>
      <c r="DX38" s="675"/>
      <c r="DY38" s="675"/>
      <c r="DZ38" s="675"/>
      <c r="EA38" s="675"/>
      <c r="EB38" s="675"/>
      <c r="EC38" s="677"/>
    </row>
    <row r="39" spans="2:133" ht="11.25" customHeight="1">
      <c r="AQ39" s="678" t="s">
        <v>340</v>
      </c>
      <c r="AR39" s="679"/>
      <c r="AS39" s="679"/>
      <c r="AT39" s="679"/>
      <c r="AU39" s="679"/>
      <c r="AV39" s="679"/>
      <c r="AW39" s="679"/>
      <c r="AX39" s="679"/>
      <c r="AY39" s="680"/>
      <c r="AZ39" s="641" t="s">
        <v>231</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88</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31242</v>
      </c>
      <c r="CS39" s="642"/>
      <c r="CT39" s="642"/>
      <c r="CU39" s="642"/>
      <c r="CV39" s="642"/>
      <c r="CW39" s="642"/>
      <c r="CX39" s="642"/>
      <c r="CY39" s="643"/>
      <c r="CZ39" s="646">
        <v>0.4</v>
      </c>
      <c r="DA39" s="675"/>
      <c r="DB39" s="675"/>
      <c r="DC39" s="676"/>
      <c r="DD39" s="649">
        <v>31242</v>
      </c>
      <c r="DE39" s="642"/>
      <c r="DF39" s="642"/>
      <c r="DG39" s="642"/>
      <c r="DH39" s="642"/>
      <c r="DI39" s="642"/>
      <c r="DJ39" s="642"/>
      <c r="DK39" s="643"/>
      <c r="DL39" s="649" t="s">
        <v>237</v>
      </c>
      <c r="DM39" s="642"/>
      <c r="DN39" s="642"/>
      <c r="DO39" s="642"/>
      <c r="DP39" s="642"/>
      <c r="DQ39" s="642"/>
      <c r="DR39" s="642"/>
      <c r="DS39" s="642"/>
      <c r="DT39" s="642"/>
      <c r="DU39" s="642"/>
      <c r="DV39" s="643"/>
      <c r="DW39" s="646" t="s">
        <v>231</v>
      </c>
      <c r="DX39" s="675"/>
      <c r="DY39" s="675"/>
      <c r="DZ39" s="675"/>
      <c r="EA39" s="675"/>
      <c r="EB39" s="675"/>
      <c r="EC39" s="677"/>
    </row>
    <row r="40" spans="2:133" ht="11.25" customHeight="1">
      <c r="AQ40" s="678" t="s">
        <v>344</v>
      </c>
      <c r="AR40" s="679"/>
      <c r="AS40" s="679"/>
      <c r="AT40" s="679"/>
      <c r="AU40" s="679"/>
      <c r="AV40" s="679"/>
      <c r="AW40" s="679"/>
      <c r="AX40" s="679"/>
      <c r="AY40" s="680"/>
      <c r="AZ40" s="641">
        <v>210290</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106</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35000</v>
      </c>
      <c r="CS40" s="644"/>
      <c r="CT40" s="644"/>
      <c r="CU40" s="644"/>
      <c r="CV40" s="644"/>
      <c r="CW40" s="644"/>
      <c r="CX40" s="644"/>
      <c r="CY40" s="645"/>
      <c r="CZ40" s="646">
        <v>0.4</v>
      </c>
      <c r="DA40" s="675"/>
      <c r="DB40" s="675"/>
      <c r="DC40" s="676"/>
      <c r="DD40" s="649">
        <v>5000</v>
      </c>
      <c r="DE40" s="644"/>
      <c r="DF40" s="644"/>
      <c r="DG40" s="644"/>
      <c r="DH40" s="644"/>
      <c r="DI40" s="644"/>
      <c r="DJ40" s="644"/>
      <c r="DK40" s="645"/>
      <c r="DL40" s="649" t="s">
        <v>237</v>
      </c>
      <c r="DM40" s="644"/>
      <c r="DN40" s="644"/>
      <c r="DO40" s="644"/>
      <c r="DP40" s="644"/>
      <c r="DQ40" s="644"/>
      <c r="DR40" s="644"/>
      <c r="DS40" s="644"/>
      <c r="DT40" s="644"/>
      <c r="DU40" s="644"/>
      <c r="DV40" s="645"/>
      <c r="DW40" s="646" t="s">
        <v>262</v>
      </c>
      <c r="DX40" s="675"/>
      <c r="DY40" s="675"/>
      <c r="DZ40" s="675"/>
      <c r="EA40" s="675"/>
      <c r="EB40" s="675"/>
      <c r="EC40" s="677"/>
    </row>
    <row r="41" spans="2:133" ht="11.25" customHeight="1">
      <c r="AQ41" s="690" t="s">
        <v>347</v>
      </c>
      <c r="AR41" s="691"/>
      <c r="AS41" s="691"/>
      <c r="AT41" s="691"/>
      <c r="AU41" s="691"/>
      <c r="AV41" s="691"/>
      <c r="AW41" s="691"/>
      <c r="AX41" s="691"/>
      <c r="AY41" s="692"/>
      <c r="AZ41" s="656">
        <v>300700</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258</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262</v>
      </c>
      <c r="CS41" s="642"/>
      <c r="CT41" s="642"/>
      <c r="CU41" s="642"/>
      <c r="CV41" s="642"/>
      <c r="CW41" s="642"/>
      <c r="CX41" s="642"/>
      <c r="CY41" s="643"/>
      <c r="CZ41" s="646" t="s">
        <v>237</v>
      </c>
      <c r="DA41" s="675"/>
      <c r="DB41" s="675"/>
      <c r="DC41" s="676"/>
      <c r="DD41" s="649" t="s">
        <v>237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1120119</v>
      </c>
      <c r="CS42" s="644"/>
      <c r="CT42" s="644"/>
      <c r="CU42" s="644"/>
      <c r="CV42" s="644"/>
      <c r="CW42" s="644"/>
      <c r="CX42" s="644"/>
      <c r="CY42" s="645"/>
      <c r="CZ42" s="646">
        <v>14.1</v>
      </c>
      <c r="DA42" s="647"/>
      <c r="DB42" s="647"/>
      <c r="DC42" s="648"/>
      <c r="DD42" s="649">
        <v>704577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48460</v>
      </c>
      <c r="CS43" s="642"/>
      <c r="CT43" s="642"/>
      <c r="CU43" s="642"/>
      <c r="CV43" s="642"/>
      <c r="CW43" s="642"/>
      <c r="CX43" s="642"/>
      <c r="CY43" s="643"/>
      <c r="CZ43" s="646">
        <v>0.6</v>
      </c>
      <c r="DA43" s="675"/>
      <c r="DB43" s="675"/>
      <c r="DC43" s="676"/>
      <c r="DD43" s="649">
        <v>48460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1108830</v>
      </c>
      <c r="CS44" s="644"/>
      <c r="CT44" s="644"/>
      <c r="CU44" s="644"/>
      <c r="CV44" s="644"/>
      <c r="CW44" s="644"/>
      <c r="CX44" s="644"/>
      <c r="CY44" s="645"/>
      <c r="CZ44" s="646">
        <v>14</v>
      </c>
      <c r="DA44" s="647"/>
      <c r="DB44" s="647"/>
      <c r="DC44" s="648"/>
      <c r="DD44" s="649">
        <v>693288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498576</v>
      </c>
      <c r="CS45" s="642"/>
      <c r="CT45" s="642"/>
      <c r="CU45" s="642"/>
      <c r="CV45" s="642"/>
      <c r="CW45" s="642"/>
      <c r="CX45" s="642"/>
      <c r="CY45" s="643"/>
      <c r="CZ45" s="646">
        <v>6.3</v>
      </c>
      <c r="DA45" s="675"/>
      <c r="DB45" s="675"/>
      <c r="DC45" s="676"/>
      <c r="DD45" s="649">
        <v>164586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582178</v>
      </c>
      <c r="CS46" s="644"/>
      <c r="CT46" s="644"/>
      <c r="CU46" s="644"/>
      <c r="CV46" s="644"/>
      <c r="CW46" s="644"/>
      <c r="CX46" s="644"/>
      <c r="CY46" s="645"/>
      <c r="CZ46" s="646">
        <v>7.3</v>
      </c>
      <c r="DA46" s="647"/>
      <c r="DB46" s="647"/>
      <c r="DC46" s="648"/>
      <c r="DD46" s="649">
        <v>500626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11289</v>
      </c>
      <c r="CS47" s="642"/>
      <c r="CT47" s="642"/>
      <c r="CU47" s="642"/>
      <c r="CV47" s="642"/>
      <c r="CW47" s="642"/>
      <c r="CX47" s="642"/>
      <c r="CY47" s="643"/>
      <c r="CZ47" s="646">
        <v>0.1</v>
      </c>
      <c r="DA47" s="675"/>
      <c r="DB47" s="675"/>
      <c r="DC47" s="676"/>
      <c r="DD47" s="649">
        <v>11289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262</v>
      </c>
      <c r="CS48" s="644"/>
      <c r="CT48" s="644"/>
      <c r="CU48" s="644"/>
      <c r="CV48" s="644"/>
      <c r="CW48" s="644"/>
      <c r="CX48" s="644"/>
      <c r="CY48" s="645"/>
      <c r="CZ48" s="646" t="s">
        <v>237</v>
      </c>
      <c r="DA48" s="647"/>
      <c r="DB48" s="647"/>
      <c r="DC48" s="648"/>
      <c r="DD48" s="649" t="s">
        <v>262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7924610</v>
      </c>
      <c r="CS49" s="657"/>
      <c r="CT49" s="657"/>
      <c r="CU49" s="657"/>
      <c r="CV49" s="657"/>
      <c r="CW49" s="657"/>
      <c r="CX49" s="657"/>
      <c r="CY49" s="658"/>
      <c r="CZ49" s="659">
        <v>100</v>
      </c>
      <c r="DA49" s="660"/>
      <c r="DB49" s="660"/>
      <c r="DC49" s="661"/>
      <c r="DD49" s="662">
        <v>5603650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7esqgreEOq7WEqKfRde5WQW6g3IrnWhsaqwKof9TQT0ay3rdy3kpasZgt74IDsPczheiZEaVQTCRl2E354mrCg==" saltValue="tXcWJJ56I0y1XsnsozBh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H69" sqref="BH6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8391</v>
      </c>
      <c r="R7" s="1174"/>
      <c r="S7" s="1174"/>
      <c r="T7" s="1174"/>
      <c r="U7" s="1174"/>
      <c r="V7" s="1174">
        <v>7925</v>
      </c>
      <c r="W7" s="1174"/>
      <c r="X7" s="1174"/>
      <c r="Y7" s="1174"/>
      <c r="Z7" s="1174"/>
      <c r="AA7" s="1174">
        <v>466</v>
      </c>
      <c r="AB7" s="1174"/>
      <c r="AC7" s="1174"/>
      <c r="AD7" s="1174"/>
      <c r="AE7" s="1175"/>
      <c r="AF7" s="1176">
        <v>433</v>
      </c>
      <c r="AG7" s="1177"/>
      <c r="AH7" s="1177"/>
      <c r="AI7" s="1177"/>
      <c r="AJ7" s="1178"/>
      <c r="AK7" s="1160"/>
      <c r="AL7" s="1161"/>
      <c r="AM7" s="1161"/>
      <c r="AN7" s="1161"/>
      <c r="AO7" s="1161"/>
      <c r="AP7" s="1161">
        <v>6886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586</v>
      </c>
      <c r="BT7" s="1165"/>
      <c r="BU7" s="1165"/>
      <c r="BV7" s="1165"/>
      <c r="BW7" s="1165"/>
      <c r="BX7" s="1165"/>
      <c r="BY7" s="1165"/>
      <c r="BZ7" s="1165"/>
      <c r="CA7" s="1165"/>
      <c r="CB7" s="1165"/>
      <c r="CC7" s="1165"/>
      <c r="CD7" s="1165"/>
      <c r="CE7" s="1165"/>
      <c r="CF7" s="1165"/>
      <c r="CG7" s="1166"/>
      <c r="CH7" s="1157">
        <v>34</v>
      </c>
      <c r="CI7" s="1158"/>
      <c r="CJ7" s="1158"/>
      <c r="CK7" s="1158"/>
      <c r="CL7" s="1159"/>
      <c r="CM7" s="1157">
        <v>89</v>
      </c>
      <c r="CN7" s="1158"/>
      <c r="CO7" s="1158"/>
      <c r="CP7" s="1158"/>
      <c r="CQ7" s="1159"/>
      <c r="CR7" s="1157">
        <v>50</v>
      </c>
      <c r="CS7" s="1158"/>
      <c r="CT7" s="1158"/>
      <c r="CU7" s="1158"/>
      <c r="CV7" s="1159"/>
      <c r="CW7" s="1157">
        <v>6</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433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3185</v>
      </c>
      <c r="R28" s="1123"/>
      <c r="S28" s="1123"/>
      <c r="T28" s="1123"/>
      <c r="U28" s="1123"/>
      <c r="V28" s="1123">
        <v>3135</v>
      </c>
      <c r="W28" s="1123"/>
      <c r="X28" s="1123"/>
      <c r="Y28" s="1123"/>
      <c r="Z28" s="1123"/>
      <c r="AA28" s="1123">
        <v>50</v>
      </c>
      <c r="AB28" s="1123"/>
      <c r="AC28" s="1123"/>
      <c r="AD28" s="1123"/>
      <c r="AE28" s="1124"/>
      <c r="AF28" s="1125">
        <v>50</v>
      </c>
      <c r="AG28" s="1123"/>
      <c r="AH28" s="1123"/>
      <c r="AI28" s="1123"/>
      <c r="AJ28" s="1126"/>
      <c r="AK28" s="1127">
        <v>175</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399</v>
      </c>
      <c r="C29" s="1107"/>
      <c r="D29" s="1107"/>
      <c r="E29" s="1107"/>
      <c r="F29" s="1107"/>
      <c r="G29" s="1107"/>
      <c r="H29" s="1107"/>
      <c r="I29" s="1107"/>
      <c r="J29" s="1107"/>
      <c r="K29" s="1107"/>
      <c r="L29" s="1107"/>
      <c r="M29" s="1107"/>
      <c r="N29" s="1107"/>
      <c r="O29" s="1107"/>
      <c r="P29" s="1108"/>
      <c r="Q29" s="1112">
        <v>1554</v>
      </c>
      <c r="R29" s="1113"/>
      <c r="S29" s="1113"/>
      <c r="T29" s="1113"/>
      <c r="U29" s="1113"/>
      <c r="V29" s="1113">
        <v>1494</v>
      </c>
      <c r="W29" s="1113"/>
      <c r="X29" s="1113"/>
      <c r="Y29" s="1113"/>
      <c r="Z29" s="1113"/>
      <c r="AA29" s="1113">
        <v>60</v>
      </c>
      <c r="AB29" s="1113"/>
      <c r="AC29" s="1113"/>
      <c r="AD29" s="1113"/>
      <c r="AE29" s="1114"/>
      <c r="AF29" s="1088">
        <v>60</v>
      </c>
      <c r="AG29" s="1089"/>
      <c r="AH29" s="1089"/>
      <c r="AI29" s="1089"/>
      <c r="AJ29" s="1090"/>
      <c r="AK29" s="1049">
        <v>216</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193</v>
      </c>
      <c r="R30" s="1113"/>
      <c r="S30" s="1113"/>
      <c r="T30" s="1113"/>
      <c r="U30" s="1113"/>
      <c r="V30" s="1113">
        <v>192</v>
      </c>
      <c r="W30" s="1113"/>
      <c r="X30" s="1113"/>
      <c r="Y30" s="1113"/>
      <c r="Z30" s="1113"/>
      <c r="AA30" s="1113">
        <v>1</v>
      </c>
      <c r="AB30" s="1113"/>
      <c r="AC30" s="1113"/>
      <c r="AD30" s="1113"/>
      <c r="AE30" s="1114"/>
      <c r="AF30" s="1088">
        <v>1</v>
      </c>
      <c r="AG30" s="1089"/>
      <c r="AH30" s="1089"/>
      <c r="AI30" s="1089"/>
      <c r="AJ30" s="1090"/>
      <c r="AK30" s="1049">
        <v>57</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538</v>
      </c>
      <c r="R31" s="1113"/>
      <c r="S31" s="1113"/>
      <c r="T31" s="1113"/>
      <c r="U31" s="1113"/>
      <c r="V31" s="1113">
        <v>513</v>
      </c>
      <c r="W31" s="1113"/>
      <c r="X31" s="1113"/>
      <c r="Y31" s="1113"/>
      <c r="Z31" s="1113"/>
      <c r="AA31" s="1113">
        <v>25</v>
      </c>
      <c r="AB31" s="1113"/>
      <c r="AC31" s="1113"/>
      <c r="AD31" s="1113"/>
      <c r="AE31" s="1114"/>
      <c r="AF31" s="1088">
        <v>25</v>
      </c>
      <c r="AG31" s="1089"/>
      <c r="AH31" s="1089"/>
      <c r="AI31" s="1089"/>
      <c r="AJ31" s="1090"/>
      <c r="AK31" s="1049">
        <v>194</v>
      </c>
      <c r="AL31" s="1040"/>
      <c r="AM31" s="1040"/>
      <c r="AN31" s="1040"/>
      <c r="AO31" s="1040"/>
      <c r="AP31" s="1040">
        <v>1903</v>
      </c>
      <c r="AQ31" s="1040"/>
      <c r="AR31" s="1040"/>
      <c r="AS31" s="1040"/>
      <c r="AT31" s="1040"/>
      <c r="AU31" s="1040">
        <v>1903</v>
      </c>
      <c r="AV31" s="1040"/>
      <c r="AW31" s="1040"/>
      <c r="AX31" s="1040"/>
      <c r="AY31" s="1040"/>
      <c r="AZ31" s="1111"/>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106</v>
      </c>
      <c r="R32" s="1113"/>
      <c r="S32" s="1113"/>
      <c r="T32" s="1113"/>
      <c r="U32" s="1113"/>
      <c r="V32" s="1113">
        <v>104</v>
      </c>
      <c r="W32" s="1113"/>
      <c r="X32" s="1113"/>
      <c r="Y32" s="1113"/>
      <c r="Z32" s="1113"/>
      <c r="AA32" s="1113">
        <v>2</v>
      </c>
      <c r="AB32" s="1113"/>
      <c r="AC32" s="1113"/>
      <c r="AD32" s="1113"/>
      <c r="AE32" s="1114"/>
      <c r="AF32" s="1088">
        <v>2</v>
      </c>
      <c r="AG32" s="1089"/>
      <c r="AH32" s="1089"/>
      <c r="AI32" s="1089"/>
      <c r="AJ32" s="1090"/>
      <c r="AK32" s="1049">
        <v>67</v>
      </c>
      <c r="AL32" s="1040"/>
      <c r="AM32" s="1040"/>
      <c r="AN32" s="1040"/>
      <c r="AO32" s="1040"/>
      <c r="AP32" s="1040">
        <v>627</v>
      </c>
      <c r="AQ32" s="1040"/>
      <c r="AR32" s="1040"/>
      <c r="AS32" s="1040"/>
      <c r="AT32" s="1040"/>
      <c r="AU32" s="1040">
        <v>627</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137</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395</v>
      </c>
      <c r="AQ66" s="1071"/>
      <c r="AR66" s="1071"/>
      <c r="AS66" s="1071"/>
      <c r="AT66" s="1072"/>
      <c r="AU66" s="1070" t="s">
        <v>415</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257</v>
      </c>
      <c r="R68" s="1051"/>
      <c r="S68" s="1051"/>
      <c r="T68" s="1051"/>
      <c r="U68" s="1051"/>
      <c r="V68" s="1051">
        <v>222</v>
      </c>
      <c r="W68" s="1051"/>
      <c r="X68" s="1051"/>
      <c r="Y68" s="1051"/>
      <c r="Z68" s="1051"/>
      <c r="AA68" s="1051">
        <v>35</v>
      </c>
      <c r="AB68" s="1051"/>
      <c r="AC68" s="1051"/>
      <c r="AD68" s="1051"/>
      <c r="AE68" s="1051"/>
      <c r="AF68" s="1051">
        <v>35</v>
      </c>
      <c r="AG68" s="1051"/>
      <c r="AH68" s="1051"/>
      <c r="AI68" s="1051"/>
      <c r="AJ68" s="1051"/>
      <c r="AK68" s="1051">
        <v>50</v>
      </c>
      <c r="AL68" s="1051"/>
      <c r="AM68" s="1051"/>
      <c r="AN68" s="1051"/>
      <c r="AO68" s="1051"/>
      <c r="AP68" s="1051" t="s">
        <v>583</v>
      </c>
      <c r="AQ68" s="1051"/>
      <c r="AR68" s="1051"/>
      <c r="AS68" s="1051"/>
      <c r="AT68" s="1051"/>
      <c r="AU68" s="1051" t="s">
        <v>583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v>2935</v>
      </c>
      <c r="R69" s="1040"/>
      <c r="S69" s="1040"/>
      <c r="T69" s="1040"/>
      <c r="U69" s="1040"/>
      <c r="V69" s="1040">
        <v>2796</v>
      </c>
      <c r="W69" s="1040"/>
      <c r="X69" s="1040"/>
      <c r="Y69" s="1040"/>
      <c r="Z69" s="1040"/>
      <c r="AA69" s="1040">
        <v>140</v>
      </c>
      <c r="AB69" s="1040"/>
      <c r="AC69" s="1040"/>
      <c r="AD69" s="1040"/>
      <c r="AE69" s="1040"/>
      <c r="AF69" s="1040">
        <v>140</v>
      </c>
      <c r="AG69" s="1040"/>
      <c r="AH69" s="1040"/>
      <c r="AI69" s="1040"/>
      <c r="AJ69" s="1040"/>
      <c r="AK69" s="1040">
        <v>5</v>
      </c>
      <c r="AL69" s="1040"/>
      <c r="AM69" s="1040"/>
      <c r="AN69" s="1040"/>
      <c r="AO69" s="1040"/>
      <c r="AP69" s="1040">
        <v>1953</v>
      </c>
      <c r="AQ69" s="1040"/>
      <c r="AR69" s="1040"/>
      <c r="AS69" s="1040"/>
      <c r="AT69" s="1040"/>
      <c r="AU69" s="1040">
        <v>294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88</v>
      </c>
      <c r="R70" s="1040"/>
      <c r="S70" s="1040"/>
      <c r="T70" s="1040"/>
      <c r="U70" s="1040"/>
      <c r="V70" s="1040">
        <v>57</v>
      </c>
      <c r="W70" s="1040"/>
      <c r="X70" s="1040"/>
      <c r="Y70" s="1040"/>
      <c r="Z70" s="1040"/>
      <c r="AA70" s="1040">
        <v>31</v>
      </c>
      <c r="AB70" s="1040"/>
      <c r="AC70" s="1040"/>
      <c r="AD70" s="1040"/>
      <c r="AE70" s="1040"/>
      <c r="AF70" s="1040">
        <v>31</v>
      </c>
      <c r="AG70" s="1040"/>
      <c r="AH70" s="1040"/>
      <c r="AI70" s="1040"/>
      <c r="AJ70" s="1040"/>
      <c r="AK70" s="1040" t="s">
        <v>583</v>
      </c>
      <c r="AL70" s="1040"/>
      <c r="AM70" s="1040"/>
      <c r="AN70" s="1040"/>
      <c r="AO70" s="1040"/>
      <c r="AP70" s="1040" t="s">
        <v>583</v>
      </c>
      <c r="AQ70" s="1040"/>
      <c r="AR70" s="1040"/>
      <c r="AS70" s="1040"/>
      <c r="AT70" s="1040"/>
      <c r="AU70" s="1040" t="s">
        <v>583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1034</v>
      </c>
      <c r="R71" s="1040"/>
      <c r="S71" s="1040"/>
      <c r="T71" s="1040"/>
      <c r="U71" s="1040"/>
      <c r="V71" s="1040">
        <v>927</v>
      </c>
      <c r="W71" s="1040"/>
      <c r="X71" s="1040"/>
      <c r="Y71" s="1040"/>
      <c r="Z71" s="1040"/>
      <c r="AA71" s="1040">
        <v>107</v>
      </c>
      <c r="AB71" s="1040"/>
      <c r="AC71" s="1040"/>
      <c r="AD71" s="1040"/>
      <c r="AE71" s="1040"/>
      <c r="AF71" s="1040">
        <v>107</v>
      </c>
      <c r="AG71" s="1040"/>
      <c r="AH71" s="1040"/>
      <c r="AI71" s="1040"/>
      <c r="AJ71" s="1040"/>
      <c r="AK71" s="1040" t="s">
        <v>583</v>
      </c>
      <c r="AL71" s="1040"/>
      <c r="AM71" s="1040"/>
      <c r="AN71" s="1040"/>
      <c r="AO71" s="1040"/>
      <c r="AP71" s="1040">
        <v>1651</v>
      </c>
      <c r="AQ71" s="1040"/>
      <c r="AR71" s="1040"/>
      <c r="AS71" s="1040"/>
      <c r="AT71" s="1040"/>
      <c r="AU71" s="1040">
        <v>225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12</v>
      </c>
      <c r="R72" s="1040"/>
      <c r="S72" s="1040"/>
      <c r="T72" s="1040"/>
      <c r="U72" s="1040"/>
      <c r="V72" s="1040">
        <v>11</v>
      </c>
      <c r="W72" s="1040"/>
      <c r="X72" s="1040"/>
      <c r="Y72" s="1040"/>
      <c r="Z72" s="1040"/>
      <c r="AA72" s="1040">
        <v>0</v>
      </c>
      <c r="AB72" s="1040"/>
      <c r="AC72" s="1040"/>
      <c r="AD72" s="1040"/>
      <c r="AE72" s="1040"/>
      <c r="AF72" s="1040">
        <v>0</v>
      </c>
      <c r="AG72" s="1040"/>
      <c r="AH72" s="1040"/>
      <c r="AI72" s="1040"/>
      <c r="AJ72" s="1040"/>
      <c r="AK72" s="1040" t="s">
        <v>583</v>
      </c>
      <c r="AL72" s="1040"/>
      <c r="AM72" s="1040"/>
      <c r="AN72" s="1040"/>
      <c r="AO72" s="1040"/>
      <c r="AP72" s="1040" t="s">
        <v>583</v>
      </c>
      <c r="AQ72" s="1040"/>
      <c r="AR72" s="1040"/>
      <c r="AS72" s="1040"/>
      <c r="AT72" s="1040"/>
      <c r="AU72" s="1040" t="s">
        <v>583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577</v>
      </c>
      <c r="C73" s="1044"/>
      <c r="D73" s="1044"/>
      <c r="E73" s="1044"/>
      <c r="F73" s="1044"/>
      <c r="G73" s="1044"/>
      <c r="H73" s="1044"/>
      <c r="I73" s="1044"/>
      <c r="J73" s="1044"/>
      <c r="K73" s="1044"/>
      <c r="L73" s="1044"/>
      <c r="M73" s="1044"/>
      <c r="N73" s="1044"/>
      <c r="O73" s="1044"/>
      <c r="P73" s="1045"/>
      <c r="Q73" s="1046">
        <v>21</v>
      </c>
      <c r="R73" s="1040"/>
      <c r="S73" s="1040"/>
      <c r="T73" s="1040"/>
      <c r="U73" s="1040"/>
      <c r="V73" s="1040">
        <v>13</v>
      </c>
      <c r="W73" s="1040"/>
      <c r="X73" s="1040"/>
      <c r="Y73" s="1040"/>
      <c r="Z73" s="1040"/>
      <c r="AA73" s="1040">
        <v>9</v>
      </c>
      <c r="AB73" s="1040"/>
      <c r="AC73" s="1040"/>
      <c r="AD73" s="1040"/>
      <c r="AE73" s="1040"/>
      <c r="AF73" s="1040">
        <v>9</v>
      </c>
      <c r="AG73" s="1040"/>
      <c r="AH73" s="1040"/>
      <c r="AI73" s="1040"/>
      <c r="AJ73" s="1040"/>
      <c r="AK73" s="1040" t="s">
        <v>583</v>
      </c>
      <c r="AL73" s="1040"/>
      <c r="AM73" s="1040"/>
      <c r="AN73" s="1040"/>
      <c r="AO73" s="1040"/>
      <c r="AP73" s="1040" t="s">
        <v>583</v>
      </c>
      <c r="AQ73" s="1040"/>
      <c r="AR73" s="1040"/>
      <c r="AS73" s="1040"/>
      <c r="AT73" s="1040"/>
      <c r="AU73" s="1040" t="s">
        <v>583</v>
      </c>
      <c r="AV73" s="1040"/>
      <c r="AW73" s="1040"/>
      <c r="AX73" s="1040"/>
      <c r="AY73" s="1040"/>
      <c r="AZ73" s="1041" t="s">
        <v>584</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197</v>
      </c>
      <c r="R74" s="1040"/>
      <c r="S74" s="1040"/>
      <c r="T74" s="1040"/>
      <c r="U74" s="1040"/>
      <c r="V74" s="1040">
        <v>185</v>
      </c>
      <c r="W74" s="1040"/>
      <c r="X74" s="1040"/>
      <c r="Y74" s="1040"/>
      <c r="Z74" s="1040"/>
      <c r="AA74" s="1040">
        <v>12</v>
      </c>
      <c r="AB74" s="1040"/>
      <c r="AC74" s="1040"/>
      <c r="AD74" s="1040"/>
      <c r="AE74" s="1040"/>
      <c r="AF74" s="1040">
        <v>12</v>
      </c>
      <c r="AG74" s="1040"/>
      <c r="AH74" s="1040"/>
      <c r="AI74" s="1040"/>
      <c r="AJ74" s="1040"/>
      <c r="AK74" s="1040">
        <v>0</v>
      </c>
      <c r="AL74" s="1040"/>
      <c r="AM74" s="1040"/>
      <c r="AN74" s="1040"/>
      <c r="AO74" s="1040"/>
      <c r="AP74" s="1040" t="s">
        <v>583</v>
      </c>
      <c r="AQ74" s="1040"/>
      <c r="AR74" s="1040"/>
      <c r="AS74" s="1040"/>
      <c r="AT74" s="1040"/>
      <c r="AU74" s="1040" t="s">
        <v>583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579</v>
      </c>
      <c r="C75" s="1044"/>
      <c r="D75" s="1044"/>
      <c r="E75" s="1044"/>
      <c r="F75" s="1044"/>
      <c r="G75" s="1044"/>
      <c r="H75" s="1044"/>
      <c r="I75" s="1044"/>
      <c r="J75" s="1044"/>
      <c r="K75" s="1044"/>
      <c r="L75" s="1044"/>
      <c r="M75" s="1044"/>
      <c r="N75" s="1044"/>
      <c r="O75" s="1044"/>
      <c r="P75" s="1045"/>
      <c r="Q75" s="1047">
        <v>211751</v>
      </c>
      <c r="R75" s="1048"/>
      <c r="S75" s="1048"/>
      <c r="T75" s="1048"/>
      <c r="U75" s="1049"/>
      <c r="V75" s="1050">
        <v>202550</v>
      </c>
      <c r="W75" s="1048"/>
      <c r="X75" s="1048"/>
      <c r="Y75" s="1048"/>
      <c r="Z75" s="1049"/>
      <c r="AA75" s="1050">
        <v>9201</v>
      </c>
      <c r="AB75" s="1048"/>
      <c r="AC75" s="1048"/>
      <c r="AD75" s="1048"/>
      <c r="AE75" s="1049"/>
      <c r="AF75" s="1050">
        <v>9201</v>
      </c>
      <c r="AG75" s="1048"/>
      <c r="AH75" s="1048"/>
      <c r="AI75" s="1048"/>
      <c r="AJ75" s="1049"/>
      <c r="AK75" s="1050" t="s">
        <v>583</v>
      </c>
      <c r="AL75" s="1048"/>
      <c r="AM75" s="1048"/>
      <c r="AN75" s="1048"/>
      <c r="AO75" s="1049"/>
      <c r="AP75" s="1050" t="s">
        <v>583</v>
      </c>
      <c r="AQ75" s="1048"/>
      <c r="AR75" s="1048"/>
      <c r="AS75" s="1048"/>
      <c r="AT75" s="1049"/>
      <c r="AU75" s="1050" t="s">
        <v>583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580</v>
      </c>
      <c r="C76" s="1044"/>
      <c r="D76" s="1044"/>
      <c r="E76" s="1044"/>
      <c r="F76" s="1044"/>
      <c r="G76" s="1044"/>
      <c r="H76" s="1044"/>
      <c r="I76" s="1044"/>
      <c r="J76" s="1044"/>
      <c r="K76" s="1044"/>
      <c r="L76" s="1044"/>
      <c r="M76" s="1044"/>
      <c r="N76" s="1044"/>
      <c r="O76" s="1044"/>
      <c r="P76" s="1045"/>
      <c r="Q76" s="1047">
        <v>1607</v>
      </c>
      <c r="R76" s="1048"/>
      <c r="S76" s="1048"/>
      <c r="T76" s="1048"/>
      <c r="U76" s="1049"/>
      <c r="V76" s="1050">
        <v>461</v>
      </c>
      <c r="W76" s="1048"/>
      <c r="X76" s="1048"/>
      <c r="Y76" s="1048"/>
      <c r="Z76" s="1049"/>
      <c r="AA76" s="1050">
        <v>1146</v>
      </c>
      <c r="AB76" s="1048"/>
      <c r="AC76" s="1048"/>
      <c r="AD76" s="1048"/>
      <c r="AE76" s="1049"/>
      <c r="AF76" s="1050">
        <v>1146</v>
      </c>
      <c r="AG76" s="1048"/>
      <c r="AH76" s="1048"/>
      <c r="AI76" s="1048"/>
      <c r="AJ76" s="1049"/>
      <c r="AK76" s="1050">
        <v>0</v>
      </c>
      <c r="AL76" s="1048"/>
      <c r="AM76" s="1048"/>
      <c r="AN76" s="1048"/>
      <c r="AO76" s="1049"/>
      <c r="AP76" s="1050">
        <v>2834</v>
      </c>
      <c r="AQ76" s="1048"/>
      <c r="AR76" s="1048"/>
      <c r="AS76" s="1048"/>
      <c r="AT76" s="1049"/>
      <c r="AU76" s="1050">
        <v>1402</v>
      </c>
      <c r="AV76" s="1048"/>
      <c r="AW76" s="1048"/>
      <c r="AX76" s="1048"/>
      <c r="AY76" s="1049"/>
      <c r="AZ76" s="1041" t="s">
        <v>585</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581</v>
      </c>
      <c r="C77" s="1044"/>
      <c r="D77" s="1044"/>
      <c r="E77" s="1044"/>
      <c r="F77" s="1044"/>
      <c r="G77" s="1044"/>
      <c r="H77" s="1044"/>
      <c r="I77" s="1044"/>
      <c r="J77" s="1044"/>
      <c r="K77" s="1044"/>
      <c r="L77" s="1044"/>
      <c r="M77" s="1044"/>
      <c r="N77" s="1044"/>
      <c r="O77" s="1044"/>
      <c r="P77" s="1045"/>
      <c r="Q77" s="1047">
        <v>9457</v>
      </c>
      <c r="R77" s="1048"/>
      <c r="S77" s="1048"/>
      <c r="T77" s="1048"/>
      <c r="U77" s="1049"/>
      <c r="V77" s="1050">
        <v>9295</v>
      </c>
      <c r="W77" s="1048"/>
      <c r="X77" s="1048"/>
      <c r="Y77" s="1048"/>
      <c r="Z77" s="1049"/>
      <c r="AA77" s="1050">
        <v>162</v>
      </c>
      <c r="AB77" s="1048"/>
      <c r="AC77" s="1048"/>
      <c r="AD77" s="1048"/>
      <c r="AE77" s="1049"/>
      <c r="AF77" s="1050">
        <v>162</v>
      </c>
      <c r="AG77" s="1048"/>
      <c r="AH77" s="1048"/>
      <c r="AI77" s="1048"/>
      <c r="AJ77" s="1049"/>
      <c r="AK77" s="1050">
        <v>7</v>
      </c>
      <c r="AL77" s="1048"/>
      <c r="AM77" s="1048"/>
      <c r="AN77" s="1048"/>
      <c r="AO77" s="1049"/>
      <c r="AP77" s="1050" t="s">
        <v>583</v>
      </c>
      <c r="AQ77" s="1048"/>
      <c r="AR77" s="1048"/>
      <c r="AS77" s="1048"/>
      <c r="AT77" s="1049"/>
      <c r="AU77" s="1050" t="s">
        <v>583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582</v>
      </c>
      <c r="C78" s="1044"/>
      <c r="D78" s="1044"/>
      <c r="E78" s="1044"/>
      <c r="F78" s="1044"/>
      <c r="G78" s="1044"/>
      <c r="H78" s="1044"/>
      <c r="I78" s="1044"/>
      <c r="J78" s="1044"/>
      <c r="K78" s="1044"/>
      <c r="L78" s="1044"/>
      <c r="M78" s="1044"/>
      <c r="N78" s="1044"/>
      <c r="O78" s="1044"/>
      <c r="P78" s="1045"/>
      <c r="Q78" s="1046">
        <v>22</v>
      </c>
      <c r="R78" s="1040"/>
      <c r="S78" s="1040"/>
      <c r="T78" s="1040"/>
      <c r="U78" s="1040"/>
      <c r="V78" s="1040">
        <v>16</v>
      </c>
      <c r="W78" s="1040"/>
      <c r="X78" s="1040"/>
      <c r="Y78" s="1040"/>
      <c r="Z78" s="1040"/>
      <c r="AA78" s="1040">
        <v>6</v>
      </c>
      <c r="AB78" s="1040"/>
      <c r="AC78" s="1040"/>
      <c r="AD78" s="1040"/>
      <c r="AE78" s="1040"/>
      <c r="AF78" s="1040">
        <v>6</v>
      </c>
      <c r="AG78" s="1040"/>
      <c r="AH78" s="1040"/>
      <c r="AI78" s="1040"/>
      <c r="AJ78" s="1040"/>
      <c r="AK78" s="1040">
        <v>6</v>
      </c>
      <c r="AL78" s="1040"/>
      <c r="AM78" s="1040"/>
      <c r="AN78" s="1040"/>
      <c r="AO78" s="1040"/>
      <c r="AP78" s="1040" t="s">
        <v>583</v>
      </c>
      <c r="AQ78" s="1040"/>
      <c r="AR78" s="1040"/>
      <c r="AS78" s="1040"/>
      <c r="AT78" s="1040"/>
      <c r="AU78" s="1040" t="s">
        <v>583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304</v>
      </c>
      <c r="AG109" s="963"/>
      <c r="AH109" s="963"/>
      <c r="AI109" s="963"/>
      <c r="AJ109" s="964"/>
      <c r="AK109" s="965" t="s">
        <v>303</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304</v>
      </c>
      <c r="BW109" s="963"/>
      <c r="BX109" s="963"/>
      <c r="BY109" s="963"/>
      <c r="BZ109" s="964"/>
      <c r="CA109" s="965" t="s">
        <v>303</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304</v>
      </c>
      <c r="DM109" s="963"/>
      <c r="DN109" s="963"/>
      <c r="DO109" s="963"/>
      <c r="DP109" s="964"/>
      <c r="DQ109" s="965" t="s">
        <v>303</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661182</v>
      </c>
      <c r="AB110" s="956"/>
      <c r="AC110" s="956"/>
      <c r="AD110" s="956"/>
      <c r="AE110" s="957"/>
      <c r="AF110" s="958">
        <v>696089</v>
      </c>
      <c r="AG110" s="956"/>
      <c r="AH110" s="956"/>
      <c r="AI110" s="956"/>
      <c r="AJ110" s="957"/>
      <c r="AK110" s="958">
        <v>698215</v>
      </c>
      <c r="AL110" s="956"/>
      <c r="AM110" s="956"/>
      <c r="AN110" s="956"/>
      <c r="AO110" s="957"/>
      <c r="AP110" s="959">
        <v>15.6</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6999576</v>
      </c>
      <c r="BR110" s="903"/>
      <c r="BS110" s="903"/>
      <c r="BT110" s="903"/>
      <c r="BU110" s="903"/>
      <c r="BV110" s="903">
        <v>7095813</v>
      </c>
      <c r="BW110" s="903"/>
      <c r="BX110" s="903"/>
      <c r="BY110" s="903"/>
      <c r="BZ110" s="903"/>
      <c r="CA110" s="903">
        <v>6885634</v>
      </c>
      <c r="CB110" s="903"/>
      <c r="CC110" s="903"/>
      <c r="CD110" s="903"/>
      <c r="CE110" s="903"/>
      <c r="CF110" s="927">
        <v>153.9</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231</v>
      </c>
      <c r="DH110" s="903"/>
      <c r="DI110" s="903"/>
      <c r="DJ110" s="903"/>
      <c r="DK110" s="903"/>
      <c r="DL110" s="903" t="s">
        <v>387</v>
      </c>
      <c r="DM110" s="903"/>
      <c r="DN110" s="903"/>
      <c r="DO110" s="903"/>
      <c r="DP110" s="903"/>
      <c r="DQ110" s="903" t="s">
        <v>387</v>
      </c>
      <c r="DR110" s="903"/>
      <c r="DS110" s="903"/>
      <c r="DT110" s="903"/>
      <c r="DU110" s="903"/>
      <c r="DV110" s="904" t="s">
        <v>231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387</v>
      </c>
      <c r="AB111" s="984"/>
      <c r="AC111" s="984"/>
      <c r="AD111" s="984"/>
      <c r="AE111" s="985"/>
      <c r="AF111" s="986" t="s">
        <v>387</v>
      </c>
      <c r="AG111" s="984"/>
      <c r="AH111" s="984"/>
      <c r="AI111" s="984"/>
      <c r="AJ111" s="985"/>
      <c r="AK111" s="986" t="s">
        <v>387</v>
      </c>
      <c r="AL111" s="984"/>
      <c r="AM111" s="984"/>
      <c r="AN111" s="984"/>
      <c r="AO111" s="985"/>
      <c r="AP111" s="987" t="s">
        <v>387</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113064</v>
      </c>
      <c r="BR111" s="875"/>
      <c r="BS111" s="875"/>
      <c r="BT111" s="875"/>
      <c r="BU111" s="875"/>
      <c r="BV111" s="875">
        <v>56055</v>
      </c>
      <c r="BW111" s="875"/>
      <c r="BX111" s="875"/>
      <c r="BY111" s="875"/>
      <c r="BZ111" s="875"/>
      <c r="CA111" s="875" t="s">
        <v>387</v>
      </c>
      <c r="CB111" s="875"/>
      <c r="CC111" s="875"/>
      <c r="CD111" s="875"/>
      <c r="CE111" s="875"/>
      <c r="CF111" s="936" t="s">
        <v>387</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387</v>
      </c>
      <c r="DH111" s="875"/>
      <c r="DI111" s="875"/>
      <c r="DJ111" s="875"/>
      <c r="DK111" s="875"/>
      <c r="DL111" s="875" t="s">
        <v>387</v>
      </c>
      <c r="DM111" s="875"/>
      <c r="DN111" s="875"/>
      <c r="DO111" s="875"/>
      <c r="DP111" s="875"/>
      <c r="DQ111" s="875" t="s">
        <v>231</v>
      </c>
      <c r="DR111" s="875"/>
      <c r="DS111" s="875"/>
      <c r="DT111" s="875"/>
      <c r="DU111" s="875"/>
      <c r="DV111" s="852" t="s">
        <v>387</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231</v>
      </c>
      <c r="AB112" s="838"/>
      <c r="AC112" s="838"/>
      <c r="AD112" s="838"/>
      <c r="AE112" s="839"/>
      <c r="AF112" s="840" t="s">
        <v>231</v>
      </c>
      <c r="AG112" s="838"/>
      <c r="AH112" s="838"/>
      <c r="AI112" s="838"/>
      <c r="AJ112" s="839"/>
      <c r="AK112" s="840" t="s">
        <v>231</v>
      </c>
      <c r="AL112" s="838"/>
      <c r="AM112" s="838"/>
      <c r="AN112" s="838"/>
      <c r="AO112" s="839"/>
      <c r="AP112" s="885" t="s">
        <v>387</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2603937</v>
      </c>
      <c r="BR112" s="875"/>
      <c r="BS112" s="875"/>
      <c r="BT112" s="875"/>
      <c r="BU112" s="875"/>
      <c r="BV112" s="875">
        <v>2532444</v>
      </c>
      <c r="BW112" s="875"/>
      <c r="BX112" s="875"/>
      <c r="BY112" s="875"/>
      <c r="BZ112" s="875"/>
      <c r="CA112" s="875">
        <v>2478947</v>
      </c>
      <c r="CB112" s="875"/>
      <c r="CC112" s="875"/>
      <c r="CD112" s="875"/>
      <c r="CE112" s="875"/>
      <c r="CF112" s="936">
        <v>55.4</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113064</v>
      </c>
      <c r="DH112" s="875"/>
      <c r="DI112" s="875"/>
      <c r="DJ112" s="875"/>
      <c r="DK112" s="875"/>
      <c r="DL112" s="875">
        <v>56055</v>
      </c>
      <c r="DM112" s="875"/>
      <c r="DN112" s="875"/>
      <c r="DO112" s="875"/>
      <c r="DP112" s="875"/>
      <c r="DQ112" s="875" t="s">
        <v>387</v>
      </c>
      <c r="DR112" s="875"/>
      <c r="DS112" s="875"/>
      <c r="DT112" s="875"/>
      <c r="DU112" s="875"/>
      <c r="DV112" s="852" t="s">
        <v>439</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231367</v>
      </c>
      <c r="AB113" s="984"/>
      <c r="AC113" s="984"/>
      <c r="AD113" s="984"/>
      <c r="AE113" s="985"/>
      <c r="AF113" s="986">
        <v>213162</v>
      </c>
      <c r="AG113" s="984"/>
      <c r="AH113" s="984"/>
      <c r="AI113" s="984"/>
      <c r="AJ113" s="985"/>
      <c r="AK113" s="986">
        <v>211980</v>
      </c>
      <c r="AL113" s="984"/>
      <c r="AM113" s="984"/>
      <c r="AN113" s="984"/>
      <c r="AO113" s="985"/>
      <c r="AP113" s="987">
        <v>4.7</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578595</v>
      </c>
      <c r="BR113" s="875"/>
      <c r="BS113" s="875"/>
      <c r="BT113" s="875"/>
      <c r="BU113" s="875"/>
      <c r="BV113" s="875">
        <v>655769</v>
      </c>
      <c r="BW113" s="875"/>
      <c r="BX113" s="875"/>
      <c r="BY113" s="875"/>
      <c r="BZ113" s="875"/>
      <c r="CA113" s="875">
        <v>649866</v>
      </c>
      <c r="CB113" s="875"/>
      <c r="CC113" s="875"/>
      <c r="CD113" s="875"/>
      <c r="CE113" s="875"/>
      <c r="CF113" s="936">
        <v>14.5</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387</v>
      </c>
      <c r="DH113" s="838"/>
      <c r="DI113" s="838"/>
      <c r="DJ113" s="838"/>
      <c r="DK113" s="839"/>
      <c r="DL113" s="840" t="s">
        <v>387</v>
      </c>
      <c r="DM113" s="838"/>
      <c r="DN113" s="838"/>
      <c r="DO113" s="838"/>
      <c r="DP113" s="839"/>
      <c r="DQ113" s="840" t="s">
        <v>443</v>
      </c>
      <c r="DR113" s="838"/>
      <c r="DS113" s="838"/>
      <c r="DT113" s="838"/>
      <c r="DU113" s="839"/>
      <c r="DV113" s="885" t="s">
        <v>387</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26365</v>
      </c>
      <c r="AB114" s="838"/>
      <c r="AC114" s="838"/>
      <c r="AD114" s="838"/>
      <c r="AE114" s="839"/>
      <c r="AF114" s="840">
        <v>32296</v>
      </c>
      <c r="AG114" s="838"/>
      <c r="AH114" s="838"/>
      <c r="AI114" s="838"/>
      <c r="AJ114" s="839"/>
      <c r="AK114" s="840">
        <v>45456</v>
      </c>
      <c r="AL114" s="838"/>
      <c r="AM114" s="838"/>
      <c r="AN114" s="838"/>
      <c r="AO114" s="839"/>
      <c r="AP114" s="885">
        <v>1</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1202009</v>
      </c>
      <c r="BR114" s="875"/>
      <c r="BS114" s="875"/>
      <c r="BT114" s="875"/>
      <c r="BU114" s="875"/>
      <c r="BV114" s="875">
        <v>1171153</v>
      </c>
      <c r="BW114" s="875"/>
      <c r="BX114" s="875"/>
      <c r="BY114" s="875"/>
      <c r="BZ114" s="875"/>
      <c r="CA114" s="875">
        <v>1142745</v>
      </c>
      <c r="CB114" s="875"/>
      <c r="CC114" s="875"/>
      <c r="CD114" s="875"/>
      <c r="CE114" s="875"/>
      <c r="CF114" s="936">
        <v>25.5</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231</v>
      </c>
      <c r="DH114" s="838"/>
      <c r="DI114" s="838"/>
      <c r="DJ114" s="838"/>
      <c r="DK114" s="839"/>
      <c r="DL114" s="840" t="s">
        <v>387</v>
      </c>
      <c r="DM114" s="838"/>
      <c r="DN114" s="838"/>
      <c r="DO114" s="838"/>
      <c r="DP114" s="839"/>
      <c r="DQ114" s="840" t="s">
        <v>387</v>
      </c>
      <c r="DR114" s="838"/>
      <c r="DS114" s="838"/>
      <c r="DT114" s="838"/>
      <c r="DU114" s="839"/>
      <c r="DV114" s="885" t="s">
        <v>231</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57140</v>
      </c>
      <c r="AB115" s="984"/>
      <c r="AC115" s="984"/>
      <c r="AD115" s="984"/>
      <c r="AE115" s="985"/>
      <c r="AF115" s="986">
        <v>56682</v>
      </c>
      <c r="AG115" s="984"/>
      <c r="AH115" s="984"/>
      <c r="AI115" s="984"/>
      <c r="AJ115" s="985"/>
      <c r="AK115" s="986">
        <v>56180</v>
      </c>
      <c r="AL115" s="984"/>
      <c r="AM115" s="984"/>
      <c r="AN115" s="984"/>
      <c r="AO115" s="985"/>
      <c r="AP115" s="987">
        <v>1.3</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231</v>
      </c>
      <c r="BR115" s="875"/>
      <c r="BS115" s="875"/>
      <c r="BT115" s="875"/>
      <c r="BU115" s="875"/>
      <c r="BV115" s="875" t="s">
        <v>387</v>
      </c>
      <c r="BW115" s="875"/>
      <c r="BX115" s="875"/>
      <c r="BY115" s="875"/>
      <c r="BZ115" s="875"/>
      <c r="CA115" s="875" t="s">
        <v>439</v>
      </c>
      <c r="CB115" s="875"/>
      <c r="CC115" s="875"/>
      <c r="CD115" s="875"/>
      <c r="CE115" s="875"/>
      <c r="CF115" s="936" t="s">
        <v>387</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387</v>
      </c>
      <c r="DH115" s="838"/>
      <c r="DI115" s="838"/>
      <c r="DJ115" s="838"/>
      <c r="DK115" s="839"/>
      <c r="DL115" s="840" t="s">
        <v>387</v>
      </c>
      <c r="DM115" s="838"/>
      <c r="DN115" s="838"/>
      <c r="DO115" s="838"/>
      <c r="DP115" s="839"/>
      <c r="DQ115" s="840" t="s">
        <v>231</v>
      </c>
      <c r="DR115" s="838"/>
      <c r="DS115" s="838"/>
      <c r="DT115" s="838"/>
      <c r="DU115" s="839"/>
      <c r="DV115" s="885" t="s">
        <v>387</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231</v>
      </c>
      <c r="AB116" s="838"/>
      <c r="AC116" s="838"/>
      <c r="AD116" s="838"/>
      <c r="AE116" s="839"/>
      <c r="AF116" s="840" t="s">
        <v>451</v>
      </c>
      <c r="AG116" s="838"/>
      <c r="AH116" s="838"/>
      <c r="AI116" s="838"/>
      <c r="AJ116" s="839"/>
      <c r="AK116" s="840" t="s">
        <v>387</v>
      </c>
      <c r="AL116" s="838"/>
      <c r="AM116" s="838"/>
      <c r="AN116" s="838"/>
      <c r="AO116" s="839"/>
      <c r="AP116" s="885" t="s">
        <v>231</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231</v>
      </c>
      <c r="BR116" s="875"/>
      <c r="BS116" s="875"/>
      <c r="BT116" s="875"/>
      <c r="BU116" s="875"/>
      <c r="BV116" s="875" t="s">
        <v>387</v>
      </c>
      <c r="BW116" s="875"/>
      <c r="BX116" s="875"/>
      <c r="BY116" s="875"/>
      <c r="BZ116" s="875"/>
      <c r="CA116" s="875" t="s">
        <v>231</v>
      </c>
      <c r="CB116" s="875"/>
      <c r="CC116" s="875"/>
      <c r="CD116" s="875"/>
      <c r="CE116" s="875"/>
      <c r="CF116" s="936" t="s">
        <v>439</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387</v>
      </c>
      <c r="DH116" s="838"/>
      <c r="DI116" s="838"/>
      <c r="DJ116" s="838"/>
      <c r="DK116" s="839"/>
      <c r="DL116" s="840" t="s">
        <v>387</v>
      </c>
      <c r="DM116" s="838"/>
      <c r="DN116" s="838"/>
      <c r="DO116" s="838"/>
      <c r="DP116" s="839"/>
      <c r="DQ116" s="840" t="s">
        <v>439</v>
      </c>
      <c r="DR116" s="838"/>
      <c r="DS116" s="838"/>
      <c r="DT116" s="838"/>
      <c r="DU116" s="839"/>
      <c r="DV116" s="885" t="s">
        <v>387</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976054</v>
      </c>
      <c r="AB117" s="970"/>
      <c r="AC117" s="970"/>
      <c r="AD117" s="970"/>
      <c r="AE117" s="971"/>
      <c r="AF117" s="972">
        <v>998229</v>
      </c>
      <c r="AG117" s="970"/>
      <c r="AH117" s="970"/>
      <c r="AI117" s="970"/>
      <c r="AJ117" s="971"/>
      <c r="AK117" s="972">
        <v>1011831</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231</v>
      </c>
      <c r="BR117" s="875"/>
      <c r="BS117" s="875"/>
      <c r="BT117" s="875"/>
      <c r="BU117" s="875"/>
      <c r="BV117" s="875" t="s">
        <v>231</v>
      </c>
      <c r="BW117" s="875"/>
      <c r="BX117" s="875"/>
      <c r="BY117" s="875"/>
      <c r="BZ117" s="875"/>
      <c r="CA117" s="875" t="s">
        <v>231</v>
      </c>
      <c r="CB117" s="875"/>
      <c r="CC117" s="875"/>
      <c r="CD117" s="875"/>
      <c r="CE117" s="875"/>
      <c r="CF117" s="936" t="s">
        <v>387</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231</v>
      </c>
      <c r="DH117" s="838"/>
      <c r="DI117" s="838"/>
      <c r="DJ117" s="838"/>
      <c r="DK117" s="839"/>
      <c r="DL117" s="840" t="s">
        <v>387</v>
      </c>
      <c r="DM117" s="838"/>
      <c r="DN117" s="838"/>
      <c r="DO117" s="838"/>
      <c r="DP117" s="839"/>
      <c r="DQ117" s="840" t="s">
        <v>387</v>
      </c>
      <c r="DR117" s="838"/>
      <c r="DS117" s="838"/>
      <c r="DT117" s="838"/>
      <c r="DU117" s="839"/>
      <c r="DV117" s="885" t="s">
        <v>231</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304</v>
      </c>
      <c r="AG118" s="963"/>
      <c r="AH118" s="963"/>
      <c r="AI118" s="963"/>
      <c r="AJ118" s="964"/>
      <c r="AK118" s="965" t="s">
        <v>303</v>
      </c>
      <c r="AL118" s="963"/>
      <c r="AM118" s="963"/>
      <c r="AN118" s="963"/>
      <c r="AO118" s="964"/>
      <c r="AP118" s="966" t="s">
        <v>426</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387</v>
      </c>
      <c r="BR118" s="906"/>
      <c r="BS118" s="906"/>
      <c r="BT118" s="906"/>
      <c r="BU118" s="906"/>
      <c r="BV118" s="906" t="s">
        <v>387</v>
      </c>
      <c r="BW118" s="906"/>
      <c r="BX118" s="906"/>
      <c r="BY118" s="906"/>
      <c r="BZ118" s="906"/>
      <c r="CA118" s="906" t="s">
        <v>231</v>
      </c>
      <c r="CB118" s="906"/>
      <c r="CC118" s="906"/>
      <c r="CD118" s="906"/>
      <c r="CE118" s="906"/>
      <c r="CF118" s="936" t="s">
        <v>439</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231</v>
      </c>
      <c r="DH118" s="838"/>
      <c r="DI118" s="838"/>
      <c r="DJ118" s="838"/>
      <c r="DK118" s="839"/>
      <c r="DL118" s="840" t="s">
        <v>231</v>
      </c>
      <c r="DM118" s="838"/>
      <c r="DN118" s="838"/>
      <c r="DO118" s="838"/>
      <c r="DP118" s="839"/>
      <c r="DQ118" s="840" t="s">
        <v>231</v>
      </c>
      <c r="DR118" s="838"/>
      <c r="DS118" s="838"/>
      <c r="DT118" s="838"/>
      <c r="DU118" s="839"/>
      <c r="DV118" s="885" t="s">
        <v>231</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231</v>
      </c>
      <c r="AB119" s="956"/>
      <c r="AC119" s="956"/>
      <c r="AD119" s="956"/>
      <c r="AE119" s="957"/>
      <c r="AF119" s="958" t="s">
        <v>387</v>
      </c>
      <c r="AG119" s="956"/>
      <c r="AH119" s="956"/>
      <c r="AI119" s="956"/>
      <c r="AJ119" s="957"/>
      <c r="AK119" s="958" t="s">
        <v>387</v>
      </c>
      <c r="AL119" s="956"/>
      <c r="AM119" s="956"/>
      <c r="AN119" s="956"/>
      <c r="AO119" s="957"/>
      <c r="AP119" s="959" t="s">
        <v>451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459</v>
      </c>
      <c r="BP119" s="939"/>
      <c r="BQ119" s="943">
        <v>11497181</v>
      </c>
      <c r="BR119" s="906"/>
      <c r="BS119" s="906"/>
      <c r="BT119" s="906"/>
      <c r="BU119" s="906"/>
      <c r="BV119" s="906">
        <v>11511234</v>
      </c>
      <c r="BW119" s="906"/>
      <c r="BX119" s="906"/>
      <c r="BY119" s="906"/>
      <c r="BZ119" s="906"/>
      <c r="CA119" s="906">
        <v>11157192</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231</v>
      </c>
      <c r="DH119" s="821"/>
      <c r="DI119" s="821"/>
      <c r="DJ119" s="821"/>
      <c r="DK119" s="822"/>
      <c r="DL119" s="823" t="s">
        <v>387</v>
      </c>
      <c r="DM119" s="821"/>
      <c r="DN119" s="821"/>
      <c r="DO119" s="821"/>
      <c r="DP119" s="822"/>
      <c r="DQ119" s="823" t="s">
        <v>231</v>
      </c>
      <c r="DR119" s="821"/>
      <c r="DS119" s="821"/>
      <c r="DT119" s="821"/>
      <c r="DU119" s="822"/>
      <c r="DV119" s="909" t="s">
        <v>231</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443</v>
      </c>
      <c r="AB120" s="838"/>
      <c r="AC120" s="838"/>
      <c r="AD120" s="838"/>
      <c r="AE120" s="839"/>
      <c r="AF120" s="840" t="s">
        <v>443</v>
      </c>
      <c r="AG120" s="838"/>
      <c r="AH120" s="838"/>
      <c r="AI120" s="838"/>
      <c r="AJ120" s="839"/>
      <c r="AK120" s="840" t="s">
        <v>387</v>
      </c>
      <c r="AL120" s="838"/>
      <c r="AM120" s="838"/>
      <c r="AN120" s="838"/>
      <c r="AO120" s="839"/>
      <c r="AP120" s="885" t="s">
        <v>387</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2159632</v>
      </c>
      <c r="BR120" s="903"/>
      <c r="BS120" s="903"/>
      <c r="BT120" s="903"/>
      <c r="BU120" s="903"/>
      <c r="BV120" s="903">
        <v>1870540</v>
      </c>
      <c r="BW120" s="903"/>
      <c r="BX120" s="903"/>
      <c r="BY120" s="903"/>
      <c r="BZ120" s="903"/>
      <c r="CA120" s="903">
        <v>1842906</v>
      </c>
      <c r="CB120" s="903"/>
      <c r="CC120" s="903"/>
      <c r="CD120" s="903"/>
      <c r="CE120" s="903"/>
      <c r="CF120" s="927">
        <v>41.2</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1883459</v>
      </c>
      <c r="DH120" s="903"/>
      <c r="DI120" s="903"/>
      <c r="DJ120" s="903"/>
      <c r="DK120" s="903"/>
      <c r="DL120" s="903">
        <v>1858279</v>
      </c>
      <c r="DM120" s="903"/>
      <c r="DN120" s="903"/>
      <c r="DO120" s="903"/>
      <c r="DP120" s="903"/>
      <c r="DQ120" s="903">
        <v>1851999</v>
      </c>
      <c r="DR120" s="903"/>
      <c r="DS120" s="903"/>
      <c r="DT120" s="903"/>
      <c r="DU120" s="903"/>
      <c r="DV120" s="904">
        <v>41.4</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56917</v>
      </c>
      <c r="AB121" s="838"/>
      <c r="AC121" s="838"/>
      <c r="AD121" s="838"/>
      <c r="AE121" s="839"/>
      <c r="AF121" s="840">
        <v>56495</v>
      </c>
      <c r="AG121" s="838"/>
      <c r="AH121" s="838"/>
      <c r="AI121" s="838"/>
      <c r="AJ121" s="839"/>
      <c r="AK121" s="840">
        <v>56055</v>
      </c>
      <c r="AL121" s="838"/>
      <c r="AM121" s="838"/>
      <c r="AN121" s="838"/>
      <c r="AO121" s="839"/>
      <c r="AP121" s="885">
        <v>1.3</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157376</v>
      </c>
      <c r="BR121" s="875"/>
      <c r="BS121" s="875"/>
      <c r="BT121" s="875"/>
      <c r="BU121" s="875"/>
      <c r="BV121" s="875">
        <v>149127</v>
      </c>
      <c r="BW121" s="875"/>
      <c r="BX121" s="875"/>
      <c r="BY121" s="875"/>
      <c r="BZ121" s="875"/>
      <c r="CA121" s="875">
        <v>137765</v>
      </c>
      <c r="CB121" s="875"/>
      <c r="CC121" s="875"/>
      <c r="CD121" s="875"/>
      <c r="CE121" s="875"/>
      <c r="CF121" s="936">
        <v>3.1</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720478</v>
      </c>
      <c r="DH121" s="875"/>
      <c r="DI121" s="875"/>
      <c r="DJ121" s="875"/>
      <c r="DK121" s="875"/>
      <c r="DL121" s="875">
        <v>674165</v>
      </c>
      <c r="DM121" s="875"/>
      <c r="DN121" s="875"/>
      <c r="DO121" s="875"/>
      <c r="DP121" s="875"/>
      <c r="DQ121" s="875">
        <v>626948</v>
      </c>
      <c r="DR121" s="875"/>
      <c r="DS121" s="875"/>
      <c r="DT121" s="875"/>
      <c r="DU121" s="875"/>
      <c r="DV121" s="852">
        <v>14</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231</v>
      </c>
      <c r="AB122" s="838"/>
      <c r="AC122" s="838"/>
      <c r="AD122" s="838"/>
      <c r="AE122" s="839"/>
      <c r="AF122" s="840" t="s">
        <v>439</v>
      </c>
      <c r="AG122" s="838"/>
      <c r="AH122" s="838"/>
      <c r="AI122" s="838"/>
      <c r="AJ122" s="839"/>
      <c r="AK122" s="840" t="s">
        <v>387</v>
      </c>
      <c r="AL122" s="838"/>
      <c r="AM122" s="838"/>
      <c r="AN122" s="838"/>
      <c r="AO122" s="839"/>
      <c r="AP122" s="885" t="s">
        <v>387</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7229865</v>
      </c>
      <c r="BR122" s="906"/>
      <c r="BS122" s="906"/>
      <c r="BT122" s="906"/>
      <c r="BU122" s="906"/>
      <c r="BV122" s="906">
        <v>7119754</v>
      </c>
      <c r="BW122" s="906"/>
      <c r="BX122" s="906"/>
      <c r="BY122" s="906"/>
      <c r="BZ122" s="906"/>
      <c r="CA122" s="906">
        <v>7083827</v>
      </c>
      <c r="CB122" s="906"/>
      <c r="CC122" s="906"/>
      <c r="CD122" s="906"/>
      <c r="CE122" s="906"/>
      <c r="CF122" s="907">
        <v>158.4</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387</v>
      </c>
      <c r="AB123" s="838"/>
      <c r="AC123" s="838"/>
      <c r="AD123" s="838"/>
      <c r="AE123" s="839"/>
      <c r="AF123" s="840" t="s">
        <v>231</v>
      </c>
      <c r="AG123" s="838"/>
      <c r="AH123" s="838"/>
      <c r="AI123" s="838"/>
      <c r="AJ123" s="839"/>
      <c r="AK123" s="840" t="s">
        <v>231</v>
      </c>
      <c r="AL123" s="838"/>
      <c r="AM123" s="838"/>
      <c r="AN123" s="838"/>
      <c r="AO123" s="839"/>
      <c r="AP123" s="885" t="s">
        <v>387</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469</v>
      </c>
      <c r="BP123" s="939"/>
      <c r="BQ123" s="893">
        <v>9546873</v>
      </c>
      <c r="BR123" s="894"/>
      <c r="BS123" s="894"/>
      <c r="BT123" s="894"/>
      <c r="BU123" s="894"/>
      <c r="BV123" s="894">
        <v>9139421</v>
      </c>
      <c r="BW123" s="894"/>
      <c r="BX123" s="894"/>
      <c r="BY123" s="894"/>
      <c r="BZ123" s="894"/>
      <c r="CA123" s="894">
        <v>9064498</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443</v>
      </c>
      <c r="AB124" s="838"/>
      <c r="AC124" s="838"/>
      <c r="AD124" s="838"/>
      <c r="AE124" s="839"/>
      <c r="AF124" s="840" t="s">
        <v>387</v>
      </c>
      <c r="AG124" s="838"/>
      <c r="AH124" s="838"/>
      <c r="AI124" s="838"/>
      <c r="AJ124" s="839"/>
      <c r="AK124" s="840" t="s">
        <v>231</v>
      </c>
      <c r="AL124" s="838"/>
      <c r="AM124" s="838"/>
      <c r="AN124" s="838"/>
      <c r="AO124" s="839"/>
      <c r="AP124" s="885" t="s">
        <v>387</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v>
      </c>
      <c r="BR124" s="892"/>
      <c r="BS124" s="892"/>
      <c r="BT124" s="892"/>
      <c r="BU124" s="892"/>
      <c r="BV124" s="892">
        <v>53</v>
      </c>
      <c r="BW124" s="892"/>
      <c r="BX124" s="892"/>
      <c r="BY124" s="892"/>
      <c r="BZ124" s="892"/>
      <c r="CA124" s="892">
        <v>46.7</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387</v>
      </c>
      <c r="DH124" s="821"/>
      <c r="DI124" s="821"/>
      <c r="DJ124" s="821"/>
      <c r="DK124" s="822"/>
      <c r="DL124" s="823" t="s">
        <v>387</v>
      </c>
      <c r="DM124" s="821"/>
      <c r="DN124" s="821"/>
      <c r="DO124" s="821"/>
      <c r="DP124" s="822"/>
      <c r="DQ124" s="823" t="s">
        <v>387</v>
      </c>
      <c r="DR124" s="821"/>
      <c r="DS124" s="821"/>
      <c r="DT124" s="821"/>
      <c r="DU124" s="822"/>
      <c r="DV124" s="909" t="s">
        <v>387</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387</v>
      </c>
      <c r="AB125" s="838"/>
      <c r="AC125" s="838"/>
      <c r="AD125" s="838"/>
      <c r="AE125" s="839"/>
      <c r="AF125" s="840" t="s">
        <v>387</v>
      </c>
      <c r="AG125" s="838"/>
      <c r="AH125" s="838"/>
      <c r="AI125" s="838"/>
      <c r="AJ125" s="839"/>
      <c r="AK125" s="840" t="s">
        <v>443</v>
      </c>
      <c r="AL125" s="838"/>
      <c r="AM125" s="838"/>
      <c r="AN125" s="838"/>
      <c r="AO125" s="839"/>
      <c r="AP125" s="885" t="s">
        <v>387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387</v>
      </c>
      <c r="DH125" s="903"/>
      <c r="DI125" s="903"/>
      <c r="DJ125" s="903"/>
      <c r="DK125" s="903"/>
      <c r="DL125" s="903" t="s">
        <v>451</v>
      </c>
      <c r="DM125" s="903"/>
      <c r="DN125" s="903"/>
      <c r="DO125" s="903"/>
      <c r="DP125" s="903"/>
      <c r="DQ125" s="903" t="s">
        <v>387</v>
      </c>
      <c r="DR125" s="903"/>
      <c r="DS125" s="903"/>
      <c r="DT125" s="903"/>
      <c r="DU125" s="903"/>
      <c r="DV125" s="904" t="s">
        <v>443</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387</v>
      </c>
      <c r="AB126" s="838"/>
      <c r="AC126" s="838"/>
      <c r="AD126" s="838"/>
      <c r="AE126" s="839"/>
      <c r="AF126" s="840" t="s">
        <v>387</v>
      </c>
      <c r="AG126" s="838"/>
      <c r="AH126" s="838"/>
      <c r="AI126" s="838"/>
      <c r="AJ126" s="839"/>
      <c r="AK126" s="840" t="s">
        <v>387</v>
      </c>
      <c r="AL126" s="838"/>
      <c r="AM126" s="838"/>
      <c r="AN126" s="838"/>
      <c r="AO126" s="839"/>
      <c r="AP126" s="885" t="s">
        <v>387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387</v>
      </c>
      <c r="DH126" s="875"/>
      <c r="DI126" s="875"/>
      <c r="DJ126" s="875"/>
      <c r="DK126" s="875"/>
      <c r="DL126" s="875" t="s">
        <v>387</v>
      </c>
      <c r="DM126" s="875"/>
      <c r="DN126" s="875"/>
      <c r="DO126" s="875"/>
      <c r="DP126" s="875"/>
      <c r="DQ126" s="875" t="s">
        <v>443</v>
      </c>
      <c r="DR126" s="875"/>
      <c r="DS126" s="875"/>
      <c r="DT126" s="875"/>
      <c r="DU126" s="875"/>
      <c r="DV126" s="852" t="s">
        <v>387</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223</v>
      </c>
      <c r="AB127" s="838"/>
      <c r="AC127" s="838"/>
      <c r="AD127" s="838"/>
      <c r="AE127" s="839"/>
      <c r="AF127" s="840">
        <v>187</v>
      </c>
      <c r="AG127" s="838"/>
      <c r="AH127" s="838"/>
      <c r="AI127" s="838"/>
      <c r="AJ127" s="839"/>
      <c r="AK127" s="840">
        <v>125</v>
      </c>
      <c r="AL127" s="838"/>
      <c r="AM127" s="838"/>
      <c r="AN127" s="838"/>
      <c r="AO127" s="839"/>
      <c r="AP127" s="885">
        <v>0</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443</v>
      </c>
      <c r="DH127" s="875"/>
      <c r="DI127" s="875"/>
      <c r="DJ127" s="875"/>
      <c r="DK127" s="875"/>
      <c r="DL127" s="875" t="s">
        <v>387</v>
      </c>
      <c r="DM127" s="875"/>
      <c r="DN127" s="875"/>
      <c r="DO127" s="875"/>
      <c r="DP127" s="875"/>
      <c r="DQ127" s="875" t="s">
        <v>387</v>
      </c>
      <c r="DR127" s="875"/>
      <c r="DS127" s="875"/>
      <c r="DT127" s="875"/>
      <c r="DU127" s="875"/>
      <c r="DV127" s="852" t="s">
        <v>387</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18558</v>
      </c>
      <c r="AB128" s="859"/>
      <c r="AC128" s="859"/>
      <c r="AD128" s="859"/>
      <c r="AE128" s="860"/>
      <c r="AF128" s="861">
        <v>14419</v>
      </c>
      <c r="AG128" s="859"/>
      <c r="AH128" s="859"/>
      <c r="AI128" s="859"/>
      <c r="AJ128" s="860"/>
      <c r="AK128" s="861">
        <v>13477</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387</v>
      </c>
      <c r="BG128" s="845"/>
      <c r="BH128" s="845"/>
      <c r="BI128" s="845"/>
      <c r="BJ128" s="845"/>
      <c r="BK128" s="845"/>
      <c r="BL128" s="868"/>
      <c r="BM128" s="844">
        <v>14.92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443</v>
      </c>
      <c r="DH128" s="849"/>
      <c r="DI128" s="849"/>
      <c r="DJ128" s="849"/>
      <c r="DK128" s="849"/>
      <c r="DL128" s="849" t="s">
        <v>387</v>
      </c>
      <c r="DM128" s="849"/>
      <c r="DN128" s="849"/>
      <c r="DO128" s="849"/>
      <c r="DP128" s="849"/>
      <c r="DQ128" s="849" t="s">
        <v>387</v>
      </c>
      <c r="DR128" s="849"/>
      <c r="DS128" s="849"/>
      <c r="DT128" s="849"/>
      <c r="DU128" s="849"/>
      <c r="DV128" s="850" t="s">
        <v>387</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5193017</v>
      </c>
      <c r="AB129" s="838"/>
      <c r="AC129" s="838"/>
      <c r="AD129" s="838"/>
      <c r="AE129" s="839"/>
      <c r="AF129" s="840">
        <v>5130331</v>
      </c>
      <c r="AG129" s="838"/>
      <c r="AH129" s="838"/>
      <c r="AI129" s="838"/>
      <c r="AJ129" s="839"/>
      <c r="AK129" s="840">
        <v>5124241</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387</v>
      </c>
      <c r="BG129" s="828"/>
      <c r="BH129" s="828"/>
      <c r="BI129" s="828"/>
      <c r="BJ129" s="828"/>
      <c r="BK129" s="828"/>
      <c r="BL129" s="829"/>
      <c r="BM129" s="827">
        <v>19.920000000000002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663265</v>
      </c>
      <c r="AB130" s="838"/>
      <c r="AC130" s="838"/>
      <c r="AD130" s="838"/>
      <c r="AE130" s="839"/>
      <c r="AF130" s="840">
        <v>656434</v>
      </c>
      <c r="AG130" s="838"/>
      <c r="AH130" s="838"/>
      <c r="AI130" s="838"/>
      <c r="AJ130" s="839"/>
      <c r="AK130" s="840">
        <v>651566</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7.1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4529752</v>
      </c>
      <c r="AB131" s="821"/>
      <c r="AC131" s="821"/>
      <c r="AD131" s="821"/>
      <c r="AE131" s="822"/>
      <c r="AF131" s="823">
        <v>4473897</v>
      </c>
      <c r="AG131" s="821"/>
      <c r="AH131" s="821"/>
      <c r="AI131" s="821"/>
      <c r="AJ131" s="822"/>
      <c r="AK131" s="823">
        <v>4472675</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46.7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6.4955211679999998</v>
      </c>
      <c r="AB132" s="801"/>
      <c r="AC132" s="801"/>
      <c r="AD132" s="801"/>
      <c r="AE132" s="802"/>
      <c r="AF132" s="803">
        <v>7.3174684169999997</v>
      </c>
      <c r="AG132" s="801"/>
      <c r="AH132" s="801"/>
      <c r="AI132" s="801"/>
      <c r="AJ132" s="802"/>
      <c r="AK132" s="803">
        <v>7.7534808589999997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7.4</v>
      </c>
      <c r="AB133" s="780"/>
      <c r="AC133" s="780"/>
      <c r="AD133" s="780"/>
      <c r="AE133" s="781"/>
      <c r="AF133" s="779">
        <v>6.7</v>
      </c>
      <c r="AG133" s="780"/>
      <c r="AH133" s="780"/>
      <c r="AI133" s="780"/>
      <c r="AJ133" s="781"/>
      <c r="AK133" s="779">
        <v>7.1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zWdID2cAUZQeDisbObVpUEwQWVwXLqQezWRJNOUuOHFrFqgoI6TYz9ZMHmDOZ1LjDnVHzrohhqVQCpX4IRotQ==" saltValue="Q6lOfT+eBv/Svq6VfjpM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DN84" sqref="DN8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hlcbrJIbo6OMJrGrcaqcnHpB0N2AtUWYf6ruFsLNCugmcvydWdNNvxZBnRhYwk+2SlFl2KNZrvamLG+zErDw==" saltValue="LiTlc/xm1tlBLdKmpM8Q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4"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1d7qGk0LWHlshf/FpKZHQKV2i3WGAfCV47r0fYF1xsXv9yLYMGFeGUytBf70pUUG45yVQoYNzSRk8oXME9t3g==" saltValue="9/q0tvCOPrOK/hJm8WR9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O14" sqref="AO1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1281795</v>
      </c>
      <c r="AP9" s="292">
        <v>54626</v>
      </c>
      <c r="AQ9" s="293">
        <v>63745</v>
      </c>
      <c r="AR9" s="294">
        <v>-14.3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23813</v>
      </c>
      <c r="AP10" s="295">
        <v>1015</v>
      </c>
      <c r="AQ10" s="296">
        <v>6933</v>
      </c>
      <c r="AR10" s="297">
        <v>-85.4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173161</v>
      </c>
      <c r="AP11" s="295">
        <v>7380</v>
      </c>
      <c r="AQ11" s="296">
        <v>8657</v>
      </c>
      <c r="AR11" s="297">
        <v>-14.8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22624</v>
      </c>
      <c r="AP12" s="295">
        <v>964</v>
      </c>
      <c r="AQ12" s="296">
        <v>309</v>
      </c>
      <c r="AR12" s="297">
        <v>212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79351</v>
      </c>
      <c r="AP14" s="295">
        <v>3382</v>
      </c>
      <c r="AQ14" s="296">
        <v>2823</v>
      </c>
      <c r="AR14" s="297">
        <v>19.8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48460</v>
      </c>
      <c r="AP15" s="295">
        <v>2065</v>
      </c>
      <c r="AQ15" s="296">
        <v>1311</v>
      </c>
      <c r="AR15" s="297">
        <v>57.5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-112787</v>
      </c>
      <c r="AP16" s="295">
        <v>-4807</v>
      </c>
      <c r="AQ16" s="296">
        <v>-5769</v>
      </c>
      <c r="AR16" s="297">
        <v>-16.7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1516417</v>
      </c>
      <c r="AP17" s="295">
        <v>64625</v>
      </c>
      <c r="AQ17" s="296">
        <v>78008</v>
      </c>
      <c r="AR17" s="297">
        <v>-17.2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5.84</v>
      </c>
      <c r="AP21" s="308">
        <v>7.6</v>
      </c>
      <c r="AQ21" s="309">
        <v>-1.76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95.8</v>
      </c>
      <c r="AP22" s="313">
        <v>97</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698215</v>
      </c>
      <c r="AP32" s="322">
        <v>29756</v>
      </c>
      <c r="AQ32" s="323">
        <v>35085</v>
      </c>
      <c r="AR32" s="324">
        <v>-15.2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508</v>
      </c>
      <c r="AP34" s="322" t="s">
        <v>508</v>
      </c>
      <c r="AQ34" s="323" t="s">
        <v>508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211980</v>
      </c>
      <c r="AP35" s="322">
        <v>9034</v>
      </c>
      <c r="AQ35" s="323">
        <v>14585</v>
      </c>
      <c r="AR35" s="324">
        <v>-38.1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45456</v>
      </c>
      <c r="AP36" s="322">
        <v>1937</v>
      </c>
      <c r="AQ36" s="323">
        <v>2514</v>
      </c>
      <c r="AR36" s="324">
        <v>-23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56180</v>
      </c>
      <c r="AP37" s="322">
        <v>2394</v>
      </c>
      <c r="AQ37" s="323">
        <v>688</v>
      </c>
      <c r="AR37" s="324">
        <v>248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508</v>
      </c>
      <c r="AP38" s="325" t="s">
        <v>508</v>
      </c>
      <c r="AQ38" s="326">
        <v>1</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-13477</v>
      </c>
      <c r="AP39" s="322">
        <v>-574</v>
      </c>
      <c r="AQ39" s="323">
        <v>-3106</v>
      </c>
      <c r="AR39" s="324">
        <v>-81.5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-651566</v>
      </c>
      <c r="AP40" s="322">
        <v>-27768</v>
      </c>
      <c r="AQ40" s="323">
        <v>-35380</v>
      </c>
      <c r="AR40" s="324">
        <v>-21.5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346788</v>
      </c>
      <c r="AP41" s="322">
        <v>14779</v>
      </c>
      <c r="AQ41" s="323">
        <v>14388</v>
      </c>
      <c r="AR41" s="324">
        <v>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790013</v>
      </c>
      <c r="AN51" s="344">
        <v>32293</v>
      </c>
      <c r="AO51" s="345">
        <v>-66.7</v>
      </c>
      <c r="AP51" s="346">
        <v>69477</v>
      </c>
      <c r="AQ51" s="347">
        <v>43.5</v>
      </c>
      <c r="AR51" s="348">
        <v>-110.2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402421</v>
      </c>
      <c r="AN52" s="352">
        <v>16450</v>
      </c>
      <c r="AO52" s="353">
        <v>-18.3</v>
      </c>
      <c r="AP52" s="354">
        <v>31528</v>
      </c>
      <c r="AQ52" s="355">
        <v>31.8</v>
      </c>
      <c r="AR52" s="356">
        <v>-50.1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1236124</v>
      </c>
      <c r="AN53" s="344">
        <v>50861</v>
      </c>
      <c r="AO53" s="345">
        <v>57.5</v>
      </c>
      <c r="AP53" s="346">
        <v>59668</v>
      </c>
      <c r="AQ53" s="347">
        <v>-14.1</v>
      </c>
      <c r="AR53" s="348">
        <v>71.599999999999994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662517</v>
      </c>
      <c r="AN54" s="352">
        <v>27260</v>
      </c>
      <c r="AO54" s="353">
        <v>65.7</v>
      </c>
      <c r="AP54" s="354">
        <v>31515</v>
      </c>
      <c r="AQ54" s="355">
        <v>0</v>
      </c>
      <c r="AR54" s="356">
        <v>65.7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1043782</v>
      </c>
      <c r="AN55" s="344">
        <v>43429</v>
      </c>
      <c r="AO55" s="345">
        <v>-14.6</v>
      </c>
      <c r="AP55" s="346">
        <v>56894</v>
      </c>
      <c r="AQ55" s="347">
        <v>-4.5999999999999996</v>
      </c>
      <c r="AR55" s="348">
        <v>-10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432561</v>
      </c>
      <c r="AN56" s="352">
        <v>17998</v>
      </c>
      <c r="AO56" s="353">
        <v>-34</v>
      </c>
      <c r="AP56" s="354">
        <v>32548</v>
      </c>
      <c r="AQ56" s="355">
        <v>3.3</v>
      </c>
      <c r="AR56" s="356">
        <v>-37.299999999999997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1740502</v>
      </c>
      <c r="AN57" s="344">
        <v>73195</v>
      </c>
      <c r="AO57" s="345">
        <v>68.5</v>
      </c>
      <c r="AP57" s="346">
        <v>57122</v>
      </c>
      <c r="AQ57" s="347">
        <v>0.4</v>
      </c>
      <c r="AR57" s="348">
        <v>68.099999999999994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441715</v>
      </c>
      <c r="AN58" s="352">
        <v>18576</v>
      </c>
      <c r="AO58" s="353">
        <v>3.2</v>
      </c>
      <c r="AP58" s="354">
        <v>36191</v>
      </c>
      <c r="AQ58" s="355">
        <v>11.2</v>
      </c>
      <c r="AR58" s="356">
        <v>-8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1108830</v>
      </c>
      <c r="AN59" s="344">
        <v>47255</v>
      </c>
      <c r="AO59" s="345">
        <v>-35.4</v>
      </c>
      <c r="AP59" s="346">
        <v>53655</v>
      </c>
      <c r="AQ59" s="347">
        <v>-6.1</v>
      </c>
      <c r="AR59" s="348">
        <v>-29.3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582178</v>
      </c>
      <c r="AN60" s="352">
        <v>24810</v>
      </c>
      <c r="AO60" s="353">
        <v>33.6</v>
      </c>
      <c r="AP60" s="354">
        <v>32719</v>
      </c>
      <c r="AQ60" s="355">
        <v>-9.6</v>
      </c>
      <c r="AR60" s="356">
        <v>43.2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1183850</v>
      </c>
      <c r="AN61" s="359">
        <v>49407</v>
      </c>
      <c r="AO61" s="360">
        <v>1.9</v>
      </c>
      <c r="AP61" s="361">
        <v>59363</v>
      </c>
      <c r="AQ61" s="362">
        <v>3.8</v>
      </c>
      <c r="AR61" s="348">
        <v>-1.9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504278</v>
      </c>
      <c r="AN62" s="352">
        <v>21019</v>
      </c>
      <c r="AO62" s="353">
        <v>10</v>
      </c>
      <c r="AP62" s="354">
        <v>32900</v>
      </c>
      <c r="AQ62" s="355">
        <v>7.3</v>
      </c>
      <c r="AR62" s="356">
        <v>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V2URoE+mw4Ll2TZoI5GFwmxdqAzcKctSCQ4uhd64C3sDfYHyxEcLoMl467Pwe6QSospaOB5/g+4ugjKNhyiTg==" saltValue="zSVwS+McZA2PL6qpU6SJ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E99" sqref="AE9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3aIR/Pj3HNiehzWfzt5dgqTpBbLQG+/vI4sLt0p7kSFwEGKVxArN5OGgMBmidAxz/C2KKutcY19EeyKsL6sg==" saltValue="oNizzv7RGEedO0dAXHtv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1" zoomScale="70" zoomScaleNormal="70" zoomScaleSheetLayoutView="55" workbookViewId="0">
      <selection activeCell="CP29" sqref="CP2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UjgNtbnsVllFaTuG1Os2MsxDM8CURNSjMQtCQ1nV5AWrNV7FjUpLdMfrcGsty9pfU54j4EgCAZ3Ym3dURPPAQ==" saltValue="dM35Rc8pQf1woS/J7DKZ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23.24</v>
      </c>
      <c r="G47" s="12">
        <v>24.76</v>
      </c>
      <c r="H47" s="12">
        <v>23.42</v>
      </c>
      <c r="I47" s="12">
        <v>20.86</v>
      </c>
      <c r="J47" s="13">
        <v>20.010000000000002</v>
      </c>
    </row>
    <row r="48" spans="2:10" ht="57.75" customHeight="1">
      <c r="B48" s="14"/>
      <c r="C48" s="1214" t="s">
        <v>4</v>
      </c>
      <c r="D48" s="1214"/>
      <c r="E48" s="1215"/>
      <c r="F48" s="15">
        <v>8.26</v>
      </c>
      <c r="G48" s="16">
        <v>7.18</v>
      </c>
      <c r="H48" s="16">
        <v>6.58</v>
      </c>
      <c r="I48" s="16">
        <v>9</v>
      </c>
      <c r="J48" s="17">
        <v>8.4600000000000009</v>
      </c>
    </row>
    <row r="49" spans="2:10" ht="57.75" customHeight="1" thickBot="1">
      <c r="B49" s="18"/>
      <c r="C49" s="1216" t="s">
        <v>5</v>
      </c>
      <c r="D49" s="1216"/>
      <c r="E49" s="1217"/>
      <c r="F49" s="19" t="s">
        <v>555</v>
      </c>
      <c r="G49" s="20" t="s">
        <v>556</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g8Ge6C729OiWhTgWJ34r0kBPc6OApfdOhkX82/xC4+6BAkmmOkUx5sIC6onZdCp+TVfostgOo7fYSYmppi9fsA==" saltValue="WNJEfg8Jx38KdJ1Uue37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560</v>
      </c>
      <c r="D34" s="1224"/>
      <c r="E34" s="1225"/>
      <c r="F34" s="32">
        <v>8.25</v>
      </c>
      <c r="G34" s="33">
        <v>7.18</v>
      </c>
      <c r="H34" s="33">
        <v>6.57</v>
      </c>
      <c r="I34" s="33">
        <v>9</v>
      </c>
      <c r="J34" s="34">
        <v>8.4499999999999993</v>
      </c>
      <c r="K34" s="22"/>
      <c r="L34" s="22"/>
      <c r="M34" s="22"/>
      <c r="N34" s="22"/>
      <c r="O34" s="22"/>
      <c r="P34" s="22"/>
    </row>
    <row r="35" spans="1:16" ht="39" customHeight="1">
      <c r="A35" s="22"/>
      <c r="B35" s="35"/>
      <c r="C35" s="1218" t="s">
        <v>561</v>
      </c>
      <c r="D35" s="1219"/>
      <c r="E35" s="1220"/>
      <c r="F35" s="36">
        <v>1.1599999999999999</v>
      </c>
      <c r="G35" s="37">
        <v>0.62</v>
      </c>
      <c r="H35" s="37">
        <v>0.39</v>
      </c>
      <c r="I35" s="37">
        <v>1.52</v>
      </c>
      <c r="J35" s="38">
        <v>1.17</v>
      </c>
      <c r="K35" s="22"/>
      <c r="L35" s="22"/>
      <c r="M35" s="22"/>
      <c r="N35" s="22"/>
      <c r="O35" s="22"/>
      <c r="P35" s="22"/>
    </row>
    <row r="36" spans="1:16" ht="39" customHeight="1">
      <c r="A36" s="22"/>
      <c r="B36" s="35"/>
      <c r="C36" s="1218" t="s">
        <v>562</v>
      </c>
      <c r="D36" s="1219"/>
      <c r="E36" s="1220"/>
      <c r="F36" s="36">
        <v>1.06</v>
      </c>
      <c r="G36" s="37">
        <v>1.02</v>
      </c>
      <c r="H36" s="37">
        <v>0.79</v>
      </c>
      <c r="I36" s="37">
        <v>1.1000000000000001</v>
      </c>
      <c r="J36" s="38">
        <v>0.96</v>
      </c>
      <c r="K36" s="22"/>
      <c r="L36" s="22"/>
      <c r="M36" s="22"/>
      <c r="N36" s="22"/>
      <c r="O36" s="22"/>
      <c r="P36" s="22"/>
    </row>
    <row r="37" spans="1:16" ht="39" customHeight="1">
      <c r="A37" s="22"/>
      <c r="B37" s="35"/>
      <c r="C37" s="1218" t="s">
        <v>563</v>
      </c>
      <c r="D37" s="1219"/>
      <c r="E37" s="1220"/>
      <c r="F37" s="36">
        <v>0.21</v>
      </c>
      <c r="G37" s="37">
        <v>0.09</v>
      </c>
      <c r="H37" s="37">
        <v>0.08</v>
      </c>
      <c r="I37" s="37">
        <v>0.12</v>
      </c>
      <c r="J37" s="38">
        <v>0.48</v>
      </c>
      <c r="K37" s="22"/>
      <c r="L37" s="22"/>
      <c r="M37" s="22"/>
      <c r="N37" s="22"/>
      <c r="O37" s="22"/>
      <c r="P37" s="22"/>
    </row>
    <row r="38" spans="1:16" ht="39" customHeight="1">
      <c r="A38" s="22"/>
      <c r="B38" s="35"/>
      <c r="C38" s="1218" t="s">
        <v>564</v>
      </c>
      <c r="D38" s="1219"/>
      <c r="E38" s="1220"/>
      <c r="F38" s="36">
        <v>0.08</v>
      </c>
      <c r="G38" s="37">
        <v>0.06</v>
      </c>
      <c r="H38" s="37">
        <v>7.0000000000000007E-2</v>
      </c>
      <c r="I38" s="37">
        <v>0.12</v>
      </c>
      <c r="J38" s="38">
        <v>0.04</v>
      </c>
      <c r="K38" s="22"/>
      <c r="L38" s="22"/>
      <c r="M38" s="22"/>
      <c r="N38" s="22"/>
      <c r="O38" s="22"/>
      <c r="P38" s="22"/>
    </row>
    <row r="39" spans="1:16" ht="39" customHeight="1">
      <c r="A39" s="22"/>
      <c r="B39" s="35"/>
      <c r="C39" s="1218" t="s">
        <v>565</v>
      </c>
      <c r="D39" s="1219"/>
      <c r="E39" s="1220"/>
      <c r="F39" s="36">
        <v>0.02</v>
      </c>
      <c r="G39" s="37">
        <v>0.02</v>
      </c>
      <c r="H39" s="37">
        <v>0.01</v>
      </c>
      <c r="I39" s="37">
        <v>0.01</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567</v>
      </c>
      <c r="D43" s="1222"/>
      <c r="E43" s="1223"/>
      <c r="F43" s="41" t="s">
        <v>508</v>
      </c>
      <c r="G43" s="42" t="s">
        <v>508</v>
      </c>
      <c r="H43" s="42" t="s">
        <v>508</v>
      </c>
      <c r="I43" s="42" t="s">
        <v>508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WOBDuSIKQo7pLj43RO8WuO4V2+RELaO5azrqJFBuWmM6dqfzfNvt1fUKrolNpFcvoOkGBTWnFJRtKRvoVR38w==" saltValue="bOGyWl7tOyhwT0MTgMCq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7" zoomScale="70" zoomScaleNormal="7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10</v>
      </c>
      <c r="C45" s="1235"/>
      <c r="D45" s="58"/>
      <c r="E45" s="1240" t="s">
        <v>11</v>
      </c>
      <c r="F45" s="1240"/>
      <c r="G45" s="1240"/>
      <c r="H45" s="1240"/>
      <c r="I45" s="1240"/>
      <c r="J45" s="1241"/>
      <c r="K45" s="59">
        <v>700</v>
      </c>
      <c r="L45" s="60">
        <v>604</v>
      </c>
      <c r="M45" s="60">
        <v>661</v>
      </c>
      <c r="N45" s="60">
        <v>696</v>
      </c>
      <c r="O45" s="61">
        <v>698</v>
      </c>
      <c r="P45" s="48"/>
      <c r="Q45" s="48"/>
      <c r="R45" s="48"/>
      <c r="S45" s="48"/>
      <c r="T45" s="48"/>
      <c r="U45" s="48"/>
    </row>
    <row r="46" spans="1:21" ht="30.75" customHeight="1">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14</v>
      </c>
      <c r="F48" s="1228"/>
      <c r="G48" s="1228"/>
      <c r="H48" s="1228"/>
      <c r="I48" s="1228"/>
      <c r="J48" s="1229"/>
      <c r="K48" s="63">
        <v>244</v>
      </c>
      <c r="L48" s="64">
        <v>236</v>
      </c>
      <c r="M48" s="64">
        <v>231</v>
      </c>
      <c r="N48" s="64">
        <v>213</v>
      </c>
      <c r="O48" s="65">
        <v>212</v>
      </c>
      <c r="P48" s="48"/>
      <c r="Q48" s="48"/>
      <c r="R48" s="48"/>
      <c r="S48" s="48"/>
      <c r="T48" s="48"/>
      <c r="U48" s="48"/>
    </row>
    <row r="49" spans="1:21" ht="30.75" customHeight="1">
      <c r="A49" s="48"/>
      <c r="B49" s="1236"/>
      <c r="C49" s="1237"/>
      <c r="D49" s="62"/>
      <c r="E49" s="1228" t="s">
        <v>15</v>
      </c>
      <c r="F49" s="1228"/>
      <c r="G49" s="1228"/>
      <c r="H49" s="1228"/>
      <c r="I49" s="1228"/>
      <c r="J49" s="1229"/>
      <c r="K49" s="63">
        <v>29</v>
      </c>
      <c r="L49" s="64">
        <v>26</v>
      </c>
      <c r="M49" s="64">
        <v>26</v>
      </c>
      <c r="N49" s="64">
        <v>32</v>
      </c>
      <c r="O49" s="65">
        <v>45</v>
      </c>
      <c r="P49" s="48"/>
      <c r="Q49" s="48"/>
      <c r="R49" s="48"/>
      <c r="S49" s="48"/>
      <c r="T49" s="48"/>
      <c r="U49" s="48"/>
    </row>
    <row r="50" spans="1:21" ht="30.75" customHeight="1">
      <c r="A50" s="48"/>
      <c r="B50" s="1236"/>
      <c r="C50" s="1237"/>
      <c r="D50" s="62"/>
      <c r="E50" s="1228" t="s">
        <v>16</v>
      </c>
      <c r="F50" s="1228"/>
      <c r="G50" s="1228"/>
      <c r="H50" s="1228"/>
      <c r="I50" s="1228"/>
      <c r="J50" s="1229"/>
      <c r="K50" s="63">
        <v>58</v>
      </c>
      <c r="L50" s="64">
        <v>58</v>
      </c>
      <c r="M50" s="64">
        <v>57</v>
      </c>
      <c r="N50" s="64">
        <v>57</v>
      </c>
      <c r="O50" s="65">
        <v>56</v>
      </c>
      <c r="P50" s="48"/>
      <c r="Q50" s="48"/>
      <c r="R50" s="48"/>
      <c r="S50" s="48"/>
      <c r="T50" s="48"/>
      <c r="U50" s="48"/>
    </row>
    <row r="51" spans="1:21" ht="30.75" customHeight="1">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18</v>
      </c>
      <c r="C52" s="1227"/>
      <c r="D52" s="66"/>
      <c r="E52" s="1228" t="s">
        <v>19</v>
      </c>
      <c r="F52" s="1228"/>
      <c r="G52" s="1228"/>
      <c r="H52" s="1228"/>
      <c r="I52" s="1228"/>
      <c r="J52" s="1229"/>
      <c r="K52" s="63">
        <v>615</v>
      </c>
      <c r="L52" s="64">
        <v>641</v>
      </c>
      <c r="M52" s="64">
        <v>682</v>
      </c>
      <c r="N52" s="64">
        <v>671</v>
      </c>
      <c r="O52" s="65">
        <v>665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416</v>
      </c>
      <c r="L53" s="69">
        <v>283</v>
      </c>
      <c r="M53" s="69">
        <v>293</v>
      </c>
      <c r="N53" s="69">
        <v>327</v>
      </c>
      <c r="O53" s="70">
        <v>346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kcEYQTcX5aFMAht3yPbnGo0JcKsqbYJPUqi0INtihq8AWEfC4f0DEJVK03maRpyMCwVV8gWVfg4Qj/qI7zWsQ==" saltValue="YsZyXRrr/oWba8oC/eAV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550</v>
      </c>
      <c r="J40" s="79" t="s">
        <v>551</v>
      </c>
      <c r="K40" s="79" t="s">
        <v>552</v>
      </c>
      <c r="L40" s="79" t="s">
        <v>553</v>
      </c>
      <c r="M40" s="80" t="s">
        <v>554</v>
      </c>
    </row>
    <row r="41" spans="2:13" ht="27.75" customHeight="1">
      <c r="B41" s="1254" t="s">
        <v>23</v>
      </c>
      <c r="C41" s="1255"/>
      <c r="D41" s="81"/>
      <c r="E41" s="1256" t="s">
        <v>24</v>
      </c>
      <c r="F41" s="1256"/>
      <c r="G41" s="1256"/>
      <c r="H41" s="1257"/>
      <c r="I41" s="82">
        <v>6903</v>
      </c>
      <c r="J41" s="83">
        <v>7036</v>
      </c>
      <c r="K41" s="83">
        <v>7000</v>
      </c>
      <c r="L41" s="83">
        <v>7096</v>
      </c>
      <c r="M41" s="84">
        <v>6886</v>
      </c>
    </row>
    <row r="42" spans="2:13" ht="27.75" customHeight="1">
      <c r="B42" s="1244"/>
      <c r="C42" s="1245"/>
      <c r="D42" s="85"/>
      <c r="E42" s="1248" t="s">
        <v>25</v>
      </c>
      <c r="F42" s="1248"/>
      <c r="G42" s="1248"/>
      <c r="H42" s="1249"/>
      <c r="I42" s="86">
        <v>227</v>
      </c>
      <c r="J42" s="87">
        <v>170</v>
      </c>
      <c r="K42" s="87">
        <v>113</v>
      </c>
      <c r="L42" s="87">
        <v>56</v>
      </c>
      <c r="M42" s="88" t="s">
        <v>508</v>
      </c>
    </row>
    <row r="43" spans="2:13" ht="27.75" customHeight="1">
      <c r="B43" s="1244"/>
      <c r="C43" s="1245"/>
      <c r="D43" s="85"/>
      <c r="E43" s="1248" t="s">
        <v>26</v>
      </c>
      <c r="F43" s="1248"/>
      <c r="G43" s="1248"/>
      <c r="H43" s="1249"/>
      <c r="I43" s="86">
        <v>2644</v>
      </c>
      <c r="J43" s="87">
        <v>2521</v>
      </c>
      <c r="K43" s="87">
        <v>2604</v>
      </c>
      <c r="L43" s="87">
        <v>2532</v>
      </c>
      <c r="M43" s="88">
        <v>2479</v>
      </c>
    </row>
    <row r="44" spans="2:13" ht="27.75" customHeight="1">
      <c r="B44" s="1244"/>
      <c r="C44" s="1245"/>
      <c r="D44" s="85"/>
      <c r="E44" s="1248" t="s">
        <v>27</v>
      </c>
      <c r="F44" s="1248"/>
      <c r="G44" s="1248"/>
      <c r="H44" s="1249"/>
      <c r="I44" s="86">
        <v>460</v>
      </c>
      <c r="J44" s="87">
        <v>509</v>
      </c>
      <c r="K44" s="87">
        <v>579</v>
      </c>
      <c r="L44" s="87">
        <v>656</v>
      </c>
      <c r="M44" s="88">
        <v>650</v>
      </c>
    </row>
    <row r="45" spans="2:13" ht="27.75" customHeight="1">
      <c r="B45" s="1244"/>
      <c r="C45" s="1245"/>
      <c r="D45" s="85"/>
      <c r="E45" s="1248" t="s">
        <v>28</v>
      </c>
      <c r="F45" s="1248"/>
      <c r="G45" s="1248"/>
      <c r="H45" s="1249"/>
      <c r="I45" s="86">
        <v>1333</v>
      </c>
      <c r="J45" s="87">
        <v>1279</v>
      </c>
      <c r="K45" s="87">
        <v>1202</v>
      </c>
      <c r="L45" s="87">
        <v>1171</v>
      </c>
      <c r="M45" s="88">
        <v>1143</v>
      </c>
    </row>
    <row r="46" spans="2:13" ht="27.75" customHeight="1">
      <c r="B46" s="1244"/>
      <c r="C46" s="1245"/>
      <c r="D46" s="89"/>
      <c r="E46" s="1248" t="s">
        <v>29</v>
      </c>
      <c r="F46" s="1248"/>
      <c r="G46" s="1248"/>
      <c r="H46" s="1249"/>
      <c r="I46" s="86" t="s">
        <v>508</v>
      </c>
      <c r="J46" s="87" t="s">
        <v>508</v>
      </c>
      <c r="K46" s="87" t="s">
        <v>508</v>
      </c>
      <c r="L46" s="87" t="s">
        <v>508</v>
      </c>
      <c r="M46" s="88" t="s">
        <v>508</v>
      </c>
    </row>
    <row r="47" spans="2:13" ht="27.75" customHeight="1">
      <c r="B47" s="1244"/>
      <c r="C47" s="1245"/>
      <c r="D47" s="90"/>
      <c r="E47" s="1258" t="s">
        <v>30</v>
      </c>
      <c r="F47" s="1259"/>
      <c r="G47" s="1259"/>
      <c r="H47" s="1260"/>
      <c r="I47" s="86" t="s">
        <v>508</v>
      </c>
      <c r="J47" s="87" t="s">
        <v>508</v>
      </c>
      <c r="K47" s="87" t="s">
        <v>508</v>
      </c>
      <c r="L47" s="87" t="s">
        <v>508</v>
      </c>
      <c r="M47" s="88" t="s">
        <v>508</v>
      </c>
    </row>
    <row r="48" spans="2:13" ht="27.75" customHeight="1">
      <c r="B48" s="1244"/>
      <c r="C48" s="1245"/>
      <c r="D48" s="85"/>
      <c r="E48" s="1248" t="s">
        <v>31</v>
      </c>
      <c r="F48" s="1248"/>
      <c r="G48" s="1248"/>
      <c r="H48" s="1249"/>
      <c r="I48" s="86" t="s">
        <v>508</v>
      </c>
      <c r="J48" s="87" t="s">
        <v>508</v>
      </c>
      <c r="K48" s="87" t="s">
        <v>508</v>
      </c>
      <c r="L48" s="87" t="s">
        <v>508</v>
      </c>
      <c r="M48" s="88" t="s">
        <v>508</v>
      </c>
    </row>
    <row r="49" spans="2:13" ht="27.75" customHeight="1">
      <c r="B49" s="1246"/>
      <c r="C49" s="1247"/>
      <c r="D49" s="85"/>
      <c r="E49" s="1248" t="s">
        <v>32</v>
      </c>
      <c r="F49" s="1248"/>
      <c r="G49" s="1248"/>
      <c r="H49" s="1249"/>
      <c r="I49" s="86" t="s">
        <v>508</v>
      </c>
      <c r="J49" s="87" t="s">
        <v>508</v>
      </c>
      <c r="K49" s="87" t="s">
        <v>508</v>
      </c>
      <c r="L49" s="87" t="s">
        <v>508</v>
      </c>
      <c r="M49" s="88" t="s">
        <v>508</v>
      </c>
    </row>
    <row r="50" spans="2:13" ht="27.75" customHeight="1">
      <c r="B50" s="1242" t="s">
        <v>33</v>
      </c>
      <c r="C50" s="1243"/>
      <c r="D50" s="91"/>
      <c r="E50" s="1248" t="s">
        <v>34</v>
      </c>
      <c r="F50" s="1248"/>
      <c r="G50" s="1248"/>
      <c r="H50" s="1249"/>
      <c r="I50" s="86">
        <v>2095</v>
      </c>
      <c r="J50" s="87">
        <v>2197</v>
      </c>
      <c r="K50" s="87">
        <v>2160</v>
      </c>
      <c r="L50" s="87">
        <v>1871</v>
      </c>
      <c r="M50" s="88">
        <v>1843</v>
      </c>
    </row>
    <row r="51" spans="2:13" ht="27.75" customHeight="1">
      <c r="B51" s="1244"/>
      <c r="C51" s="1245"/>
      <c r="D51" s="85"/>
      <c r="E51" s="1248" t="s">
        <v>35</v>
      </c>
      <c r="F51" s="1248"/>
      <c r="G51" s="1248"/>
      <c r="H51" s="1249"/>
      <c r="I51" s="86">
        <v>147</v>
      </c>
      <c r="J51" s="87">
        <v>149</v>
      </c>
      <c r="K51" s="87">
        <v>157</v>
      </c>
      <c r="L51" s="87">
        <v>149</v>
      </c>
      <c r="M51" s="88">
        <v>138</v>
      </c>
    </row>
    <row r="52" spans="2:13" ht="27.75" customHeight="1">
      <c r="B52" s="1246"/>
      <c r="C52" s="1247"/>
      <c r="D52" s="85"/>
      <c r="E52" s="1248" t="s">
        <v>36</v>
      </c>
      <c r="F52" s="1248"/>
      <c r="G52" s="1248"/>
      <c r="H52" s="1249"/>
      <c r="I52" s="86">
        <v>7033</v>
      </c>
      <c r="J52" s="87">
        <v>7097</v>
      </c>
      <c r="K52" s="87">
        <v>7230</v>
      </c>
      <c r="L52" s="87">
        <v>7120</v>
      </c>
      <c r="M52" s="88">
        <v>7084</v>
      </c>
    </row>
    <row r="53" spans="2:13" ht="27.75" customHeight="1" thickBot="1">
      <c r="B53" s="1250" t="s">
        <v>37</v>
      </c>
      <c r="C53" s="1251"/>
      <c r="D53" s="92"/>
      <c r="E53" s="1252" t="s">
        <v>38</v>
      </c>
      <c r="F53" s="1252"/>
      <c r="G53" s="1252"/>
      <c r="H53" s="1253"/>
      <c r="I53" s="93">
        <v>2293</v>
      </c>
      <c r="J53" s="94">
        <v>2072</v>
      </c>
      <c r="K53" s="94">
        <v>1950</v>
      </c>
      <c r="L53" s="94">
        <v>2372</v>
      </c>
      <c r="M53" s="95">
        <v>2093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f1A/X4xPBA2gCzVmxaMVD5LXwDRTgG6Z+rL2/sLrO5nN5De0poUXLqN6M1CZOQpCIcFVc4kQqy+EPdXHPmvcg==" saltValue="xTwUCFwitHhv5SXf0INg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3" zoomScale="55" zoomScaleNormal="55" zoomScaleSheetLayoutView="100" workbookViewId="0">
      <selection activeCell="C59" sqref="C59:E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69" t="s">
        <v>41</v>
      </c>
      <c r="D55" s="1269"/>
      <c r="E55" s="1270"/>
      <c r="F55" s="107">
        <v>1216</v>
      </c>
      <c r="G55" s="107">
        <v>1070</v>
      </c>
      <c r="H55" s="108">
        <v>1025</v>
      </c>
    </row>
    <row r="56" spans="2:8" ht="52.5" customHeight="1">
      <c r="B56" s="109"/>
      <c r="C56" s="1271" t="s">
        <v>42</v>
      </c>
      <c r="D56" s="1271"/>
      <c r="E56" s="1272"/>
      <c r="F56" s="110">
        <v>16</v>
      </c>
      <c r="G56" s="110">
        <v>16</v>
      </c>
      <c r="H56" s="111">
        <v>16</v>
      </c>
    </row>
    <row r="57" spans="2:8" ht="53.25" customHeight="1">
      <c r="B57" s="109"/>
      <c r="C57" s="1273" t="s">
        <v>43</v>
      </c>
      <c r="D57" s="1273"/>
      <c r="E57" s="1274"/>
      <c r="F57" s="112">
        <v>351</v>
      </c>
      <c r="G57" s="112">
        <v>232</v>
      </c>
      <c r="H57" s="113">
        <v>225</v>
      </c>
    </row>
    <row r="58" spans="2:8" ht="45.75" customHeight="1">
      <c r="B58" s="114"/>
      <c r="C58" s="1261" t="s">
        <v>568</v>
      </c>
      <c r="D58" s="1262"/>
      <c r="E58" s="1263"/>
      <c r="F58" s="115">
        <v>164</v>
      </c>
      <c r="G58" s="115">
        <v>164</v>
      </c>
      <c r="H58" s="116">
        <v>164</v>
      </c>
    </row>
    <row r="59" spans="2:8" ht="45.75" customHeight="1">
      <c r="B59" s="114"/>
      <c r="C59" s="1261" t="s">
        <v>569</v>
      </c>
      <c r="D59" s="1262"/>
      <c r="E59" s="1263"/>
      <c r="F59" s="115">
        <v>42</v>
      </c>
      <c r="G59" s="115">
        <v>37</v>
      </c>
      <c r="H59" s="116">
        <v>30</v>
      </c>
    </row>
    <row r="60" spans="2:8" ht="45.75" customHeight="1">
      <c r="B60" s="114"/>
      <c r="C60" s="1261" t="s">
        <v>570</v>
      </c>
      <c r="D60" s="1262"/>
      <c r="E60" s="1263"/>
      <c r="F60" s="115">
        <v>143</v>
      </c>
      <c r="G60" s="115">
        <v>29</v>
      </c>
      <c r="H60" s="116">
        <v>29</v>
      </c>
    </row>
    <row r="61" spans="2:8" ht="45.75" customHeight="1">
      <c r="B61" s="114"/>
      <c r="C61" s="1261" t="s">
        <v>571</v>
      </c>
      <c r="D61" s="1262"/>
      <c r="E61" s="1263"/>
      <c r="F61" s="115">
        <v>2</v>
      </c>
      <c r="G61" s="115">
        <v>2</v>
      </c>
      <c r="H61" s="116">
        <v>2</v>
      </c>
    </row>
    <row r="62" spans="2:8" ht="45.75" customHeight="1" thickBot="1">
      <c r="B62" s="117"/>
      <c r="C62" s="1264"/>
      <c r="D62" s="1265"/>
      <c r="E62" s="1266"/>
      <c r="F62" s="118"/>
      <c r="G62" s="118"/>
      <c r="H62" s="119"/>
    </row>
    <row r="63" spans="2:8" ht="52.5" customHeight="1" thickBot="1">
      <c r="B63" s="120"/>
      <c r="C63" s="1267" t="s">
        <v>44</v>
      </c>
      <c r="D63" s="1267"/>
      <c r="E63" s="1268"/>
      <c r="F63" s="121">
        <v>1584</v>
      </c>
      <c r="G63" s="121">
        <v>1318</v>
      </c>
      <c r="H63" s="122">
        <v>1266</v>
      </c>
    </row>
    <row r="64" spans="2:8" ht="15" customHeight="1"/>
    <row r="65" ht="0" hidden="1" customHeight="1"/>
    <row r="66" ht="0" hidden="1" customHeight="1"/>
  </sheetData>
  <sheetProtection algorithmName="SHA-512" hashValue="/BnzqBj/uLALykVO8Uhhc2AKOVhecoeFXktF80AfJAmCEcIjy3XeD3qhkq9UQ9W/aDeZeQloon40cChMjMFvyg==" saltValue="CO/9puzAiLtKnlCLWQAz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V19" zoomScale="85" zoomScaleNormal="85" zoomScaleSheetLayoutView="55" workbookViewId="0">
      <selection activeCell="AN43" sqref="AN43:DC47"/>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600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591</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550</v>
      </c>
      <c r="BQ50" s="1288"/>
      <c r="BR50" s="1288"/>
      <c r="BS50" s="1288"/>
      <c r="BT50" s="1288"/>
      <c r="BU50" s="1288"/>
      <c r="BV50" s="1288"/>
      <c r="BW50" s="1288"/>
      <c r="BX50" s="1288" t="s">
        <v>551</v>
      </c>
      <c r="BY50" s="1288"/>
      <c r="BZ50" s="1288"/>
      <c r="CA50" s="1288"/>
      <c r="CB50" s="1288"/>
      <c r="CC50" s="1288"/>
      <c r="CD50" s="1288"/>
      <c r="CE50" s="1288"/>
      <c r="CF50" s="1288" t="s">
        <v>552</v>
      </c>
      <c r="CG50" s="1288"/>
      <c r="CH50" s="1288"/>
      <c r="CI50" s="1288"/>
      <c r="CJ50" s="1288"/>
      <c r="CK50" s="1288"/>
      <c r="CL50" s="1288"/>
      <c r="CM50" s="1288"/>
      <c r="CN50" s="1288" t="s">
        <v>553</v>
      </c>
      <c r="CO50" s="1288"/>
      <c r="CP50" s="1288"/>
      <c r="CQ50" s="1288"/>
      <c r="CR50" s="1288"/>
      <c r="CS50" s="1288"/>
      <c r="CT50" s="1288"/>
      <c r="CU50" s="1288"/>
      <c r="CV50" s="1288" t="s">
        <v>554</v>
      </c>
      <c r="CW50" s="1288"/>
      <c r="CX50" s="1288"/>
      <c r="CY50" s="1288"/>
      <c r="CZ50" s="1288"/>
      <c r="DA50" s="1288"/>
      <c r="DB50" s="1288"/>
      <c r="DC50" s="1288"/>
    </row>
    <row r="51" spans="1:109" ht="13.5" customHeight="1">
      <c r="B51" s="366"/>
      <c r="G51" s="1294"/>
      <c r="H51" s="1294"/>
      <c r="I51" s="1295"/>
      <c r="J51" s="1295"/>
      <c r="K51" s="1292"/>
      <c r="L51" s="1292"/>
      <c r="M51" s="1292"/>
      <c r="N51" s="1292"/>
      <c r="AM51" s="373"/>
      <c r="AN51" s="1290" t="s">
        <v>590</v>
      </c>
      <c r="AO51" s="1290"/>
      <c r="AP51" s="1290"/>
      <c r="AQ51" s="1290"/>
      <c r="AR51" s="1290"/>
      <c r="AS51" s="1290"/>
      <c r="AT51" s="1290"/>
      <c r="AU51" s="1290"/>
      <c r="AV51" s="1290"/>
      <c r="AW51" s="1290"/>
      <c r="AX51" s="1290"/>
      <c r="AY51" s="1290"/>
      <c r="AZ51" s="1290"/>
      <c r="BA51" s="1290"/>
      <c r="BB51" s="1290" t="s">
        <v>588</v>
      </c>
      <c r="BC51" s="1290"/>
      <c r="BD51" s="1290"/>
      <c r="BE51" s="1290"/>
      <c r="BF51" s="1290"/>
      <c r="BG51" s="1290"/>
      <c r="BH51" s="1290"/>
      <c r="BI51" s="1290"/>
      <c r="BJ51" s="1290"/>
      <c r="BK51" s="1290"/>
      <c r="BL51" s="1290"/>
      <c r="BM51" s="1290"/>
      <c r="BN51" s="1290"/>
      <c r="BO51" s="1290"/>
      <c r="BP51" s="1291"/>
      <c r="BQ51" s="1289"/>
      <c r="BR51" s="1289"/>
      <c r="BS51" s="1289"/>
      <c r="BT51" s="1289"/>
      <c r="BU51" s="1289"/>
      <c r="BV51" s="1289"/>
      <c r="BW51" s="1289"/>
      <c r="BX51" s="1291"/>
      <c r="BY51" s="1289"/>
      <c r="BZ51" s="1289"/>
      <c r="CA51" s="1289"/>
      <c r="CB51" s="1289"/>
      <c r="CC51" s="1289"/>
      <c r="CD51" s="1289"/>
      <c r="CE51" s="1289"/>
      <c r="CF51" s="1289">
        <v>43</v>
      </c>
      <c r="CG51" s="1289"/>
      <c r="CH51" s="1289"/>
      <c r="CI51" s="1289"/>
      <c r="CJ51" s="1289"/>
      <c r="CK51" s="1289"/>
      <c r="CL51" s="1289"/>
      <c r="CM51" s="1289"/>
      <c r="CN51" s="1291"/>
      <c r="CO51" s="1289"/>
      <c r="CP51" s="1289"/>
      <c r="CQ51" s="1289"/>
      <c r="CR51" s="1289"/>
      <c r="CS51" s="1289"/>
      <c r="CT51" s="1289"/>
      <c r="CU51" s="1289"/>
      <c r="CV51" s="1289">
        <v>46.7</v>
      </c>
      <c r="CW51" s="1289"/>
      <c r="CX51" s="1289"/>
      <c r="CY51" s="1289"/>
      <c r="CZ51" s="1289"/>
      <c r="DA51" s="1289"/>
      <c r="DB51" s="1289"/>
      <c r="DC51" s="1289"/>
    </row>
    <row r="52" spans="1:109" ht="13.5">
      <c r="B52" s="366"/>
      <c r="G52" s="1294"/>
      <c r="H52" s="1294"/>
      <c r="I52" s="1295"/>
      <c r="J52" s="1295"/>
      <c r="K52" s="1292"/>
      <c r="L52" s="1292"/>
      <c r="M52" s="1292"/>
      <c r="N52" s="1292"/>
      <c r="AM52" s="373"/>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5">
      <c r="A53" s="381"/>
      <c r="B53" s="366"/>
      <c r="G53" s="1294"/>
      <c r="H53" s="1294"/>
      <c r="I53" s="1284"/>
      <c r="J53" s="1284"/>
      <c r="K53" s="1292"/>
      <c r="L53" s="1292"/>
      <c r="M53" s="1292"/>
      <c r="N53" s="1292"/>
      <c r="AM53" s="373"/>
      <c r="AN53" s="1290"/>
      <c r="AO53" s="1290"/>
      <c r="AP53" s="1290"/>
      <c r="AQ53" s="1290"/>
      <c r="AR53" s="1290"/>
      <c r="AS53" s="1290"/>
      <c r="AT53" s="1290"/>
      <c r="AU53" s="1290"/>
      <c r="AV53" s="1290"/>
      <c r="AW53" s="1290"/>
      <c r="AX53" s="1290"/>
      <c r="AY53" s="1290"/>
      <c r="AZ53" s="1290"/>
      <c r="BA53" s="1290"/>
      <c r="BB53" s="1290" t="s">
        <v>594</v>
      </c>
      <c r="BC53" s="1290"/>
      <c r="BD53" s="1290"/>
      <c r="BE53" s="1290"/>
      <c r="BF53" s="1290"/>
      <c r="BG53" s="1290"/>
      <c r="BH53" s="1290"/>
      <c r="BI53" s="1290"/>
      <c r="BJ53" s="1290"/>
      <c r="BK53" s="1290"/>
      <c r="BL53" s="1290"/>
      <c r="BM53" s="1290"/>
      <c r="BN53" s="1290"/>
      <c r="BO53" s="1290"/>
      <c r="BP53" s="1291"/>
      <c r="BQ53" s="1289"/>
      <c r="BR53" s="1289"/>
      <c r="BS53" s="1289"/>
      <c r="BT53" s="1289"/>
      <c r="BU53" s="1289"/>
      <c r="BV53" s="1289"/>
      <c r="BW53" s="1289"/>
      <c r="BX53" s="1291"/>
      <c r="BY53" s="1289"/>
      <c r="BZ53" s="1289"/>
      <c r="CA53" s="1289"/>
      <c r="CB53" s="1289"/>
      <c r="CC53" s="1289"/>
      <c r="CD53" s="1289"/>
      <c r="CE53" s="1289"/>
      <c r="CF53" s="1289">
        <v>43</v>
      </c>
      <c r="CG53" s="1289"/>
      <c r="CH53" s="1289"/>
      <c r="CI53" s="1289"/>
      <c r="CJ53" s="1289"/>
      <c r="CK53" s="1289"/>
      <c r="CL53" s="1289"/>
      <c r="CM53" s="1289"/>
      <c r="CN53" s="1291"/>
      <c r="CO53" s="1289"/>
      <c r="CP53" s="1289"/>
      <c r="CQ53" s="1289"/>
      <c r="CR53" s="1289"/>
      <c r="CS53" s="1289"/>
      <c r="CT53" s="1289"/>
      <c r="CU53" s="1289"/>
      <c r="CV53" s="1289">
        <v>45.9</v>
      </c>
      <c r="CW53" s="1289"/>
      <c r="CX53" s="1289"/>
      <c r="CY53" s="1289"/>
      <c r="CZ53" s="1289"/>
      <c r="DA53" s="1289"/>
      <c r="DB53" s="1289"/>
      <c r="DC53" s="1289"/>
    </row>
    <row r="54" spans="1:109" ht="13.5">
      <c r="A54" s="381"/>
      <c r="B54" s="366"/>
      <c r="G54" s="1294"/>
      <c r="H54" s="1294"/>
      <c r="I54" s="1284"/>
      <c r="J54" s="1284"/>
      <c r="K54" s="1292"/>
      <c r="L54" s="1292"/>
      <c r="M54" s="1292"/>
      <c r="N54" s="1292"/>
      <c r="AM54" s="373"/>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5">
      <c r="A55" s="381"/>
      <c r="B55" s="366"/>
      <c r="G55" s="1284"/>
      <c r="H55" s="1284"/>
      <c r="I55" s="1284"/>
      <c r="J55" s="1284"/>
      <c r="K55" s="1292"/>
      <c r="L55" s="1292"/>
      <c r="M55" s="1292"/>
      <c r="N55" s="1292"/>
      <c r="AN55" s="1288" t="s">
        <v>589</v>
      </c>
      <c r="AO55" s="1288"/>
      <c r="AP55" s="1288"/>
      <c r="AQ55" s="1288"/>
      <c r="AR55" s="1288"/>
      <c r="AS55" s="1288"/>
      <c r="AT55" s="1288"/>
      <c r="AU55" s="1288"/>
      <c r="AV55" s="1288"/>
      <c r="AW55" s="1288"/>
      <c r="AX55" s="1288"/>
      <c r="AY55" s="1288"/>
      <c r="AZ55" s="1288"/>
      <c r="BA55" s="1288"/>
      <c r="BB55" s="1290" t="s">
        <v>588</v>
      </c>
      <c r="BC55" s="1290"/>
      <c r="BD55" s="1290"/>
      <c r="BE55" s="1290"/>
      <c r="BF55" s="1290"/>
      <c r="BG55" s="1290"/>
      <c r="BH55" s="1290"/>
      <c r="BI55" s="1290"/>
      <c r="BJ55" s="1290"/>
      <c r="BK55" s="1290"/>
      <c r="BL55" s="1290"/>
      <c r="BM55" s="1290"/>
      <c r="BN55" s="1290"/>
      <c r="BO55" s="1290"/>
      <c r="BP55" s="1291"/>
      <c r="BQ55" s="1289"/>
      <c r="BR55" s="1289"/>
      <c r="BS55" s="1289"/>
      <c r="BT55" s="1289"/>
      <c r="BU55" s="1289"/>
      <c r="BV55" s="1289"/>
      <c r="BW55" s="1289"/>
      <c r="BX55" s="1291"/>
      <c r="BY55" s="1289"/>
      <c r="BZ55" s="1289"/>
      <c r="CA55" s="1289"/>
      <c r="CB55" s="1289"/>
      <c r="CC55" s="1289"/>
      <c r="CD55" s="1289"/>
      <c r="CE55" s="1289"/>
      <c r="CF55" s="1289">
        <v>20.2</v>
      </c>
      <c r="CG55" s="1289"/>
      <c r="CH55" s="1289"/>
      <c r="CI55" s="1289"/>
      <c r="CJ55" s="1289"/>
      <c r="CK55" s="1289"/>
      <c r="CL55" s="1289"/>
      <c r="CM55" s="1289"/>
      <c r="CN55" s="1291"/>
      <c r="CO55" s="1289"/>
      <c r="CP55" s="1289"/>
      <c r="CQ55" s="1289"/>
      <c r="CR55" s="1289"/>
      <c r="CS55" s="1289"/>
      <c r="CT55" s="1289"/>
      <c r="CU55" s="1289"/>
      <c r="CV55" s="1289">
        <v>14</v>
      </c>
      <c r="CW55" s="1289"/>
      <c r="CX55" s="1289"/>
      <c r="CY55" s="1289"/>
      <c r="CZ55" s="1289"/>
      <c r="DA55" s="1289"/>
      <c r="DB55" s="1289"/>
      <c r="DC55" s="1289"/>
    </row>
    <row r="56" spans="1:109" ht="13.5">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90"/>
      <c r="BC56" s="1290"/>
      <c r="BD56" s="1290"/>
      <c r="BE56" s="1290"/>
      <c r="BF56" s="1290"/>
      <c r="BG56" s="1290"/>
      <c r="BH56" s="1290"/>
      <c r="BI56" s="1290"/>
      <c r="BJ56" s="1290"/>
      <c r="BK56" s="1290"/>
      <c r="BL56" s="1290"/>
      <c r="BM56" s="1290"/>
      <c r="BN56" s="1290"/>
      <c r="BO56" s="1290"/>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1" customFormat="1" ht="13.5">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90" t="s">
        <v>594</v>
      </c>
      <c r="BC57" s="1290"/>
      <c r="BD57" s="1290"/>
      <c r="BE57" s="1290"/>
      <c r="BF57" s="1290"/>
      <c r="BG57" s="1290"/>
      <c r="BH57" s="1290"/>
      <c r="BI57" s="1290"/>
      <c r="BJ57" s="1290"/>
      <c r="BK57" s="1290"/>
      <c r="BL57" s="1290"/>
      <c r="BM57" s="1290"/>
      <c r="BN57" s="1290"/>
      <c r="BO57" s="1290"/>
      <c r="BP57" s="1291"/>
      <c r="BQ57" s="1289"/>
      <c r="BR57" s="1289"/>
      <c r="BS57" s="1289"/>
      <c r="BT57" s="1289"/>
      <c r="BU57" s="1289"/>
      <c r="BV57" s="1289"/>
      <c r="BW57" s="1289"/>
      <c r="BX57" s="1291"/>
      <c r="BY57" s="1289"/>
      <c r="BZ57" s="1289"/>
      <c r="CA57" s="1289"/>
      <c r="CB57" s="1289"/>
      <c r="CC57" s="1289"/>
      <c r="CD57" s="1289"/>
      <c r="CE57" s="1289"/>
      <c r="CF57" s="1289">
        <v>54.5</v>
      </c>
      <c r="CG57" s="1289"/>
      <c r="CH57" s="1289"/>
      <c r="CI57" s="1289"/>
      <c r="CJ57" s="1289"/>
      <c r="CK57" s="1289"/>
      <c r="CL57" s="1289"/>
      <c r="CM57" s="1289"/>
      <c r="CN57" s="1291"/>
      <c r="CO57" s="1289"/>
      <c r="CP57" s="1289"/>
      <c r="CQ57" s="1289"/>
      <c r="CR57" s="1289"/>
      <c r="CS57" s="1289"/>
      <c r="CT57" s="1289"/>
      <c r="CU57" s="1289"/>
      <c r="CV57" s="1289">
        <v>57</v>
      </c>
      <c r="CW57" s="1289"/>
      <c r="CX57" s="1289"/>
      <c r="CY57" s="1289"/>
      <c r="CZ57" s="1289"/>
      <c r="DA57" s="1289"/>
      <c r="DB57" s="1289"/>
      <c r="DC57" s="1289"/>
      <c r="DD57" s="392"/>
      <c r="DE57" s="387"/>
    </row>
    <row r="58" spans="1:109" s="381" customFormat="1" ht="13.5">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90"/>
      <c r="BC58" s="1290"/>
      <c r="BD58" s="1290"/>
      <c r="BE58" s="1290"/>
      <c r="BF58" s="1290"/>
      <c r="BG58" s="1290"/>
      <c r="BH58" s="1290"/>
      <c r="BI58" s="1290"/>
      <c r="BJ58" s="1290"/>
      <c r="BK58" s="1290"/>
      <c r="BL58" s="1290"/>
      <c r="BM58" s="1290"/>
      <c r="BN58" s="1290"/>
      <c r="BO58" s="1290"/>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593</v>
      </c>
    </row>
    <row r="64" spans="1:109" ht="13.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599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591</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550</v>
      </c>
      <c r="BQ72" s="1288"/>
      <c r="BR72" s="1288"/>
      <c r="BS72" s="1288"/>
      <c r="BT72" s="1288"/>
      <c r="BU72" s="1288"/>
      <c r="BV72" s="1288"/>
      <c r="BW72" s="1288"/>
      <c r="BX72" s="1288" t="s">
        <v>551</v>
      </c>
      <c r="BY72" s="1288"/>
      <c r="BZ72" s="1288"/>
      <c r="CA72" s="1288"/>
      <c r="CB72" s="1288"/>
      <c r="CC72" s="1288"/>
      <c r="CD72" s="1288"/>
      <c r="CE72" s="1288"/>
      <c r="CF72" s="1288" t="s">
        <v>552</v>
      </c>
      <c r="CG72" s="1288"/>
      <c r="CH72" s="1288"/>
      <c r="CI72" s="1288"/>
      <c r="CJ72" s="1288"/>
      <c r="CK72" s="1288"/>
      <c r="CL72" s="1288"/>
      <c r="CM72" s="1288"/>
      <c r="CN72" s="1288" t="s">
        <v>553</v>
      </c>
      <c r="CO72" s="1288"/>
      <c r="CP72" s="1288"/>
      <c r="CQ72" s="1288"/>
      <c r="CR72" s="1288"/>
      <c r="CS72" s="1288"/>
      <c r="CT72" s="1288"/>
      <c r="CU72" s="1288"/>
      <c r="CV72" s="1288" t="s">
        <v>554</v>
      </c>
      <c r="CW72" s="1288"/>
      <c r="CX72" s="1288"/>
      <c r="CY72" s="1288"/>
      <c r="CZ72" s="1288"/>
      <c r="DA72" s="1288"/>
      <c r="DB72" s="1288"/>
      <c r="DC72" s="1288"/>
    </row>
    <row r="73" spans="2:107" ht="13.5">
      <c r="B73" s="366"/>
      <c r="G73" s="1294"/>
      <c r="H73" s="1294"/>
      <c r="I73" s="1294"/>
      <c r="J73" s="1294"/>
      <c r="K73" s="1296"/>
      <c r="L73" s="1296"/>
      <c r="M73" s="1296"/>
      <c r="N73" s="1296"/>
      <c r="AM73" s="373"/>
      <c r="AN73" s="1290" t="s">
        <v>590</v>
      </c>
      <c r="AO73" s="1290"/>
      <c r="AP73" s="1290"/>
      <c r="AQ73" s="1290"/>
      <c r="AR73" s="1290"/>
      <c r="AS73" s="1290"/>
      <c r="AT73" s="1290"/>
      <c r="AU73" s="1290"/>
      <c r="AV73" s="1290"/>
      <c r="AW73" s="1290"/>
      <c r="AX73" s="1290"/>
      <c r="AY73" s="1290"/>
      <c r="AZ73" s="1290"/>
      <c r="BA73" s="1290"/>
      <c r="BB73" s="1290" t="s">
        <v>588</v>
      </c>
      <c r="BC73" s="1290"/>
      <c r="BD73" s="1290"/>
      <c r="BE73" s="1290"/>
      <c r="BF73" s="1290"/>
      <c r="BG73" s="1290"/>
      <c r="BH73" s="1290"/>
      <c r="BI73" s="1290"/>
      <c r="BJ73" s="1290"/>
      <c r="BK73" s="1290"/>
      <c r="BL73" s="1290"/>
      <c r="BM73" s="1290"/>
      <c r="BN73" s="1290"/>
      <c r="BO73" s="1290"/>
      <c r="BP73" s="1289">
        <v>51.6</v>
      </c>
      <c r="BQ73" s="1289"/>
      <c r="BR73" s="1289"/>
      <c r="BS73" s="1289"/>
      <c r="BT73" s="1289"/>
      <c r="BU73" s="1289"/>
      <c r="BV73" s="1289"/>
      <c r="BW73" s="1289"/>
      <c r="BX73" s="1289">
        <v>47.3</v>
      </c>
      <c r="BY73" s="1289"/>
      <c r="BZ73" s="1289"/>
      <c r="CA73" s="1289"/>
      <c r="CB73" s="1289"/>
      <c r="CC73" s="1289"/>
      <c r="CD73" s="1289"/>
      <c r="CE73" s="1289"/>
      <c r="CF73" s="1289">
        <v>43</v>
      </c>
      <c r="CG73" s="1289"/>
      <c r="CH73" s="1289"/>
      <c r="CI73" s="1289"/>
      <c r="CJ73" s="1289"/>
      <c r="CK73" s="1289"/>
      <c r="CL73" s="1289"/>
      <c r="CM73" s="1289"/>
      <c r="CN73" s="1289">
        <v>53</v>
      </c>
      <c r="CO73" s="1289"/>
      <c r="CP73" s="1289"/>
      <c r="CQ73" s="1289"/>
      <c r="CR73" s="1289"/>
      <c r="CS73" s="1289"/>
      <c r="CT73" s="1289"/>
      <c r="CU73" s="1289"/>
      <c r="CV73" s="1289">
        <v>46.7</v>
      </c>
      <c r="CW73" s="1289"/>
      <c r="CX73" s="1289"/>
      <c r="CY73" s="1289"/>
      <c r="CZ73" s="1289"/>
      <c r="DA73" s="1289"/>
      <c r="DB73" s="1289"/>
      <c r="DC73" s="1289"/>
    </row>
    <row r="74" spans="2:107" ht="13.5">
      <c r="B74" s="366"/>
      <c r="G74" s="1294"/>
      <c r="H74" s="1294"/>
      <c r="I74" s="1294"/>
      <c r="J74" s="1294"/>
      <c r="K74" s="1296"/>
      <c r="L74" s="1296"/>
      <c r="M74" s="1296"/>
      <c r="N74" s="1296"/>
      <c r="AM74" s="373"/>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5">
      <c r="B75" s="366"/>
      <c r="G75" s="1294"/>
      <c r="H75" s="1294"/>
      <c r="I75" s="1284"/>
      <c r="J75" s="1284"/>
      <c r="K75" s="1292"/>
      <c r="L75" s="1292"/>
      <c r="M75" s="1292"/>
      <c r="N75" s="1292"/>
      <c r="AM75" s="373"/>
      <c r="AN75" s="1290"/>
      <c r="AO75" s="1290"/>
      <c r="AP75" s="1290"/>
      <c r="AQ75" s="1290"/>
      <c r="AR75" s="1290"/>
      <c r="AS75" s="1290"/>
      <c r="AT75" s="1290"/>
      <c r="AU75" s="1290"/>
      <c r="AV75" s="1290"/>
      <c r="AW75" s="1290"/>
      <c r="AX75" s="1290"/>
      <c r="AY75" s="1290"/>
      <c r="AZ75" s="1290"/>
      <c r="BA75" s="1290"/>
      <c r="BB75" s="1290" t="s">
        <v>587</v>
      </c>
      <c r="BC75" s="1290"/>
      <c r="BD75" s="1290"/>
      <c r="BE75" s="1290"/>
      <c r="BF75" s="1290"/>
      <c r="BG75" s="1290"/>
      <c r="BH75" s="1290"/>
      <c r="BI75" s="1290"/>
      <c r="BJ75" s="1290"/>
      <c r="BK75" s="1290"/>
      <c r="BL75" s="1290"/>
      <c r="BM75" s="1290"/>
      <c r="BN75" s="1290"/>
      <c r="BO75" s="1290"/>
      <c r="BP75" s="1289">
        <v>10.7</v>
      </c>
      <c r="BQ75" s="1289"/>
      <c r="BR75" s="1289"/>
      <c r="BS75" s="1289"/>
      <c r="BT75" s="1289"/>
      <c r="BU75" s="1289"/>
      <c r="BV75" s="1289"/>
      <c r="BW75" s="1289"/>
      <c r="BX75" s="1289">
        <v>8.6999999999999993</v>
      </c>
      <c r="BY75" s="1289"/>
      <c r="BZ75" s="1289"/>
      <c r="CA75" s="1289"/>
      <c r="CB75" s="1289"/>
      <c r="CC75" s="1289"/>
      <c r="CD75" s="1289"/>
      <c r="CE75" s="1289"/>
      <c r="CF75" s="1289">
        <v>7.4</v>
      </c>
      <c r="CG75" s="1289"/>
      <c r="CH75" s="1289"/>
      <c r="CI75" s="1289"/>
      <c r="CJ75" s="1289"/>
      <c r="CK75" s="1289"/>
      <c r="CL75" s="1289"/>
      <c r="CM75" s="1289"/>
      <c r="CN75" s="1289">
        <v>6.7</v>
      </c>
      <c r="CO75" s="1289"/>
      <c r="CP75" s="1289"/>
      <c r="CQ75" s="1289"/>
      <c r="CR75" s="1289"/>
      <c r="CS75" s="1289"/>
      <c r="CT75" s="1289"/>
      <c r="CU75" s="1289"/>
      <c r="CV75" s="1289">
        <v>7.1</v>
      </c>
      <c r="CW75" s="1289"/>
      <c r="CX75" s="1289"/>
      <c r="CY75" s="1289"/>
      <c r="CZ75" s="1289"/>
      <c r="DA75" s="1289"/>
      <c r="DB75" s="1289"/>
      <c r="DC75" s="1289"/>
    </row>
    <row r="76" spans="2:107" ht="13.5">
      <c r="B76" s="366"/>
      <c r="G76" s="1294"/>
      <c r="H76" s="1294"/>
      <c r="I76" s="1284"/>
      <c r="J76" s="1284"/>
      <c r="K76" s="1292"/>
      <c r="L76" s="1292"/>
      <c r="M76" s="1292"/>
      <c r="N76" s="1292"/>
      <c r="AM76" s="373"/>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5">
      <c r="B77" s="366"/>
      <c r="G77" s="1284"/>
      <c r="H77" s="1284"/>
      <c r="I77" s="1284"/>
      <c r="J77" s="1284"/>
      <c r="K77" s="1296"/>
      <c r="L77" s="1296"/>
      <c r="M77" s="1296"/>
      <c r="N77" s="1296"/>
      <c r="AN77" s="1288" t="s">
        <v>589</v>
      </c>
      <c r="AO77" s="1288"/>
      <c r="AP77" s="1288"/>
      <c r="AQ77" s="1288"/>
      <c r="AR77" s="1288"/>
      <c r="AS77" s="1288"/>
      <c r="AT77" s="1288"/>
      <c r="AU77" s="1288"/>
      <c r="AV77" s="1288"/>
      <c r="AW77" s="1288"/>
      <c r="AX77" s="1288"/>
      <c r="AY77" s="1288"/>
      <c r="AZ77" s="1288"/>
      <c r="BA77" s="1288"/>
      <c r="BB77" s="1290" t="s">
        <v>588</v>
      </c>
      <c r="BC77" s="1290"/>
      <c r="BD77" s="1290"/>
      <c r="BE77" s="1290"/>
      <c r="BF77" s="1290"/>
      <c r="BG77" s="1290"/>
      <c r="BH77" s="1290"/>
      <c r="BI77" s="1290"/>
      <c r="BJ77" s="1290"/>
      <c r="BK77" s="1290"/>
      <c r="BL77" s="1290"/>
      <c r="BM77" s="1290"/>
      <c r="BN77" s="1290"/>
      <c r="BO77" s="1290"/>
      <c r="BP77" s="1289">
        <v>37</v>
      </c>
      <c r="BQ77" s="1289"/>
      <c r="BR77" s="1289"/>
      <c r="BS77" s="1289"/>
      <c r="BT77" s="1289"/>
      <c r="BU77" s="1289"/>
      <c r="BV77" s="1289"/>
      <c r="BW77" s="1289"/>
      <c r="BX77" s="1289">
        <v>27.8</v>
      </c>
      <c r="BY77" s="1289"/>
      <c r="BZ77" s="1289"/>
      <c r="CA77" s="1289"/>
      <c r="CB77" s="1289"/>
      <c r="CC77" s="1289"/>
      <c r="CD77" s="1289"/>
      <c r="CE77" s="1289"/>
      <c r="CF77" s="1289">
        <v>20.2</v>
      </c>
      <c r="CG77" s="1289"/>
      <c r="CH77" s="1289"/>
      <c r="CI77" s="1289"/>
      <c r="CJ77" s="1289"/>
      <c r="CK77" s="1289"/>
      <c r="CL77" s="1289"/>
      <c r="CM77" s="1289"/>
      <c r="CN77" s="1289">
        <v>15.5</v>
      </c>
      <c r="CO77" s="1289"/>
      <c r="CP77" s="1289"/>
      <c r="CQ77" s="1289"/>
      <c r="CR77" s="1289"/>
      <c r="CS77" s="1289"/>
      <c r="CT77" s="1289"/>
      <c r="CU77" s="1289"/>
      <c r="CV77" s="1289">
        <v>14</v>
      </c>
      <c r="CW77" s="1289"/>
      <c r="CX77" s="1289"/>
      <c r="CY77" s="1289"/>
      <c r="CZ77" s="1289"/>
      <c r="DA77" s="1289"/>
      <c r="DB77" s="1289"/>
      <c r="DC77" s="1289"/>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0"/>
      <c r="BC78" s="1290"/>
      <c r="BD78" s="1290"/>
      <c r="BE78" s="1290"/>
      <c r="BF78" s="1290"/>
      <c r="BG78" s="1290"/>
      <c r="BH78" s="1290"/>
      <c r="BI78" s="1290"/>
      <c r="BJ78" s="1290"/>
      <c r="BK78" s="1290"/>
      <c r="BL78" s="1290"/>
      <c r="BM78" s="1290"/>
      <c r="BN78" s="1290"/>
      <c r="BO78" s="1290"/>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5">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90" t="s">
        <v>587</v>
      </c>
      <c r="BC79" s="1290"/>
      <c r="BD79" s="1290"/>
      <c r="BE79" s="1290"/>
      <c r="BF79" s="1290"/>
      <c r="BG79" s="1290"/>
      <c r="BH79" s="1290"/>
      <c r="BI79" s="1290"/>
      <c r="BJ79" s="1290"/>
      <c r="BK79" s="1290"/>
      <c r="BL79" s="1290"/>
      <c r="BM79" s="1290"/>
      <c r="BN79" s="1290"/>
      <c r="BO79" s="1290"/>
      <c r="BP79" s="1289">
        <v>9.4</v>
      </c>
      <c r="BQ79" s="1289"/>
      <c r="BR79" s="1289"/>
      <c r="BS79" s="1289"/>
      <c r="BT79" s="1289"/>
      <c r="BU79" s="1289"/>
      <c r="BV79" s="1289"/>
      <c r="BW79" s="1289"/>
      <c r="BX79" s="1289">
        <v>8.1</v>
      </c>
      <c r="BY79" s="1289"/>
      <c r="BZ79" s="1289"/>
      <c r="CA79" s="1289"/>
      <c r="CB79" s="1289"/>
      <c r="CC79" s="1289"/>
      <c r="CD79" s="1289"/>
      <c r="CE79" s="1289"/>
      <c r="CF79" s="1289">
        <v>7.1</v>
      </c>
      <c r="CG79" s="1289"/>
      <c r="CH79" s="1289"/>
      <c r="CI79" s="1289"/>
      <c r="CJ79" s="1289"/>
      <c r="CK79" s="1289"/>
      <c r="CL79" s="1289"/>
      <c r="CM79" s="1289"/>
      <c r="CN79" s="1289">
        <v>6.6</v>
      </c>
      <c r="CO79" s="1289"/>
      <c r="CP79" s="1289"/>
      <c r="CQ79" s="1289"/>
      <c r="CR79" s="1289"/>
      <c r="CS79" s="1289"/>
      <c r="CT79" s="1289"/>
      <c r="CU79" s="1289"/>
      <c r="CV79" s="1289">
        <v>6.5</v>
      </c>
      <c r="CW79" s="1289"/>
      <c r="CX79" s="1289"/>
      <c r="CY79" s="1289"/>
      <c r="CZ79" s="1289"/>
      <c r="DA79" s="1289"/>
      <c r="DB79" s="1289"/>
      <c r="DC79" s="1289"/>
    </row>
    <row r="80" spans="2:107" ht="13.5">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90"/>
      <c r="BC80" s="1290"/>
      <c r="BD80" s="1290"/>
      <c r="BE80" s="1290"/>
      <c r="BF80" s="1290"/>
      <c r="BG80" s="1290"/>
      <c r="BH80" s="1290"/>
      <c r="BI80" s="1290"/>
      <c r="BJ80" s="1290"/>
      <c r="BK80" s="1290"/>
      <c r="BL80" s="1290"/>
      <c r="BM80" s="1290"/>
      <c r="BN80" s="1290"/>
      <c r="BO80" s="1290"/>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emiQGA5AI52qF7u5SranvFvImMrdNgD5vW9FpCRhqsr98qePKrGnHbuBjfZA9PLZUS2AMsYZkW7yCih3mp4Tg==" saltValue="vc4fMhcPG/hSBRxlIaL7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CV57:DC58"/>
    <mergeCell ref="AN65:DC69"/>
    <mergeCell ref="BX55:CE56"/>
    <mergeCell ref="CF55:CM56"/>
    <mergeCell ref="CN55:CU56"/>
    <mergeCell ref="CV55:DC56"/>
    <mergeCell ref="BP55:BW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N53:CU54"/>
    <mergeCell ref="N51:N52"/>
    <mergeCell ref="I57:J58"/>
    <mergeCell ref="K57:K58"/>
    <mergeCell ref="L57:L58"/>
    <mergeCell ref="M57:M58"/>
    <mergeCell ref="N57:N58"/>
    <mergeCell ref="CV53:DC54"/>
    <mergeCell ref="G55:H58"/>
    <mergeCell ref="I55:J56"/>
    <mergeCell ref="K55:K56"/>
    <mergeCell ref="L55:L56"/>
    <mergeCell ref="M55:M56"/>
    <mergeCell ref="N55:N56"/>
    <mergeCell ref="AN55:BA58"/>
    <mergeCell ref="BB55:BO56"/>
    <mergeCell ref="AN51:BA54"/>
    <mergeCell ref="G51:H54"/>
    <mergeCell ref="BP57:BW58"/>
    <mergeCell ref="BX57:CE58"/>
    <mergeCell ref="CF57:CM58"/>
    <mergeCell ref="CN57:CU58"/>
    <mergeCell ref="BB57:BO58"/>
    <mergeCell ref="I51:J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 ref="CV51:DC52"/>
    <mergeCell ref="BB51:BO52"/>
    <mergeCell ref="BP51:BW52"/>
    <mergeCell ref="BX51:CE52"/>
    <mergeCell ref="CF51:CM52"/>
    <mergeCell ref="CN51:CU52"/>
    <mergeCell ref="K51:K52"/>
    <mergeCell ref="L51:L52"/>
    <mergeCell ref="M51: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1" zoomScale="70" zoomScaleNormal="70" zoomScaleSheetLayoutView="70" workbookViewId="0">
      <selection activeCell="AG107" sqref="AG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BElWov2SIf3Y0UlfrRg9KfYsGg9FRVqMyh3kvTx+5yamRZKA7RgEgpbLRyUCDqfTos9l6Zf+TDYK0Z0nfDv1Q==" saltValue="GyELCz+pmpwFIfHnGqeN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AG113" sqref="AG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ttFGsIPZTntxLhMI3Oth3Eu0fqhyXArAwoY8c2Lpa1LItumC3AhnCNwT7UM3m4+6MPS7cxFaBQmxI4nLXeiOQ==" saltValue="davQ5lFrUH0xIAqmMyVF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32293</v>
      </c>
      <c r="E3" s="141"/>
      <c r="F3" s="142">
        <v>69477</v>
      </c>
      <c r="G3" s="143"/>
      <c r="H3" s="144"/>
    </row>
    <row r="4" spans="1:8">
      <c r="A4" s="145"/>
      <c r="B4" s="146"/>
      <c r="C4" s="147"/>
      <c r="D4" s="148">
        <v>16450</v>
      </c>
      <c r="E4" s="149"/>
      <c r="F4" s="150">
        <v>31528</v>
      </c>
      <c r="G4" s="151"/>
      <c r="H4" s="152"/>
    </row>
    <row r="5" spans="1:8">
      <c r="A5" s="133" t="s">
        <v>542</v>
      </c>
      <c r="B5" s="138"/>
      <c r="C5" s="139"/>
      <c r="D5" s="140">
        <v>50861</v>
      </c>
      <c r="E5" s="141"/>
      <c r="F5" s="142">
        <v>59668</v>
      </c>
      <c r="G5" s="143"/>
      <c r="H5" s="144"/>
    </row>
    <row r="6" spans="1:8">
      <c r="A6" s="145"/>
      <c r="B6" s="146"/>
      <c r="C6" s="147"/>
      <c r="D6" s="148">
        <v>27260</v>
      </c>
      <c r="E6" s="149"/>
      <c r="F6" s="150">
        <v>31515</v>
      </c>
      <c r="G6" s="151"/>
      <c r="H6" s="152"/>
    </row>
    <row r="7" spans="1:8">
      <c r="A7" s="133" t="s">
        <v>543</v>
      </c>
      <c r="B7" s="138"/>
      <c r="C7" s="139"/>
      <c r="D7" s="140">
        <v>43429</v>
      </c>
      <c r="E7" s="141"/>
      <c r="F7" s="142">
        <v>56894</v>
      </c>
      <c r="G7" s="143"/>
      <c r="H7" s="144"/>
    </row>
    <row r="8" spans="1:8">
      <c r="A8" s="145"/>
      <c r="B8" s="146"/>
      <c r="C8" s="147"/>
      <c r="D8" s="148">
        <v>17998</v>
      </c>
      <c r="E8" s="149"/>
      <c r="F8" s="150">
        <v>32548</v>
      </c>
      <c r="G8" s="151"/>
      <c r="H8" s="152"/>
    </row>
    <row r="9" spans="1:8">
      <c r="A9" s="133" t="s">
        <v>544</v>
      </c>
      <c r="B9" s="138"/>
      <c r="C9" s="139"/>
      <c r="D9" s="140">
        <v>73195</v>
      </c>
      <c r="E9" s="141"/>
      <c r="F9" s="142">
        <v>57122</v>
      </c>
      <c r="G9" s="143"/>
      <c r="H9" s="144"/>
    </row>
    <row r="10" spans="1:8">
      <c r="A10" s="145"/>
      <c r="B10" s="146"/>
      <c r="C10" s="147"/>
      <c r="D10" s="148">
        <v>18576</v>
      </c>
      <c r="E10" s="149"/>
      <c r="F10" s="150">
        <v>36191</v>
      </c>
      <c r="G10" s="151"/>
      <c r="H10" s="152"/>
    </row>
    <row r="11" spans="1:8">
      <c r="A11" s="133" t="s">
        <v>545</v>
      </c>
      <c r="B11" s="138"/>
      <c r="C11" s="139"/>
      <c r="D11" s="140">
        <v>47255</v>
      </c>
      <c r="E11" s="141"/>
      <c r="F11" s="142">
        <v>53655</v>
      </c>
      <c r="G11" s="143"/>
      <c r="H11" s="144"/>
    </row>
    <row r="12" spans="1:8">
      <c r="A12" s="145"/>
      <c r="B12" s="146"/>
      <c r="C12" s="153"/>
      <c r="D12" s="148">
        <v>24810</v>
      </c>
      <c r="E12" s="149"/>
      <c r="F12" s="150">
        <v>32719</v>
      </c>
      <c r="G12" s="151"/>
      <c r="H12" s="152"/>
    </row>
    <row r="13" spans="1:8">
      <c r="A13" s="133"/>
      <c r="B13" s="138"/>
      <c r="C13" s="154"/>
      <c r="D13" s="155">
        <v>49407</v>
      </c>
      <c r="E13" s="156"/>
      <c r="F13" s="157">
        <v>59363</v>
      </c>
      <c r="G13" s="158"/>
      <c r="H13" s="144"/>
    </row>
    <row r="14" spans="1:8">
      <c r="A14" s="145"/>
      <c r="B14" s="146"/>
      <c r="C14" s="147"/>
      <c r="D14" s="148">
        <v>21019</v>
      </c>
      <c r="E14" s="149"/>
      <c r="F14" s="150">
        <v>32900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8.26</v>
      </c>
      <c r="C19" s="159">
        <f>ROUND(VALUE(SUBSTITUTE(実質収支比率等に係る経年分析!G$48,"▲","-")),2)</f>
        <v>7.18</v>
      </c>
      <c r="D19" s="159">
        <f>ROUND(VALUE(SUBSTITUTE(実質収支比率等に係る経年分析!H$48,"▲","-")),2)</f>
        <v>6.58</v>
      </c>
      <c r="E19" s="159">
        <f>ROUND(VALUE(SUBSTITUTE(実質収支比率等に係る経年分析!I$48,"▲","-")),2)</f>
        <v>9</v>
      </c>
      <c r="F19" s="159">
        <f>ROUND(VALUE(SUBSTITUTE(実質収支比率等に係る経年分析!J$48,"▲","-")),2)</f>
        <v>8.4600000000000009</v>
      </c>
    </row>
    <row r="20" spans="1:11">
      <c r="A20" s="159" t="s">
        <v>48</v>
      </c>
      <c r="B20" s="159">
        <f>ROUND(VALUE(SUBSTITUTE(実質収支比率等に係る経年分析!F$47,"▲","-")),2)</f>
        <v>23.24</v>
      </c>
      <c r="C20" s="159">
        <f>ROUND(VALUE(SUBSTITUTE(実質収支比率等に係る経年分析!G$47,"▲","-")),2)</f>
        <v>24.76</v>
      </c>
      <c r="D20" s="159">
        <f>ROUND(VALUE(SUBSTITUTE(実質収支比率等に係る経年分析!H$47,"▲","-")),2)</f>
        <v>23.42</v>
      </c>
      <c r="E20" s="159">
        <f>ROUND(VALUE(SUBSTITUTE(実質収支比率等に係る経年分析!I$47,"▲","-")),2)</f>
        <v>20.86</v>
      </c>
      <c r="F20" s="159">
        <f>ROUND(VALUE(SUBSTITUTE(実質収支比率等に係る経年分析!J$47,"▲","-")),2)</f>
        <v>20.010000000000002</v>
      </c>
    </row>
    <row r="21" spans="1:11">
      <c r="A21" s="159" t="s">
        <v>49</v>
      </c>
      <c r="B21" s="159">
        <f>IF(ISNUMBER(VALUE(SUBSTITUTE(実質収支比率等に係る経年分析!F$49,"▲","-"))),ROUND(VALUE(SUBSTITUTE(実質収支比率等に係る経年分析!F$49,"▲","-")),2),NA())</f>
        <v>-3.63</v>
      </c>
      <c r="C21" s="159">
        <f>IF(ISNUMBER(VALUE(SUBSTITUTE(実質収支比率等に係る経年分析!G$49,"▲","-"))),ROUND(VALUE(SUBSTITUTE(実質収支比率等に係る経年分析!G$49,"▲","-")),2),NA())</f>
        <v>-3.99</v>
      </c>
      <c r="D21" s="159">
        <f>IF(ISNUMBER(VALUE(SUBSTITUTE(実質収支比率等に係る経年分析!H$49,"▲","-"))),ROUND(VALUE(SUBSTITUTE(実質収支比率等に係る経年分析!H$49,"▲","-")),2),NA())</f>
        <v>-4.21</v>
      </c>
      <c r="E21" s="159">
        <f>IF(ISNUMBER(VALUE(SUBSTITUTE(実質収支比率等に係る経年分析!I$49,"▲","-"))),ROUND(VALUE(SUBSTITUTE(実質収支比率等に係る経年分析!I$49,"▲","-")),2),NA())</f>
        <v>-4.0199999999999996</v>
      </c>
      <c r="F21" s="159">
        <f>IF(ISNUMBER(VALUE(SUBSTITUTE(実質収支比率等に係る経年分析!J$49,"▲","-"))),ROUND(VALUE(SUBSTITUTE(実質収支比率等に係る経年分析!J$49,"▲","-")),2),NA())</f>
        <v>-6.11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0.96</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1.1599999999999999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8.4499999999999993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615</v>
      </c>
      <c r="E42" s="161"/>
      <c r="F42" s="161"/>
      <c r="G42" s="161">
        <f>'実質公債費比率（分子）の構造'!L$52</f>
        <v>641</v>
      </c>
      <c r="H42" s="161"/>
      <c r="I42" s="161"/>
      <c r="J42" s="161">
        <f>'実質公債費比率（分子）の構造'!M$52</f>
        <v>682</v>
      </c>
      <c r="K42" s="161"/>
      <c r="L42" s="161"/>
      <c r="M42" s="161">
        <f>'実質公債費比率（分子）の構造'!N$52</f>
        <v>671</v>
      </c>
      <c r="N42" s="161"/>
      <c r="O42" s="161"/>
      <c r="P42" s="161">
        <f>'実質公債費比率（分子）の構造'!O$52</f>
        <v>665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58</v>
      </c>
      <c r="C44" s="161"/>
      <c r="D44" s="161"/>
      <c r="E44" s="161">
        <f>'実質公債費比率（分子）の構造'!L$50</f>
        <v>58</v>
      </c>
      <c r="F44" s="161"/>
      <c r="G44" s="161"/>
      <c r="H44" s="161">
        <f>'実質公債費比率（分子）の構造'!M$50</f>
        <v>57</v>
      </c>
      <c r="I44" s="161"/>
      <c r="J44" s="161"/>
      <c r="K44" s="161">
        <f>'実質公債費比率（分子）の構造'!N$50</f>
        <v>57</v>
      </c>
      <c r="L44" s="161"/>
      <c r="M44" s="161"/>
      <c r="N44" s="161">
        <f>'実質公債費比率（分子）の構造'!O$50</f>
        <v>56</v>
      </c>
      <c r="O44" s="161"/>
      <c r="P44" s="161"/>
    </row>
    <row r="45" spans="1:16">
      <c r="A45" s="161" t="s">
        <v>59</v>
      </c>
      <c r="B45" s="161">
        <f>'実質公債費比率（分子）の構造'!K$49</f>
        <v>29</v>
      </c>
      <c r="C45" s="161"/>
      <c r="D45" s="161"/>
      <c r="E45" s="161">
        <f>'実質公債費比率（分子）の構造'!L$49</f>
        <v>26</v>
      </c>
      <c r="F45" s="161"/>
      <c r="G45" s="161"/>
      <c r="H45" s="161">
        <f>'実質公債費比率（分子）の構造'!M$49</f>
        <v>26</v>
      </c>
      <c r="I45" s="161"/>
      <c r="J45" s="161"/>
      <c r="K45" s="161">
        <f>'実質公債費比率（分子）の構造'!N$49</f>
        <v>32</v>
      </c>
      <c r="L45" s="161"/>
      <c r="M45" s="161"/>
      <c r="N45" s="161">
        <f>'実質公債費比率（分子）の構造'!O$49</f>
        <v>45</v>
      </c>
      <c r="O45" s="161"/>
      <c r="P45" s="161"/>
    </row>
    <row r="46" spans="1:16">
      <c r="A46" s="161" t="s">
        <v>60</v>
      </c>
      <c r="B46" s="161">
        <f>'実質公債費比率（分子）の構造'!K$48</f>
        <v>244</v>
      </c>
      <c r="C46" s="161"/>
      <c r="D46" s="161"/>
      <c r="E46" s="161">
        <f>'実質公債費比率（分子）の構造'!L$48</f>
        <v>236</v>
      </c>
      <c r="F46" s="161"/>
      <c r="G46" s="161"/>
      <c r="H46" s="161">
        <f>'実質公債費比率（分子）の構造'!M$48</f>
        <v>231</v>
      </c>
      <c r="I46" s="161"/>
      <c r="J46" s="161"/>
      <c r="K46" s="161">
        <f>'実質公債費比率（分子）の構造'!N$48</f>
        <v>213</v>
      </c>
      <c r="L46" s="161"/>
      <c r="M46" s="161"/>
      <c r="N46" s="161">
        <f>'実質公債費比率（分子）の構造'!O$48</f>
        <v>212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700</v>
      </c>
      <c r="C49" s="161"/>
      <c r="D49" s="161"/>
      <c r="E49" s="161">
        <f>'実質公債費比率（分子）の構造'!L$45</f>
        <v>604</v>
      </c>
      <c r="F49" s="161"/>
      <c r="G49" s="161"/>
      <c r="H49" s="161">
        <f>'実質公債費比率（分子）の構造'!M$45</f>
        <v>661</v>
      </c>
      <c r="I49" s="161"/>
      <c r="J49" s="161"/>
      <c r="K49" s="161">
        <f>'実質公債費比率（分子）の構造'!N$45</f>
        <v>696</v>
      </c>
      <c r="L49" s="161"/>
      <c r="M49" s="161"/>
      <c r="N49" s="161">
        <f>'実質公債費比率（分子）の構造'!O$45</f>
        <v>698</v>
      </c>
      <c r="O49" s="161"/>
      <c r="P49" s="161"/>
    </row>
    <row r="50" spans="1:16">
      <c r="A50" s="161" t="s">
        <v>64</v>
      </c>
      <c r="B50" s="161" t="e">
        <f>NA()</f>
        <v>#N/A</v>
      </c>
      <c r="C50" s="161">
        <f>IF(ISNUMBER('実質公債費比率（分子）の構造'!K$53),'実質公債費比率（分子）の構造'!K$53,NA())</f>
        <v>416</v>
      </c>
      <c r="D50" s="161" t="e">
        <f>NA()</f>
        <v>#N/A</v>
      </c>
      <c r="E50" s="161" t="e">
        <f>NA()</f>
        <v>#N/A</v>
      </c>
      <c r="F50" s="161">
        <f>IF(ISNUMBER('実質公債費比率（分子）の構造'!L$53),'実質公債費比率（分子）の構造'!L$53,NA())</f>
        <v>283</v>
      </c>
      <c r="G50" s="161" t="e">
        <f>NA()</f>
        <v>#N/A</v>
      </c>
      <c r="H50" s="161" t="e">
        <f>NA()</f>
        <v>#N/A</v>
      </c>
      <c r="I50" s="161">
        <f>IF(ISNUMBER('実質公債費比率（分子）の構造'!M$53),'実質公債費比率（分子）の構造'!M$53,NA())</f>
        <v>293</v>
      </c>
      <c r="J50" s="161" t="e">
        <f>NA()</f>
        <v>#N/A</v>
      </c>
      <c r="K50" s="161" t="e">
        <f>NA()</f>
        <v>#N/A</v>
      </c>
      <c r="L50" s="161">
        <f>IF(ISNUMBER('実質公債費比率（分子）の構造'!N$53),'実質公債費比率（分子）の構造'!N$53,NA())</f>
        <v>327</v>
      </c>
      <c r="M50" s="161" t="e">
        <f>NA()</f>
        <v>#N/A</v>
      </c>
      <c r="N50" s="161" t="e">
        <f>NA()</f>
        <v>#N/A</v>
      </c>
      <c r="O50" s="161">
        <f>IF(ISNUMBER('実質公債費比率（分子）の構造'!O$53),'実質公債費比率（分子）の構造'!O$53,NA())</f>
        <v>346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7033</v>
      </c>
      <c r="E56" s="160"/>
      <c r="F56" s="160"/>
      <c r="G56" s="160">
        <f>'将来負担比率（分子）の構造'!J$52</f>
        <v>7097</v>
      </c>
      <c r="H56" s="160"/>
      <c r="I56" s="160"/>
      <c r="J56" s="160">
        <f>'将来負担比率（分子）の構造'!K$52</f>
        <v>7230</v>
      </c>
      <c r="K56" s="160"/>
      <c r="L56" s="160"/>
      <c r="M56" s="160">
        <f>'将来負担比率（分子）の構造'!L$52</f>
        <v>7120</v>
      </c>
      <c r="N56" s="160"/>
      <c r="O56" s="160"/>
      <c r="P56" s="160">
        <f>'将来負担比率（分子）の構造'!M$52</f>
        <v>7084</v>
      </c>
    </row>
    <row r="57" spans="1:16">
      <c r="A57" s="160" t="s">
        <v>35</v>
      </c>
      <c r="B57" s="160"/>
      <c r="C57" s="160"/>
      <c r="D57" s="160">
        <f>'将来負担比率（分子）の構造'!I$51</f>
        <v>147</v>
      </c>
      <c r="E57" s="160"/>
      <c r="F57" s="160"/>
      <c r="G57" s="160">
        <f>'将来負担比率（分子）の構造'!J$51</f>
        <v>149</v>
      </c>
      <c r="H57" s="160"/>
      <c r="I57" s="160"/>
      <c r="J57" s="160">
        <f>'将来負担比率（分子）の構造'!K$51</f>
        <v>157</v>
      </c>
      <c r="K57" s="160"/>
      <c r="L57" s="160"/>
      <c r="M57" s="160">
        <f>'将来負担比率（分子）の構造'!L$51</f>
        <v>149</v>
      </c>
      <c r="N57" s="160"/>
      <c r="O57" s="160"/>
      <c r="P57" s="160">
        <f>'将来負担比率（分子）の構造'!M$51</f>
        <v>138</v>
      </c>
    </row>
    <row r="58" spans="1:16">
      <c r="A58" s="160" t="s">
        <v>34</v>
      </c>
      <c r="B58" s="160"/>
      <c r="C58" s="160"/>
      <c r="D58" s="160">
        <f>'将来負担比率（分子）の構造'!I$50</f>
        <v>2095</v>
      </c>
      <c r="E58" s="160"/>
      <c r="F58" s="160"/>
      <c r="G58" s="160">
        <f>'将来負担比率（分子）の構造'!J$50</f>
        <v>2197</v>
      </c>
      <c r="H58" s="160"/>
      <c r="I58" s="160"/>
      <c r="J58" s="160">
        <f>'将来負担比率（分子）の構造'!K$50</f>
        <v>2160</v>
      </c>
      <c r="K58" s="160"/>
      <c r="L58" s="160"/>
      <c r="M58" s="160">
        <f>'将来負担比率（分子）の構造'!L$50</f>
        <v>1871</v>
      </c>
      <c r="N58" s="160"/>
      <c r="O58" s="160"/>
      <c r="P58" s="160">
        <f>'将来負担比率（分子）の構造'!M$50</f>
        <v>1843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1333</v>
      </c>
      <c r="C62" s="160"/>
      <c r="D62" s="160"/>
      <c r="E62" s="160">
        <f>'将来負担比率（分子）の構造'!J$45</f>
        <v>1279</v>
      </c>
      <c r="F62" s="160"/>
      <c r="G62" s="160"/>
      <c r="H62" s="160">
        <f>'将来負担比率（分子）の構造'!K$45</f>
        <v>1202</v>
      </c>
      <c r="I62" s="160"/>
      <c r="J62" s="160"/>
      <c r="K62" s="160">
        <f>'将来負担比率（分子）の構造'!L$45</f>
        <v>1171</v>
      </c>
      <c r="L62" s="160"/>
      <c r="M62" s="160"/>
      <c r="N62" s="160">
        <f>'将来負担比率（分子）の構造'!M$45</f>
        <v>1143</v>
      </c>
      <c r="O62" s="160"/>
      <c r="P62" s="160"/>
    </row>
    <row r="63" spans="1:16">
      <c r="A63" s="160" t="s">
        <v>27</v>
      </c>
      <c r="B63" s="160">
        <f>'将来負担比率（分子）の構造'!I$44</f>
        <v>460</v>
      </c>
      <c r="C63" s="160"/>
      <c r="D63" s="160"/>
      <c r="E63" s="160">
        <f>'将来負担比率（分子）の構造'!J$44</f>
        <v>509</v>
      </c>
      <c r="F63" s="160"/>
      <c r="G63" s="160"/>
      <c r="H63" s="160">
        <f>'将来負担比率（分子）の構造'!K$44</f>
        <v>579</v>
      </c>
      <c r="I63" s="160"/>
      <c r="J63" s="160"/>
      <c r="K63" s="160">
        <f>'将来負担比率（分子）の構造'!L$44</f>
        <v>656</v>
      </c>
      <c r="L63" s="160"/>
      <c r="M63" s="160"/>
      <c r="N63" s="160">
        <f>'将来負担比率（分子）の構造'!M$44</f>
        <v>650</v>
      </c>
      <c r="O63" s="160"/>
      <c r="P63" s="160"/>
    </row>
    <row r="64" spans="1:16">
      <c r="A64" s="160" t="s">
        <v>26</v>
      </c>
      <c r="B64" s="160">
        <f>'将来負担比率（分子）の構造'!I$43</f>
        <v>2644</v>
      </c>
      <c r="C64" s="160"/>
      <c r="D64" s="160"/>
      <c r="E64" s="160">
        <f>'将来負担比率（分子）の構造'!J$43</f>
        <v>2521</v>
      </c>
      <c r="F64" s="160"/>
      <c r="G64" s="160"/>
      <c r="H64" s="160">
        <f>'将来負担比率（分子）の構造'!K$43</f>
        <v>2604</v>
      </c>
      <c r="I64" s="160"/>
      <c r="J64" s="160"/>
      <c r="K64" s="160">
        <f>'将来負担比率（分子）の構造'!L$43</f>
        <v>2532</v>
      </c>
      <c r="L64" s="160"/>
      <c r="M64" s="160"/>
      <c r="N64" s="160">
        <f>'将来負担比率（分子）の構造'!M$43</f>
        <v>2479</v>
      </c>
      <c r="O64" s="160"/>
      <c r="P64" s="160"/>
    </row>
    <row r="65" spans="1:16">
      <c r="A65" s="160" t="s">
        <v>25</v>
      </c>
      <c r="B65" s="160">
        <f>'将来負担比率（分子）の構造'!I$42</f>
        <v>227</v>
      </c>
      <c r="C65" s="160"/>
      <c r="D65" s="160"/>
      <c r="E65" s="160">
        <f>'将来負担比率（分子）の構造'!J$42</f>
        <v>170</v>
      </c>
      <c r="F65" s="160"/>
      <c r="G65" s="160"/>
      <c r="H65" s="160">
        <f>'将来負担比率（分子）の構造'!K$42</f>
        <v>113</v>
      </c>
      <c r="I65" s="160"/>
      <c r="J65" s="160"/>
      <c r="K65" s="160">
        <f>'将来負担比率（分子）の構造'!L$42</f>
        <v>56</v>
      </c>
      <c r="L65" s="160"/>
      <c r="M65" s="160"/>
      <c r="N65" s="160" t="str">
        <f>'将来負担比率（分子）の構造'!M$42</f>
        <v>-</v>
      </c>
      <c r="O65" s="160"/>
      <c r="P65" s="160"/>
    </row>
    <row r="66" spans="1:16">
      <c r="A66" s="160" t="s">
        <v>24</v>
      </c>
      <c r="B66" s="160">
        <f>'将来負担比率（分子）の構造'!I$41</f>
        <v>6903</v>
      </c>
      <c r="C66" s="160"/>
      <c r="D66" s="160"/>
      <c r="E66" s="160">
        <f>'将来負担比率（分子）の構造'!J$41</f>
        <v>7036</v>
      </c>
      <c r="F66" s="160"/>
      <c r="G66" s="160"/>
      <c r="H66" s="160">
        <f>'将来負担比率（分子）の構造'!K$41</f>
        <v>7000</v>
      </c>
      <c r="I66" s="160"/>
      <c r="J66" s="160"/>
      <c r="K66" s="160">
        <f>'将来負担比率（分子）の構造'!L$41</f>
        <v>7096</v>
      </c>
      <c r="L66" s="160"/>
      <c r="M66" s="160"/>
      <c r="N66" s="160">
        <f>'将来負担比率（分子）の構造'!M$41</f>
        <v>6886</v>
      </c>
      <c r="O66" s="160"/>
      <c r="P66" s="160"/>
    </row>
    <row r="67" spans="1:16">
      <c r="A67" s="160" t="s">
        <v>68</v>
      </c>
      <c r="B67" s="160" t="e">
        <f>NA()</f>
        <v>#N/A</v>
      </c>
      <c r="C67" s="160">
        <f>IF(ISNUMBER('将来負担比率（分子）の構造'!I$53), IF('将来負担比率（分子）の構造'!I$53 &lt; 0, 0, '将来負担比率（分子）の構造'!I$53), NA())</f>
        <v>2293</v>
      </c>
      <c r="D67" s="160" t="e">
        <f>NA()</f>
        <v>#N/A</v>
      </c>
      <c r="E67" s="160" t="e">
        <f>NA()</f>
        <v>#N/A</v>
      </c>
      <c r="F67" s="160">
        <f>IF(ISNUMBER('将来負担比率（分子）の構造'!J$53), IF('将来負担比率（分子）の構造'!J$53 &lt; 0, 0, '将来負担比率（分子）の構造'!J$53), NA())</f>
        <v>2072</v>
      </c>
      <c r="G67" s="160" t="e">
        <f>NA()</f>
        <v>#N/A</v>
      </c>
      <c r="H67" s="160" t="e">
        <f>NA()</f>
        <v>#N/A</v>
      </c>
      <c r="I67" s="160">
        <f>IF(ISNUMBER('将来負担比率（分子）の構造'!K$53), IF('将来負担比率（分子）の構造'!K$53 &lt; 0, 0, '将来負担比率（分子）の構造'!K$53), NA())</f>
        <v>1950</v>
      </c>
      <c r="J67" s="160" t="e">
        <f>NA()</f>
        <v>#N/A</v>
      </c>
      <c r="K67" s="160" t="e">
        <f>NA()</f>
        <v>#N/A</v>
      </c>
      <c r="L67" s="160">
        <f>IF(ISNUMBER('将来負担比率（分子）の構造'!L$53), IF('将来負担比率（分子）の構造'!L$53 &lt; 0, 0, '将来負担比率（分子）の構造'!L$53), NA())</f>
        <v>2372</v>
      </c>
      <c r="M67" s="160" t="e">
        <f>NA()</f>
        <v>#N/A</v>
      </c>
      <c r="N67" s="160" t="e">
        <f>NA()</f>
        <v>#N/A</v>
      </c>
      <c r="O67" s="160">
        <f>IF(ISNUMBER('将来負担比率（分子）の構造'!M$53), IF('将来負担比率（分子）の構造'!M$53 &lt; 0, 0, '将来負担比率（分子）の構造'!M$53), NA())</f>
        <v>2093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1216</v>
      </c>
      <c r="C72" s="164">
        <f>基金残高に係る経年分析!G55</f>
        <v>1070</v>
      </c>
      <c r="D72" s="164">
        <f>基金残高に係る経年分析!H55</f>
        <v>1025</v>
      </c>
    </row>
    <row r="73" spans="1:16">
      <c r="A73" s="163" t="s">
        <v>71</v>
      </c>
      <c r="B73" s="164">
        <f>基金残高に係る経年分析!F56</f>
        <v>16</v>
      </c>
      <c r="C73" s="164">
        <f>基金残高に係る経年分析!G56</f>
        <v>16</v>
      </c>
      <c r="D73" s="164">
        <f>基金残高に係る経年分析!H56</f>
        <v>16</v>
      </c>
    </row>
    <row r="74" spans="1:16">
      <c r="A74" s="163" t="s">
        <v>72</v>
      </c>
      <c r="B74" s="164">
        <f>基金残高に係る経年分析!F57</f>
        <v>351</v>
      </c>
      <c r="C74" s="164">
        <f>基金残高に係る経年分析!G57</f>
        <v>232</v>
      </c>
      <c r="D74" s="164">
        <f>基金残高に係る経年分析!H57</f>
        <v>225</v>
      </c>
    </row>
  </sheetData>
  <sheetProtection algorithmName="SHA-512" hashValue="xXzHrOGeeqk2GqbQh+pICxtGnF4ObojTfmQRzEQRkDT/kXISlRliEF9KuhEERuEnzHl92S27kI2j2t5Lo2nIqA==" saltValue="WvccVUxWAYa+qio/7dLd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2019-10-17T01:46:15Z</cp:lastPrinted>
  <dcterms:created xsi:type="dcterms:W3CDTF">2019-02-14T01:54:35Z</dcterms:created>
  <dcterms:modified xsi:type="dcterms:W3CDTF">2019-12-17T07:02:11Z</dcterms:modified>
  <cp:category/>
</cp:coreProperties>
</file>