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05財政担当\R3（2021）\②財政運営\16財政状況資料集\03市町→県\市町回答\06日光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BW34" i="10" s="1"/>
  <c r="BW35" i="10" s="1"/>
  <c r="BW36" i="10" s="1"/>
  <c r="BW37" i="10" s="1"/>
  <c r="BE34" i="10"/>
  <c r="BE35" i="10" s="1"/>
  <c r="BE36" i="10" s="1"/>
  <c r="CO34" i="10" l="1"/>
  <c r="CO35" i="10" s="1"/>
  <c r="CO36" i="10" s="1"/>
  <c r="CO37" i="10" s="1"/>
  <c r="CO38" i="10" s="1"/>
</calcChain>
</file>

<file path=xl/sharedStrings.xml><?xml version="1.0" encoding="utf-8"?>
<sst xmlns="http://schemas.openxmlformats.org/spreadsheetml/2006/main" count="1119" uniqueCount="636">
  <si>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</si>
  <si>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</si>
  <si>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</si>
  <si>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</si>
  <si>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</si>
  <si>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</si>
  <si>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</si>
  <si>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</si>
  <si>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</si>
  <si>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</si>
  <si>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</si>
  <si>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</si>
  <si>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</si>
  <si>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</si>
  <si>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</si>
  <si>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</si>
  <si>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</si>
  <si>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</si>
  <si>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</si>
  <si>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</si>
  <si>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</si>
  <si>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</si>
  <si>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</si>
  <si>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</si>
  <si>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</si>
  <si>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</si>
  <si>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</si>
  <si>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</si>
  <si>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</si>
  <si>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</si>
  <si>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</si>
  <si>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</si>
  <si>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</si>
  <si>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</si>
  <si>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</si>
  <si>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</si>
  <si>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</si>
  <si>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</si>
  <si>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</si>
  <si>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</si>
  <si>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</si>
  <si>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</si>
  <si>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</si>
  <si>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</si>
  <si>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</si>
  <si>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</si>
  <si>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</si>
  <si>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</si>
  <si>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</si>
  <si>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</si>
  <si>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</si>
  <si>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</si>
  <si>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</si>
  <si>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</si>
  <si>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</si>
  <si>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</si>
  <si>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</si>
  <si>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</si>
  <si>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</si>
  <si>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</si>
  <si>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</si>
  <si>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</si>
  <si>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</si>
  <si>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</si>
  <si>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</si>
  <si>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</si>
  <si>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</si>
  <si>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</si>
  <si>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</si>
  <si>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</si>
  <si>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</si>
  <si>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</si>
  <si>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</si>
  <si>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</si>
  <si>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</si>
  <si>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</si>
  <si>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</si>
  <si>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</si>
  <si>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</si>
  <si>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</si>
  <si>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</si>
  <si>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</si>
  <si>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</si>
  <si>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</si>
  <si>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</si>
  <si>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</si>
  <si>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</si>
  <si>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</si>
  <si>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</si>
  <si>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</si>
  <si>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</si>
  <si>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</si>
  <si>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</si>
  <si>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</si>
  <si>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</si>
  <si>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</si>
  <si>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</si>
  <si>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</si>
  <si>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</si>
  <si>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</si>
  <si>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</si>
  <si>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</si>
  <si>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</si>
  <si>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</si>
  <si>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</si>
  <si>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</si>
  <si>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</si>
  <si>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</si>
  <si>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</si>
  <si>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</si>
  <si>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</si>
  <si>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</si>
  <si>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</si>
  <si>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</si>
  <si>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</si>
  <si>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</si>
  <si>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</si>
  <si>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</si>
  <si>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</si>
  <si>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</si>
  <si>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</si>
  <si>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</si>
  <si>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</si>
  <si>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</si>
  <si>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</si>
  <si>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</si>
  <si>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</si>
  <si>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</si>
  <si>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</si>
  <si>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</si>
  <si>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</si>
  <si>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</si>
  <si>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</si>
  <si>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</si>
  <si>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</si>
  <si>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</si>
  <si>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</si>
  <si>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</si>
  <si>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</si>
  <si>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</si>
  <si>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</si>
  <si>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</si>
  <si>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</si>
  <si>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</si>
  <si>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</si>
  <si>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</si>
  <si>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</si>
  <si>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</si>
  <si>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</si>
  <si>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</si>
  <si>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</si>
  <si>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</si>
  <si>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</si>
  <si>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</si>
  <si>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</si>
  <si>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</si>
  <si>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</si>
  <si>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</si>
  <si>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</si>
  <si>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</si>
  <si>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</si>
  <si>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</si>
  <si>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</si>
  <si>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</si>
  <si>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</si>
  <si>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</si>
  <si>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</si>
  <si>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</si>
  <si>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</si>
  <si>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</si>
  <si>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</si>
  <si>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</si>
  <si>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</si>
  <si>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</si>
  <si>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</si>
  <si>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</si>
  <si>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</si>
  <si>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</si>
  <si>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</si>
  <si>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</si>
  <si>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</si>
  <si>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</si>
  <si>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</si>
  <si>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</si>
  <si>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</si>
  <si>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</si>
  <si>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</si>
  <si>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</si>
  <si>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</si>
  <si>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</si>
  <si>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</si>
  <si>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</si>
  <si>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</si>
  <si>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</si>
  <si>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</si>
  <si>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</si>
  <si>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</si>
  <si>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</si>
  <si>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</si>
  <si>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</si>
  <si>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</si>
  <si>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</si>
  <si>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</si>
  <si>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</si>
  <si>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</si>
  <si>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</si>
  <si>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</si>
  <si>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</si>
  <si>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</si>
  <si>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</si>
  <si>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</si>
  <si>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</si>
  <si>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</si>
  <si>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</si>
  <si>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</si>
  <si>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</si>
  <si>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</si>
  <si>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</si>
  <si>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</si>
  <si>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</si>
  <si>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</si>
  <si>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</si>
  <si>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</si>
  <si>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</si>
  <si>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</si>
  <si>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</si>
  <si>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</si>
  <si>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</si>
  <si>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</si>
  <si>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</si>
  <si>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</si>
  <si>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</si>
  <si>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</si>
  <si>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</si>
  <si>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</si>
  <si>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</si>
  <si>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</si>
  <si>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</si>
  <si>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</si>
  <si>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</si>
  <si>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</si>
  <si>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</si>
  <si>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</si>
  <si>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</si>
  <si>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</si>
  <si>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</si>
  <si>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</si>
  <si>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</si>
  <si>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</si>
  <si>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</si>
  <si>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</si>
  <si>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</si>
  <si>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</si>
  <si>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</si>
  <si>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</si>
  <si>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</si>
  <si>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</si>
  <si>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</si>
  <si>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</si>
  <si>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</si>
  <si>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</si>
  <si>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</si>
  <si>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</si>
  <si>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</si>
  <si>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</si>
  <si>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</si>
  <si>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</si>
  <si>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</si>
  <si>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</si>
  <si>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</si>
  <si>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</si>
  <si>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</si>
  <si>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</si>
  <si>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</si>
  <si>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</si>
  <si>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</si>
  <si>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</si>
  <si>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</si>
  <si>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</si>
  <si>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</si>
  <si>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</si>
  <si>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</si>
  <si>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</si>
  <si>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</si>
  <si>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</si>
  <si>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</si>
  <si>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</si>
  <si>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</si>
  <si>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</si>
  <si>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</si>
  <si>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</si>
  <si>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</si>
  <si>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</si>
  <si>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</si>
  <si>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</si>
  <si>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</si>
  <si>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</si>
  <si>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</si>
  <si>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</si>
  <si>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</si>
  <si>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</si>
  <si>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</si>
  <si>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</si>
  <si>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</si>
  <si>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</si>
  <si>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</si>
  <si>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</si>
  <si>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</si>
  <si>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</si>
  <si>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</si>
  <si>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</si>
  <si>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</si>
  <si>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</si>
  <si>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</si>
  <si>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</si>
  <si>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</si>
  <si>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</si>
  <si>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</si>
  <si>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</si>
  <si>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</si>
  <si>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</si>
  <si>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</si>
  <si>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</si>
  <si>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</si>
  <si>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</si>
  <si>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</si>
  <si>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</si>
  <si>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</si>
  <si>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</si>
  <si>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</si>
  <si>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</si>
  <si>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</si>
  <si>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</si>
  <si>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</si>
  <si>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</si>
  <si>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</si>
  <si>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</si>
  <si>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</si>
  <si>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</si>
  <si>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</si>
  <si>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</si>
  <si>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</si>
  <si>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</si>
  <si>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</si>
  <si>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</si>
  <si>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</si>
  <si>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</si>
  <si>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</si>
  <si>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</si>
  <si>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</si>
  <si>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</si>
  <si>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</si>
  <si>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</si>
  <si>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</si>
  <si>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</si>
  <si>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</si>
  <si>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</si>
  <si>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</si>
  <si>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</si>
  <si>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</si>
  <si>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</si>
  <si>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</si>
  <si>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</si>
  <si>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</si>
  <si>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</si>
  <si>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</si>
  <si>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</si>
  <si>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</si>
  <si>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</si>
  <si>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</si>
  <si>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</si>
  <si>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</si>
  <si>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</si>
  <si>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</si>
  <si>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</si>
  <si>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</si>
  <si>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</si>
  <si>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</si>
  <si>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</si>
  <si>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</si>
  <si>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</si>
  <si>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</si>
  <si>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</si>
  <si>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</si>
  <si>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</si>
  <si>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</si>
  <si>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</si>
  <si>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</si>
  <si>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</si>
  <si>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</si>
  <si>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</si>
  <si>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</si>
  <si>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</si>
  <si>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</si>
  <si>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</si>
  <si>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</si>
  <si>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</si>
  <si>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</si>
  <si>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</si>
  <si>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</si>
  <si>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</si>
  <si>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</si>
  <si>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</si>
  <si>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</si>
  <si>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</si>
  <si>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</si>
  <si>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</si>
  <si>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</si>
  <si>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</si>
  <si>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</si>
  <si>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銅山観光事業特別会計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</si>
  <si>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</si>
  <si>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</si>
  <si>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</si>
  <si>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</si>
  <si>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</si>
  <si>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</si>
  <si>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</si>
  <si>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</si>
  <si>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</si>
  <si>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</si>
  <si>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</si>
  <si>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</si>
  <si>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</si>
  <si>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</si>
  <si>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</si>
  <si>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</si>
  <si>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</si>
  <si>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</si>
  <si>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</si>
  <si>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</si>
  <si>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</si>
  <si>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</si>
  <si>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</si>
  <si>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</si>
  <si>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</si>
  <si>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</si>
  <si>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</si>
  <si>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</si>
  <si>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</si>
  <si>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</si>
  <si>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</si>
  <si>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</si>
  <si>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</si>
  <si>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</si>
  <si>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</si>
  <si>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</si>
  <si>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</si>
  <si>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</si>
  <si>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</si>
  <si>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</si>
  <si>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</si>
  <si>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</si>
  <si>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</si>
  <si>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</si>
  <si>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</si>
  <si>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</si>
  <si>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</si>
  <si>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</si>
  <si>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</si>
  <si>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</si>
  <si>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</si>
  <si>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</si>
  <si>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</si>
  <si>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</si>
  <si>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</si>
  <si>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</si>
  <si>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</si>
  <si>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</si>
  <si>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</si>
  <si>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</si>
  <si>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</si>
  <si>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</si>
  <si>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</si>
  <si>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</si>
  <si>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</si>
  <si>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</si>
  <si>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</si>
  <si>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</si>
  <si>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</si>
  <si>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</si>
  <si>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</si>
  <si>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</si>
  <si>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</si>
  <si>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</si>
  <si>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</si>
  <si>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</si>
  <si>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</si>
  <si>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</si>
  <si>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</si>
  <si>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</si>
  <si>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</si>
  <si>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</si>
  <si>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</si>
  <si>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</si>
  <si>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</si>
  <si>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</si>
  <si>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</si>
  <si>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</si>
  <si>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</si>
  <si>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</si>
  <si>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</si>
  <si>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</si>
  <si>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</si>
  <si>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</si>
  <si>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</si>
  <si>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</si>
  <si>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</si>
  <si>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</si>
  <si>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</si>
  <si>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</si>
  <si>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</si>
  <si>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</si>
  <si>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</si>
  <si>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</si>
  <si>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</si>
  <si>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</si>
  <si>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</si>
  <si>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</si>
  <si>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</si>
  <si>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</si>
  <si>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</si>
  <si>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</si>
  <si>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</si>
  <si>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</si>
  <si>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</si>
  <si>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</si>
  <si>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</si>
  <si>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</si>
  <si>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</si>
  <si>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</si>
  <si>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</si>
  <si>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</si>
  <si>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</si>
  <si>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</si>
  <si>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</si>
  <si>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</si>
  <si>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</si>
  <si>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</si>
  <si>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</si>
  <si>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</si>
  <si>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</si>
  <si>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</si>
  <si>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</si>
  <si>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</si>
  <si>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</si>
  <si>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</si>
  <si>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</si>
  <si>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</si>
  <si>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</si>
  <si>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</si>
  <si>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</si>
  <si>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</si>
  <si>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</si>
  <si>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</si>
  <si>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</si>
  <si>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</si>
  <si>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</si>
  <si>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</si>
  <si>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</si>
  <si>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</si>
  <si>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</si>
  <si>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</si>
  <si>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</si>
  <si>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</si>
  <si>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</si>
  <si>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</si>
  <si>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</si>
  <si>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</si>
  <si>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</si>
  <si>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</si>
  <si>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</si>
  <si>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</si>
  <si>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</si>
  <si>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</si>
  <si>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</si>
  <si>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</si>
  <si>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</si>
  <si>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1.91</t>
  </si>
  <si>
    <t>▲ 1.89</t>
  </si>
  <si>
    <t>▲ 4.82</t>
  </si>
  <si>
    <t>▲ 3.90</t>
  </si>
  <si>
    <t>水道事業会計</t>
  </si>
  <si>
    <t>一般会計</t>
  </si>
  <si>
    <t>国民健康保険事業特別会計</t>
  </si>
  <si>
    <t>介護保険事業特別会計</t>
  </si>
  <si>
    <t>銅山観光事業特別会計</t>
  </si>
  <si>
    <t>診療所事業特別会計</t>
  </si>
  <si>
    <t>温泉事業特別会計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</si>
  <si>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</si>
  <si>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</si>
  <si>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</si>
  <si>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</si>
  <si>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</si>
  <si>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</si>
  <si>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</si>
  <si>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</si>
  <si>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</si>
  <si>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</si>
  <si>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</si>
  <si>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</si>
  <si>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</si>
  <si>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</si>
  <si>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</si>
  <si>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</si>
  <si>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</si>
  <si>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</si>
  <si>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</si>
  <si>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</si>
  <si>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</si>
  <si>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</si>
  <si>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</si>
  <si>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</si>
  <si>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</si>
  <si>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</si>
  <si>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</si>
  <si>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5"/>
  </si>
  <si>
    <t>庁舎整備基金</t>
    <rPh sb="0" eb="2">
      <t>チョウシャ</t>
    </rPh>
    <rPh sb="2" eb="4">
      <t>セイビ</t>
    </rPh>
    <rPh sb="4" eb="6">
      <t>キキン</t>
    </rPh>
    <phoneticPr fontId="5"/>
  </si>
  <si>
    <t>高齢者福祉基金</t>
    <rPh sb="0" eb="3">
      <t>コウレイシャ</t>
    </rPh>
    <rPh sb="3" eb="5">
      <t>フクシ</t>
    </rPh>
    <rPh sb="5" eb="7">
      <t>キキン</t>
    </rPh>
    <phoneticPr fontId="5"/>
  </si>
  <si>
    <t>ふるさと日光応援基金</t>
    <rPh sb="4" eb="6">
      <t>ニッコウ</t>
    </rPh>
    <rPh sb="6" eb="8">
      <t>オウエン</t>
    </rPh>
    <rPh sb="8" eb="10">
      <t>キキン</t>
    </rPh>
    <phoneticPr fontId="5"/>
  </si>
  <si>
    <t>地域医療整備基金</t>
    <rPh sb="0" eb="2">
      <t>チイキ</t>
    </rPh>
    <rPh sb="2" eb="4">
      <t>イリョウ</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</si>
  <si>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</si>
  <si>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</si>
  <si>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</si>
  <si>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</si>
  <si>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</si>
  <si>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決算における将来負担比率は66.0％、有形固定資産減価償却率は71.2％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rPh sb="0" eb="2">
      <t>レイワ</t>
    </rPh>
    <rPh sb="2" eb="3">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</si>
  <si>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</si>
  <si>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</si>
  <si>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</si>
  <si>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</si>
  <si>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</si>
  <si>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</si>
  <si>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</si>
  <si>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</si>
  <si>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将来負担比率について、合併例事業債や緊急防災・減災事業債など交付税算入率の高い起債の活用により、充当可能財源等は増えている一方で、本庁舎をはじめとする日光庁舎、藤原庁舎などの建設事業の実施に伴い市債発行額が増加したため、前年度＋3.2ポイントとなった。
実質公債費比率については、一部の庁舎建設事業の償還が始まったことにより前年度＋0.6ポイントとなったが、翌年度以降、償還の本格化に伴い元利償還金等の増により実質公債費比率はさらに増加する見込みである。</t>
    <rPh sb="185" eb="187">
      <t>ショウカン</t>
    </rPh>
    <rPh sb="188" eb="191">
      <t>ホンカクカ</t>
    </rPh>
    <rPh sb="192" eb="193">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</si>
</sst>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2CCD-44E5-A60B-A7FD96003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79456</c:v>
                </c:pt>
                <c:pt idx="1">
                  <c:v>72028</c:v>
                </c:pt>
                <c:pt idx="2">
                  <c:v>105014</c:v>
                </c:pt>
                <c:pt idx="3">
                  <c:v>106886</c:v>
                </c:pt>
                <c:pt idx="4">
                  <c:v>60355</c:v>
                </c:pt>
              </c:numCache>
            </c:numRef>
          </c:val>
          <c:smooth val="0"/>
          <c:extLst>
            <c:ext xmlns:c16="http://schemas.microsoft.com/office/drawing/2014/chart" uri="{C3380CC4-5D6E-409C-BE32-E72D297353CC}">
              <c16:uniqueId val="{00000001-2CCD-44E5-A60B-A7FD96003ABF}"/>
            </c:ext>
          </c:extLst>
        </c:ser>
        <c:dLbls>
          <c:showLegendKey val="0"/>
          <c:showVal val="0"/>
          <c:showCatName val="0"/>
          <c:showSerName val="0"/>
          <c:showPercent val="0"/>
          <c:showBubbleSize val="0"/>
        </c:dLbls>
        <c:marker val="1"/>
        <c:smooth val="0"/>
        <c:axId val="534441712"/>
        <c:axId val="534442104"/>
      </c:lineChart>
      <c:catAx>
        <c:axId val="53444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4442104"/>
        <c:crosses val="autoZero"/>
        <c:auto val="1"/>
        <c:lblAlgn val="ctr"/>
        <c:lblOffset val="100"/>
        <c:tickLblSkip val="1"/>
        <c:tickMarkSkip val="1"/>
        <c:noMultiLvlLbl val="0"/>
      </c:catAx>
      <c:valAx>
        <c:axId val="534442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444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7.05</c:v>
                </c:pt>
                <c:pt idx="1">
                  <c:v>6.81</c:v>
                </c:pt>
                <c:pt idx="2">
                  <c:v>6.23</c:v>
                </c:pt>
                <c:pt idx="3">
                  <c:v>3.28</c:v>
                </c:pt>
                <c:pt idx="4">
                  <c:v>2.09</c:v>
                </c:pt>
              </c:numCache>
            </c:numRef>
          </c:val>
          <c:extLst>
            <c:ext xmlns:c16="http://schemas.microsoft.com/office/drawing/2014/chart" uri="{C3380CC4-5D6E-409C-BE32-E72D297353CC}">
              <c16:uniqueId val="{00000000-42F4-47B8-8662-BEB3E6F59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17.690000000000001</c:v>
                </c:pt>
                <c:pt idx="1">
                  <c:v>16.34</c:v>
                </c:pt>
                <c:pt idx="2">
                  <c:v>15.36</c:v>
                </c:pt>
                <c:pt idx="3">
                  <c:v>13.59</c:v>
                </c:pt>
                <c:pt idx="4">
                  <c:v>10.81</c:v>
                </c:pt>
              </c:numCache>
            </c:numRef>
          </c:val>
          <c:extLst>
            <c:ext xmlns:c16="http://schemas.microsoft.com/office/drawing/2014/chart" uri="{C3380CC4-5D6E-409C-BE32-E72D297353CC}">
              <c16:uniqueId val="{00000001-42F4-47B8-8662-BEB3E6F59C31}"/>
            </c:ext>
          </c:extLst>
        </c:ser>
        <c:dLbls>
          <c:showLegendKey val="0"/>
          <c:showVal val="0"/>
          <c:showCatName val="0"/>
          <c:showSerName val="0"/>
          <c:showPercent val="0"/>
          <c:showBubbleSize val="0"/>
        </c:dLbls>
        <c:gapWidth val="250"/>
        <c:overlap val="100"/>
        <c:axId val="534438576"/>
        <c:axId val="53444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0.28999999999999998</c:v>
                </c:pt>
                <c:pt idx="1">
                  <c:v>-1.91</c:v>
                </c:pt>
                <c:pt idx="2">
                  <c:v>-1.89</c:v>
                </c:pt>
                <c:pt idx="3">
                  <c:v>-4.82</c:v>
                </c:pt>
                <c:pt idx="4">
                  <c:v>-3.9</c:v>
                </c:pt>
              </c:numCache>
            </c:numRef>
          </c:val>
          <c:smooth val="0"/>
          <c:extLst>
            <c:ext xmlns:c16="http://schemas.microsoft.com/office/drawing/2014/chart" uri="{C3380CC4-5D6E-409C-BE32-E72D297353CC}">
              <c16:uniqueId val="{00000002-42F4-47B8-8662-BEB3E6F59C31}"/>
            </c:ext>
          </c:extLst>
        </c:ser>
        <c:dLbls>
          <c:showLegendKey val="0"/>
          <c:showVal val="0"/>
          <c:showCatName val="0"/>
          <c:showSerName val="0"/>
          <c:showPercent val="0"/>
          <c:showBubbleSize val="0"/>
        </c:dLbls>
        <c:marker val="1"/>
        <c:smooth val="0"/>
        <c:axId val="534438576"/>
        <c:axId val="534442496"/>
      </c:lineChart>
      <c:catAx>
        <c:axId val="53443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4442496"/>
        <c:crosses val="autoZero"/>
        <c:auto val="1"/>
        <c:lblAlgn val="ctr"/>
        <c:lblOffset val="100"/>
        <c:tickLblSkip val="1"/>
        <c:tickMarkSkip val="1"/>
        <c:noMultiLvlLbl val="0"/>
      </c:catAx>
      <c:valAx>
        <c:axId val="53444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3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0.17</c:v>
                </c:pt>
                <c:pt idx="4">
                  <c:v>#N/A</c:v>
                </c:pt>
                <c:pt idx="5">
                  <c:v>0.12</c:v>
                </c:pt>
                <c:pt idx="6">
                  <c:v>#N/A</c:v>
                </c:pt>
                <c:pt idx="7">
                  <c:v>7.0000000000000007E-2</c:v>
                </c:pt>
                <c:pt idx="8">
                  <c:v>#N/A</c:v>
                </c:pt>
                <c:pt idx="9">
                  <c:v>0</c:v>
                </c:pt>
              </c:numCache>
            </c:numRef>
          </c:val>
          <c:extLst>
            <c:ext xmlns:c16="http://schemas.microsoft.com/office/drawing/2014/chart" uri="{C3380CC4-5D6E-409C-BE32-E72D297353CC}">
              <c16:uniqueId val="{00000000-7A39-4047-9EEB-7F620E623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39-4047-9EEB-7F620E62364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7A39-4047-9EEB-7F620E62364F}"/>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A39-4047-9EEB-7F620E62364F}"/>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0.03</c:v>
                </c:pt>
                <c:pt idx="8">
                  <c:v>#N/A</c:v>
                </c:pt>
                <c:pt idx="9">
                  <c:v>0.01</c:v>
                </c:pt>
              </c:numCache>
            </c:numRef>
          </c:val>
          <c:extLst>
            <c:ext xmlns:c16="http://schemas.microsoft.com/office/drawing/2014/chart" uri="{C3380CC4-5D6E-409C-BE32-E72D297353CC}">
              <c16:uniqueId val="{00000004-7A39-4047-9EEB-7F620E62364F}"/>
            </c:ext>
          </c:extLst>
        </c:ser>
        <c:ser>
          <c:idx val="5"/>
          <c:order val="5"/>
          <c:tx>
            <c:strRef>
              <c:f>データシート!$A$32</c:f>
              <c:strCache>
                <c:ptCount val="1"/>
                <c:pt idx="0">
                  <c:v>銅山観光事業特別会計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7.0000000000000007E-2</c:v>
                </c:pt>
                <c:pt idx="4">
                  <c:v>#N/A</c:v>
                </c:pt>
                <c:pt idx="5">
                  <c:v>0.05</c:v>
                </c:pt>
                <c:pt idx="6">
                  <c:v>#N/A</c:v>
                </c:pt>
                <c:pt idx="7">
                  <c:v>0.03</c:v>
                </c:pt>
                <c:pt idx="8">
                  <c:v>#N/A</c:v>
                </c:pt>
                <c:pt idx="9">
                  <c:v>0.1</c:v>
                </c:pt>
              </c:numCache>
            </c:numRef>
          </c:val>
          <c:extLst>
            <c:ext xmlns:c16="http://schemas.microsoft.com/office/drawing/2014/chart" uri="{C3380CC4-5D6E-409C-BE32-E72D297353CC}">
              <c16:uniqueId val="{00000005-7A39-4047-9EEB-7F620E62364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1.1399999999999999</c:v>
                </c:pt>
                <c:pt idx="4">
                  <c:v>#N/A</c:v>
                </c:pt>
                <c:pt idx="5">
                  <c:v>1.61</c:v>
                </c:pt>
                <c:pt idx="6">
                  <c:v>#N/A</c:v>
                </c:pt>
                <c:pt idx="7">
                  <c:v>0.8</c:v>
                </c:pt>
                <c:pt idx="8">
                  <c:v>#N/A</c:v>
                </c:pt>
                <c:pt idx="9">
                  <c:v>0.42</c:v>
                </c:pt>
              </c:numCache>
            </c:numRef>
          </c:val>
          <c:extLst>
            <c:ext xmlns:c16="http://schemas.microsoft.com/office/drawing/2014/chart" uri="{C3380CC4-5D6E-409C-BE32-E72D297353CC}">
              <c16:uniqueId val="{00000006-7A39-4047-9EEB-7F620E62364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0.75</c:v>
                </c:pt>
                <c:pt idx="4">
                  <c:v>#N/A</c:v>
                </c:pt>
                <c:pt idx="5">
                  <c:v>1.29</c:v>
                </c:pt>
                <c:pt idx="6">
                  <c:v>#N/A</c:v>
                </c:pt>
                <c:pt idx="7">
                  <c:v>0.77</c:v>
                </c:pt>
                <c:pt idx="8">
                  <c:v>#N/A</c:v>
                </c:pt>
                <c:pt idx="9">
                  <c:v>0.44</c:v>
                </c:pt>
              </c:numCache>
            </c:numRef>
          </c:val>
          <c:extLst>
            <c:ext xmlns:c16="http://schemas.microsoft.com/office/drawing/2014/chart" uri="{C3380CC4-5D6E-409C-BE32-E72D297353CC}">
              <c16:uniqueId val="{00000007-7A39-4047-9EEB-7F620E6236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7.02</c:v>
                </c:pt>
                <c:pt idx="2">
                  <c:v>#N/A</c:v>
                </c:pt>
                <c:pt idx="3">
                  <c:v>6.79</c:v>
                </c:pt>
                <c:pt idx="4">
                  <c:v>#N/A</c:v>
                </c:pt>
                <c:pt idx="5">
                  <c:v>6.21</c:v>
                </c:pt>
                <c:pt idx="6">
                  <c:v>#N/A</c:v>
                </c:pt>
                <c:pt idx="7">
                  <c:v>3.25</c:v>
                </c:pt>
                <c:pt idx="8">
                  <c:v>#N/A</c:v>
                </c:pt>
                <c:pt idx="9">
                  <c:v>2.0699999999999998</c:v>
                </c:pt>
              </c:numCache>
            </c:numRef>
          </c:val>
          <c:extLst>
            <c:ext xmlns:c16="http://schemas.microsoft.com/office/drawing/2014/chart" uri="{C3380CC4-5D6E-409C-BE32-E72D297353CC}">
              <c16:uniqueId val="{00000008-7A39-4047-9EEB-7F620E6236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8.1999999999999993</c:v>
                </c:pt>
                <c:pt idx="2">
                  <c:v>#N/A</c:v>
                </c:pt>
                <c:pt idx="3">
                  <c:v>10.57</c:v>
                </c:pt>
                <c:pt idx="4">
                  <c:v>#N/A</c:v>
                </c:pt>
                <c:pt idx="5">
                  <c:v>10.46</c:v>
                </c:pt>
                <c:pt idx="6">
                  <c:v>#N/A</c:v>
                </c:pt>
                <c:pt idx="7">
                  <c:v>10.67</c:v>
                </c:pt>
                <c:pt idx="8">
                  <c:v>#N/A</c:v>
                </c:pt>
                <c:pt idx="9">
                  <c:v>10.14</c:v>
                </c:pt>
              </c:numCache>
            </c:numRef>
          </c:val>
          <c:extLst>
            <c:ext xmlns:c16="http://schemas.microsoft.com/office/drawing/2014/chart" uri="{C3380CC4-5D6E-409C-BE32-E72D297353CC}">
              <c16:uniqueId val="{00000009-7A39-4047-9EEB-7F620E62364F}"/>
            </c:ext>
          </c:extLst>
        </c:ser>
        <c:dLbls>
          <c:showLegendKey val="0"/>
          <c:showVal val="0"/>
          <c:showCatName val="0"/>
          <c:showSerName val="0"/>
          <c:showPercent val="0"/>
          <c:showBubbleSize val="0"/>
        </c:dLbls>
        <c:gapWidth val="150"/>
        <c:overlap val="100"/>
        <c:axId val="534440144"/>
        <c:axId val="534440928"/>
      </c:barChart>
      <c:catAx>
        <c:axId val="53444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440928"/>
        <c:crosses val="autoZero"/>
        <c:auto val="1"/>
        <c:lblAlgn val="ctr"/>
        <c:lblOffset val="100"/>
        <c:tickLblSkip val="1"/>
        <c:tickMarkSkip val="1"/>
        <c:noMultiLvlLbl val="0"/>
      </c:catAx>
      <c:valAx>
        <c:axId val="53444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4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4638</c:v>
                </c:pt>
                <c:pt idx="5">
                  <c:v>4809</c:v>
                </c:pt>
                <c:pt idx="8">
                  <c:v>4898</c:v>
                </c:pt>
                <c:pt idx="11">
                  <c:v>5007</c:v>
                </c:pt>
                <c:pt idx="14">
                  <c:v>5198</c:v>
                </c:pt>
              </c:numCache>
            </c:numRef>
          </c:val>
          <c:extLst>
            <c:ext xmlns:c16="http://schemas.microsoft.com/office/drawing/2014/chart" uri="{C3380CC4-5D6E-409C-BE32-E72D297353CC}">
              <c16:uniqueId val="{00000000-F1C6-411A-BDAA-98ABCCE4D2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C6-411A-BDAA-98ABCCE4D2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16</c:v>
                </c:pt>
                <c:pt idx="6">
                  <c:v>15</c:v>
                </c:pt>
                <c:pt idx="9">
                  <c:v>14</c:v>
                </c:pt>
                <c:pt idx="12">
                  <c:v>14</c:v>
                </c:pt>
              </c:numCache>
            </c:numRef>
          </c:val>
          <c:extLst>
            <c:ext xmlns:c16="http://schemas.microsoft.com/office/drawing/2014/chart" uri="{C3380CC4-5D6E-409C-BE32-E72D297353CC}">
              <c16:uniqueId val="{00000002-F1C6-411A-BDAA-98ABCCE4D2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C6-411A-BDAA-98ABCCE4D2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811</c:v>
                </c:pt>
                <c:pt idx="3">
                  <c:v>964</c:v>
                </c:pt>
                <c:pt idx="6">
                  <c:v>1021</c:v>
                </c:pt>
                <c:pt idx="9">
                  <c:v>995</c:v>
                </c:pt>
                <c:pt idx="12">
                  <c:v>987</c:v>
                </c:pt>
              </c:numCache>
            </c:numRef>
          </c:val>
          <c:extLst>
            <c:ext xmlns:c16="http://schemas.microsoft.com/office/drawing/2014/chart" uri="{C3380CC4-5D6E-409C-BE32-E72D297353CC}">
              <c16:uniqueId val="{00000004-F1C6-411A-BDAA-98ABCCE4D2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C6-411A-BDAA-98ABCCE4D2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C6-411A-BDAA-98ABCCE4D2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4957</c:v>
                </c:pt>
                <c:pt idx="3">
                  <c:v>4956</c:v>
                </c:pt>
                <c:pt idx="6">
                  <c:v>5067</c:v>
                </c:pt>
                <c:pt idx="9">
                  <c:v>5262</c:v>
                </c:pt>
                <c:pt idx="12">
                  <c:v>5660</c:v>
                </c:pt>
              </c:numCache>
            </c:numRef>
          </c:val>
          <c:extLst>
            <c:ext xmlns:c16="http://schemas.microsoft.com/office/drawing/2014/chart" uri="{C3380CC4-5D6E-409C-BE32-E72D297353CC}">
              <c16:uniqueId val="{00000007-F1C6-411A-BDAA-98ABCCE4D242}"/>
            </c:ext>
          </c:extLst>
        </c:ser>
        <c:dLbls>
          <c:showLegendKey val="0"/>
          <c:showVal val="0"/>
          <c:showCatName val="0"/>
          <c:showSerName val="0"/>
          <c:showPercent val="0"/>
          <c:showBubbleSize val="0"/>
        </c:dLbls>
        <c:gapWidth val="100"/>
        <c:overlap val="100"/>
        <c:axId val="534443280"/>
        <c:axId val="53444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1155</c:v>
                </c:pt>
                <c:pt idx="2">
                  <c:v>#N/A</c:v>
                </c:pt>
                <c:pt idx="3">
                  <c:v>#N/A</c:v>
                </c:pt>
                <c:pt idx="4">
                  <c:v>1127</c:v>
                </c:pt>
                <c:pt idx="5">
                  <c:v>#N/A</c:v>
                </c:pt>
                <c:pt idx="6">
                  <c:v>#N/A</c:v>
                </c:pt>
                <c:pt idx="7">
                  <c:v>1205</c:v>
                </c:pt>
                <c:pt idx="8">
                  <c:v>#N/A</c:v>
                </c:pt>
                <c:pt idx="9">
                  <c:v>#N/A</c:v>
                </c:pt>
                <c:pt idx="10">
                  <c:v>1264</c:v>
                </c:pt>
                <c:pt idx="11">
                  <c:v>#N/A</c:v>
                </c:pt>
                <c:pt idx="12">
                  <c:v>#N/A</c:v>
                </c:pt>
                <c:pt idx="13">
                  <c:v>1463</c:v>
                </c:pt>
                <c:pt idx="14">
                  <c:v>#N/A</c:v>
                </c:pt>
              </c:numCache>
            </c:numRef>
          </c:val>
          <c:smooth val="0"/>
          <c:extLst>
            <c:ext xmlns:c16="http://schemas.microsoft.com/office/drawing/2014/chart" uri="{C3380CC4-5D6E-409C-BE32-E72D297353CC}">
              <c16:uniqueId val="{00000008-F1C6-411A-BDAA-98ABCCE4D242}"/>
            </c:ext>
          </c:extLst>
        </c:ser>
        <c:dLbls>
          <c:showLegendKey val="0"/>
          <c:showVal val="0"/>
          <c:showCatName val="0"/>
          <c:showSerName val="0"/>
          <c:showPercent val="0"/>
          <c:showBubbleSize val="0"/>
        </c:dLbls>
        <c:marker val="1"/>
        <c:smooth val="0"/>
        <c:axId val="534443280"/>
        <c:axId val="534444456"/>
      </c:lineChart>
      <c:catAx>
        <c:axId val="53444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444456"/>
        <c:crosses val="autoZero"/>
        <c:auto val="1"/>
        <c:lblAlgn val="ctr"/>
        <c:lblOffset val="100"/>
        <c:tickLblSkip val="1"/>
        <c:tickMarkSkip val="1"/>
        <c:noMultiLvlLbl val="0"/>
      </c:catAx>
      <c:valAx>
        <c:axId val="53444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4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50502</c:v>
                </c:pt>
                <c:pt idx="5">
                  <c:v>50801</c:v>
                </c:pt>
                <c:pt idx="8">
                  <c:v>52743</c:v>
                </c:pt>
                <c:pt idx="11">
                  <c:v>54724</c:v>
                </c:pt>
                <c:pt idx="14">
                  <c:v>53911</c:v>
                </c:pt>
              </c:numCache>
            </c:numRef>
          </c:val>
          <c:extLst>
            <c:ext xmlns:c16="http://schemas.microsoft.com/office/drawing/2014/chart" uri="{C3380CC4-5D6E-409C-BE32-E72D297353CC}">
              <c16:uniqueId val="{00000000-1D2B-4075-8562-B7A7359157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5741</c:v>
                </c:pt>
                <c:pt idx="5">
                  <c:v>5986</c:v>
                </c:pt>
                <c:pt idx="8">
                  <c:v>6519</c:v>
                </c:pt>
                <c:pt idx="11">
                  <c:v>6164</c:v>
                </c:pt>
                <c:pt idx="14">
                  <c:v>5330</c:v>
                </c:pt>
              </c:numCache>
            </c:numRef>
          </c:val>
          <c:extLst>
            <c:ext xmlns:c16="http://schemas.microsoft.com/office/drawing/2014/chart" uri="{C3380CC4-5D6E-409C-BE32-E72D297353CC}">
              <c16:uniqueId val="{00000001-1D2B-4075-8562-B7A7359157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8360</c:v>
                </c:pt>
                <c:pt idx="5">
                  <c:v>7869</c:v>
                </c:pt>
                <c:pt idx="8">
                  <c:v>7443</c:v>
                </c:pt>
                <c:pt idx="11">
                  <c:v>7692</c:v>
                </c:pt>
                <c:pt idx="14">
                  <c:v>6993</c:v>
                </c:pt>
              </c:numCache>
            </c:numRef>
          </c:val>
          <c:extLst>
            <c:ext xmlns:c16="http://schemas.microsoft.com/office/drawing/2014/chart" uri="{C3380CC4-5D6E-409C-BE32-E72D297353CC}">
              <c16:uniqueId val="{00000002-1D2B-4075-8562-B7A7359157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2B-4075-8562-B7A7359157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2B-4075-8562-B7A7359157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107</c:v>
                </c:pt>
                <c:pt idx="3">
                  <c:v>31</c:v>
                </c:pt>
                <c:pt idx="6">
                  <c:v>30</c:v>
                </c:pt>
                <c:pt idx="9">
                  <c:v>23</c:v>
                </c:pt>
                <c:pt idx="12">
                  <c:v>22</c:v>
                </c:pt>
              </c:numCache>
            </c:numRef>
          </c:val>
          <c:extLst>
            <c:ext xmlns:c16="http://schemas.microsoft.com/office/drawing/2014/chart" uri="{C3380CC4-5D6E-409C-BE32-E72D297353CC}">
              <c16:uniqueId val="{00000005-1D2B-4075-8562-B7A7359157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9329</c:v>
                </c:pt>
                <c:pt idx="3">
                  <c:v>9131</c:v>
                </c:pt>
                <c:pt idx="6">
                  <c:v>8850</c:v>
                </c:pt>
                <c:pt idx="9">
                  <c:v>8512</c:v>
                </c:pt>
                <c:pt idx="12">
                  <c:v>8252</c:v>
                </c:pt>
              </c:numCache>
            </c:numRef>
          </c:val>
          <c:extLst>
            <c:ext xmlns:c16="http://schemas.microsoft.com/office/drawing/2014/chart" uri="{C3380CC4-5D6E-409C-BE32-E72D297353CC}">
              <c16:uniqueId val="{00000006-1D2B-4075-8562-B7A7359157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2B-4075-8562-B7A7359157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11996</c:v>
                </c:pt>
                <c:pt idx="3">
                  <c:v>11735</c:v>
                </c:pt>
                <c:pt idx="6">
                  <c:v>11193</c:v>
                </c:pt>
                <c:pt idx="9">
                  <c:v>11197</c:v>
                </c:pt>
                <c:pt idx="12">
                  <c:v>10547</c:v>
                </c:pt>
              </c:numCache>
            </c:numRef>
          </c:val>
          <c:extLst>
            <c:ext xmlns:c16="http://schemas.microsoft.com/office/drawing/2014/chart" uri="{C3380CC4-5D6E-409C-BE32-E72D297353CC}">
              <c16:uniqueId val="{00000008-1D2B-4075-8562-B7A7359157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149</c:v>
                </c:pt>
                <c:pt idx="3">
                  <c:v>133</c:v>
                </c:pt>
                <c:pt idx="6">
                  <c:v>114</c:v>
                </c:pt>
                <c:pt idx="9">
                  <c:v>100</c:v>
                </c:pt>
                <c:pt idx="12">
                  <c:v>86</c:v>
                </c:pt>
              </c:numCache>
            </c:numRef>
          </c:val>
          <c:extLst>
            <c:ext xmlns:c16="http://schemas.microsoft.com/office/drawing/2014/chart" uri="{C3380CC4-5D6E-409C-BE32-E72D297353CC}">
              <c16:uniqueId val="{00000009-1D2B-4075-8562-B7A7359157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53695</c:v>
                </c:pt>
                <c:pt idx="3">
                  <c:v>54888</c:v>
                </c:pt>
                <c:pt idx="6">
                  <c:v>58419</c:v>
                </c:pt>
                <c:pt idx="9">
                  <c:v>61275</c:v>
                </c:pt>
                <c:pt idx="12">
                  <c:v>60437</c:v>
                </c:pt>
              </c:numCache>
            </c:numRef>
          </c:val>
          <c:extLst>
            <c:ext xmlns:c16="http://schemas.microsoft.com/office/drawing/2014/chart" uri="{C3380CC4-5D6E-409C-BE32-E72D297353CC}">
              <c16:uniqueId val="{0000000A-1D2B-4075-8562-B7A7359157F5}"/>
            </c:ext>
          </c:extLst>
        </c:ser>
        <c:dLbls>
          <c:showLegendKey val="0"/>
          <c:showVal val="0"/>
          <c:showCatName val="0"/>
          <c:showSerName val="0"/>
          <c:showPercent val="0"/>
          <c:showBubbleSize val="0"/>
        </c:dLbls>
        <c:gapWidth val="100"/>
        <c:overlap val="100"/>
        <c:axId val="534446024"/>
        <c:axId val="534455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10672</c:v>
                </c:pt>
                <c:pt idx="2">
                  <c:v>#N/A</c:v>
                </c:pt>
                <c:pt idx="3">
                  <c:v>#N/A</c:v>
                </c:pt>
                <c:pt idx="4">
                  <c:v>11263</c:v>
                </c:pt>
                <c:pt idx="5">
                  <c:v>#N/A</c:v>
                </c:pt>
                <c:pt idx="6">
                  <c:v>#N/A</c:v>
                </c:pt>
                <c:pt idx="7">
                  <c:v>11903</c:v>
                </c:pt>
                <c:pt idx="8">
                  <c:v>#N/A</c:v>
                </c:pt>
                <c:pt idx="9">
                  <c:v>#N/A</c:v>
                </c:pt>
                <c:pt idx="10">
                  <c:v>12527</c:v>
                </c:pt>
                <c:pt idx="11">
                  <c:v>#N/A</c:v>
                </c:pt>
                <c:pt idx="12">
                  <c:v>#N/A</c:v>
                </c:pt>
                <c:pt idx="13">
                  <c:v>13111</c:v>
                </c:pt>
                <c:pt idx="14">
                  <c:v>#N/A</c:v>
                </c:pt>
              </c:numCache>
            </c:numRef>
          </c:val>
          <c:smooth val="0"/>
          <c:extLst>
            <c:ext xmlns:c16="http://schemas.microsoft.com/office/drawing/2014/chart" uri="{C3380CC4-5D6E-409C-BE32-E72D297353CC}">
              <c16:uniqueId val="{0000000B-1D2B-4075-8562-B7A7359157F5}"/>
            </c:ext>
          </c:extLst>
        </c:ser>
        <c:dLbls>
          <c:showLegendKey val="0"/>
          <c:showVal val="0"/>
          <c:showCatName val="0"/>
          <c:showSerName val="0"/>
          <c:showPercent val="0"/>
          <c:showBubbleSize val="0"/>
        </c:dLbls>
        <c:marker val="1"/>
        <c:smooth val="0"/>
        <c:axId val="534446024"/>
        <c:axId val="534455432"/>
      </c:lineChart>
      <c:catAx>
        <c:axId val="53444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455432"/>
        <c:crosses val="autoZero"/>
        <c:auto val="1"/>
        <c:lblAlgn val="ctr"/>
        <c:lblOffset val="100"/>
        <c:tickLblSkip val="1"/>
        <c:tickMarkSkip val="1"/>
        <c:noMultiLvlLbl val="0"/>
      </c:catAx>
      <c:valAx>
        <c:axId val="53445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4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3765</c:v>
                </c:pt>
                <c:pt idx="1">
                  <c:v>3316</c:v>
                </c:pt>
                <c:pt idx="2">
                  <c:v>2648</c:v>
                </c:pt>
              </c:numCache>
            </c:numRef>
          </c:val>
          <c:extLst>
            <c:ext xmlns:c16="http://schemas.microsoft.com/office/drawing/2014/chart" uri="{C3380CC4-5D6E-409C-BE32-E72D297353CC}">
              <c16:uniqueId val="{00000000-3566-4CA7-8D14-3EA9BB6682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1170</c:v>
                </c:pt>
                <c:pt idx="1">
                  <c:v>1170</c:v>
                </c:pt>
                <c:pt idx="2">
                  <c:v>970</c:v>
                </c:pt>
              </c:numCache>
            </c:numRef>
          </c:val>
          <c:extLst>
            <c:ext xmlns:c16="http://schemas.microsoft.com/office/drawing/2014/chart" uri="{C3380CC4-5D6E-409C-BE32-E72D297353CC}">
              <c16:uniqueId val="{00000001-3566-4CA7-8D14-3EA9BB6682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4876</c:v>
                </c:pt>
                <c:pt idx="1">
                  <c:v>5067</c:v>
                </c:pt>
                <c:pt idx="2">
                  <c:v>5071</c:v>
                </c:pt>
              </c:numCache>
            </c:numRef>
          </c:val>
          <c:extLst>
            <c:ext xmlns:c16="http://schemas.microsoft.com/office/drawing/2014/chart" uri="{C3380CC4-5D6E-409C-BE32-E72D297353CC}">
              <c16:uniqueId val="{00000002-3566-4CA7-8D14-3EA9BB6682C8}"/>
            </c:ext>
          </c:extLst>
        </c:ser>
        <c:dLbls>
          <c:showLegendKey val="0"/>
          <c:showVal val="0"/>
          <c:showCatName val="0"/>
          <c:showSerName val="0"/>
          <c:showPercent val="0"/>
          <c:showBubbleSize val="0"/>
        </c:dLbls>
        <c:gapWidth val="120"/>
        <c:overlap val="100"/>
        <c:axId val="534448768"/>
        <c:axId val="534455040"/>
      </c:barChart>
      <c:catAx>
        <c:axId val="5344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4455040"/>
        <c:crosses val="autoZero"/>
        <c:auto val="1"/>
        <c:lblAlgn val="ctr"/>
        <c:lblOffset val="100"/>
        <c:tickLblSkip val="1"/>
        <c:tickMarkSkip val="1"/>
        <c:noMultiLvlLbl val="0"/>
      </c:catAx>
      <c:valAx>
        <c:axId val="534455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44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{BD6177EF-F383-4B05-9D3A-E95AA26CA50D}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7E-444B-96A6-A26742F309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{B02D5511-330E-46AB-905F-892F9D821EEE}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7E-444B-96A6-A26742F309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{19345CD1-C72A-4D5E-A2AE-11E54D2AEBD6}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7E-444B-96A6-A26742F309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{F3F29E37-5D74-4D34-A870-06D6F6DACFB8}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7E-444B-96A6-A26742F309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{95FEB871-D53F-48B6-9E6E-3F3812203081}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7E-444B-96A6-A26742F309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{B1B1B80F-099C-4165-9685-A2F03DBEB4A3}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7E-444B-96A6-A26742F309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{78A34B7B-2726-4B2D-A52E-BCACB59BE731}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7E-444B-96A6-A26742F309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{C9AE3F77-A244-4995-BF5D-C70D56FB1E77}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7E-444B-96A6-A26742F309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{9B14E0F0-848C-4792-BAD5-9125CE8D66AB}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7E-444B-96A6-A26742F309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75.099999999999994</c:v>
                </c:pt>
                <c:pt idx="16">
                  <c:v>72.8</c:v>
                </c:pt>
                <c:pt idx="24">
                  <c:v>70.599999999999994</c:v>
                </c:pt>
                <c:pt idx="32">
                  <c:v>71.2</c:v>
                </c:pt>
              </c:numCache>
            </c:numRef>
          </c:xVal>
          <c:yVal>
            <c:numRef>
              <c:f>公会計指標分析・財政指標組合せ分析表!$BP$51:$DC$51</c:f>
              <c:numCache>
                <c:formatCode>#,##0.0;"▲ "#,##0.0</c:formatCode>
                <c:ptCount val="40"/>
                <c:pt idx="8">
                  <c:v>54.5</c:v>
                </c:pt>
                <c:pt idx="16">
                  <c:v>58.9</c:v>
                </c:pt>
                <c:pt idx="24">
                  <c:v>62.8</c:v>
                </c:pt>
                <c:pt idx="32">
                  <c:v>66</c:v>
                </c:pt>
              </c:numCache>
            </c:numRef>
          </c:yVal>
          <c:smooth val="0"/>
          <c:extLst>
            <c:ext xmlns:c16="http://schemas.microsoft.com/office/drawing/2014/chart" uri="{C3380CC4-5D6E-409C-BE32-E72D297353CC}">
              <c16:uniqueId val="{00000009-7F7E-444B-96A6-A26742F309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{5B13D505-7288-4DB3-A613-5397A6B30CB8}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7E-444B-96A6-A26742F309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{318EB7F6-E456-420C-9419-2E2EB1C64B3C}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7E-444B-96A6-A26742F309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{0A9382B7-FFF7-4109-9A5B-60B4CD69F216}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7E-444B-96A6-A26742F309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{6C7C6103-E547-4D14-AFB1-4DF11A8137BF}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7E-444B-96A6-A26742F309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{E0DE1A79-CE47-464E-B1C6-D0EE1E47F927}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7E-444B-96A6-A26742F309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{BB8C9337-9218-463C-A5A1-F35E4BB344C2}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7E-444B-96A6-A26742F309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{3FC72367-2A17-44DC-AE5A-45393CA51803}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7E-444B-96A6-A26742F309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{4939C154-7304-4F1B-8760-1784C6323C2F}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7E-444B-96A6-A26742F309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{4947C633-2344-406E-B1F1-2E38FF7FEF43}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7E-444B-96A6-A26742F309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7F7E-444B-96A6-A26742F3096D}"/>
            </c:ext>
          </c:extLst>
        </c:ser>
        <c:dLbls>
          <c:showLegendKey val="0"/>
          <c:showVal val="1"/>
          <c:showCatName val="0"/>
          <c:showSerName val="0"/>
          <c:showPercent val="0"/>
          <c:showBubbleSize val="0"/>
        </c:dLbls>
        <c:axId val="534446416"/>
        <c:axId val="534454256"/>
      </c:scatterChart>
      <c:valAx>
        <c:axId val="534446416"/>
        <c:scaling>
          <c:orientation val="minMax"/>
          <c:max val="77"/>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454256"/>
        <c:crosses val="autoZero"/>
        <c:crossBetween val="midCat"/>
      </c:valAx>
      <c:valAx>
        <c:axId val="534454256"/>
        <c:scaling>
          <c:orientation val="minMax"/>
          <c:max val="7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446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{D1E4DF92-6666-495A-A924-528A832A7127}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B22-4BEF-B9E8-86991A751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{090BE4BD-291C-4129-9FAE-7705F7BEA96E}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22-4BEF-B9E8-86991A751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{FCDF5783-A82F-42A0-8354-7029A44FED47}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22-4BEF-B9E8-86991A751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{703E0C7A-331F-4BA2-BC7E-C205A1E4C498}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22-4BEF-B9E8-86991A751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{D9AF4A12-C81D-47EE-A2D1-F5E4384636B8}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22-4BEF-B9E8-86991A75149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{80D71E4F-9B6E-40CD-BC8F-B3F1D89EAF84}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B22-4BEF-B9E8-86991A75149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{DA151E5D-9AEF-4BC2-ADAE-D7121FF8CB5A}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B22-4BEF-B9E8-86991A75149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{DB842E14-BD60-44A3-9547-C58EC945BC6B}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B22-4BEF-B9E8-86991A75149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{53C829BF-F97A-4FFF-AA93-451A2DDEFED6}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B22-4BEF-B9E8-86991A751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5.6</c:v>
                </c:pt>
                <c:pt idx="16">
                  <c:v>5.6</c:v>
                </c:pt>
                <c:pt idx="24">
                  <c:v>5.9</c:v>
                </c:pt>
                <c:pt idx="32">
                  <c:v>6.5</c:v>
                </c:pt>
              </c:numCache>
            </c:numRef>
          </c:xVal>
          <c:yVal>
            <c:numRef>
              <c:f>公会計指標分析・財政指標組合せ分析表!$BP$73:$DC$73</c:f>
              <c:numCache>
                <c:formatCode>#,##0.0;"▲ "#,##0.0</c:formatCode>
                <c:ptCount val="40"/>
                <c:pt idx="0">
                  <c:v>50.5</c:v>
                </c:pt>
                <c:pt idx="8">
                  <c:v>54.5</c:v>
                </c:pt>
                <c:pt idx="16">
                  <c:v>58.9</c:v>
                </c:pt>
                <c:pt idx="24">
                  <c:v>62.8</c:v>
                </c:pt>
                <c:pt idx="32">
                  <c:v>66</c:v>
                </c:pt>
              </c:numCache>
            </c:numRef>
          </c:yVal>
          <c:smooth val="0"/>
          <c:extLst>
            <c:ext xmlns:c16="http://schemas.microsoft.com/office/drawing/2014/chart" uri="{C3380CC4-5D6E-409C-BE32-E72D297353CC}">
              <c16:uniqueId val="{00000009-7B22-4BEF-B9E8-86991A7514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{D8B74696-0F66-474E-99F0-68DA06DC002D}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B22-4BEF-B9E8-86991A7514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{75229AE2-11C2-49E6-8F4B-9561F169175F}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22-4BEF-B9E8-86991A751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{CFA69FE6-4461-4870-999E-56F9C86F20F6}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22-4BEF-B9E8-86991A751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{10BEA80A-120E-4E56-9B05-50C5C185C8E6}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22-4BEF-B9E8-86991A751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{119B9F6B-A0D4-403C-9809-0E42EEE7F162}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22-4BEF-B9E8-86991A75149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{44FD288E-8DEC-4BDD-BF73-61553175F7C4}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B22-4BEF-B9E8-86991A75149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{6C472130-52EF-4114-9421-37A515717537}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B22-4BEF-B9E8-86991A75149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{D4E5EAC9-48E6-4256-A0BC-0B650F4A0A41}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B22-4BEF-B9E8-86991A75149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{DB207EF3-2024-4783-8F57-28F975A10AAD}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B22-4BEF-B9E8-86991A751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7B22-4BEF-B9E8-86991A751496}"/>
            </c:ext>
          </c:extLst>
        </c:ser>
        <c:dLbls>
          <c:showLegendKey val="0"/>
          <c:showVal val="1"/>
          <c:showCatName val="0"/>
          <c:showSerName val="0"/>
          <c:showPercent val="0"/>
          <c:showBubbleSize val="0"/>
        </c:dLbls>
        <c:axId val="534457784"/>
        <c:axId val="534454648"/>
      </c:scatterChart>
      <c:valAx>
        <c:axId val="534457784"/>
        <c:scaling>
          <c:orientation val="minMax"/>
          <c:max val="8"/>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454648"/>
        <c:crosses val="autoZero"/>
        <c:crossBetween val="midCat"/>
      </c:valAx>
      <c:valAx>
        <c:axId val="534454648"/>
        <c:scaling>
          <c:orientation val="minMax"/>
          <c:max val="7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457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当市の財政力指数は０．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５９で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、類似団体の平均（０．７４）や県内市町の平均（０．７４）を下回り、県内１４市中１３番目と低い位置にある。特に、市税の徴収率は、９３．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％と前年度より０．１ポイント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、１４市中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番目の状況にある。土地の評価額の漸減や、人口減少及び高齢化の進展に伴い課税額の増が見込めない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、更なる市税の徴収率向上に努めるとともに、「日光市まち・ひと・しごと創生総合戦略」に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、企業誘致を推進し、工場などの進出による法人市民税や固定資産税、雇用の場の確保によ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個人市民税の増収を図ること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県内１４市のなかで唯一１００％を超える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。主な要因として、歳出においては、合併以降依然として経常経費に占める人件費の割合が高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いほか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合併特例債の元利償還金などの公債費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が増加した。一方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歳入においては、市税収入額は横ばいで推移しているが、普通交付税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平成２８年度から合併算定替の縮減が開始されたこと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により公債費の伸びを補うほどの収入には至っていない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これらの要因により、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経常収支比率が前年度比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２．４ポイント増加した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が、令和元年度は更に前年度比０．４ポイント増加する結果となった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費といった経常経費の圧縮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や、受益者負担の適正化による歳入の確保など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により、経常収支比率の改善を図る必要がある。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73152</xdr:rowOff>
    </xdr:to>
    <xdr:cxnSp macro="">
      <xdr:nvCxnSpPr>
        <xdr:cNvPr id="130" name="直線コネクタ 129"/>
        <xdr:cNvCxnSpPr/>
      </xdr:nvCxnSpPr>
      <xdr:spPr>
        <a:xfrm>
          <a:off x="4114800" y="1102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53848</xdr:rowOff>
    </xdr:to>
    <xdr:cxnSp macro="">
      <xdr:nvCxnSpPr>
        <xdr:cNvPr id="133" name="直線コネクタ 132"/>
        <xdr:cNvCxnSpPr/>
      </xdr:nvCxnSpPr>
      <xdr:spPr>
        <a:xfrm>
          <a:off x="3225800" y="1091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119126</xdr:rowOff>
    </xdr:to>
    <xdr:cxnSp macro="">
      <xdr:nvCxnSpPr>
        <xdr:cNvPr id="136" name="直線コネクタ 135"/>
        <xdr:cNvCxnSpPr/>
      </xdr:nvCxnSpPr>
      <xdr:spPr>
        <a:xfrm flipV="1">
          <a:off x="2336800" y="1091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119126</xdr:rowOff>
    </xdr:to>
    <xdr:cxnSp macro="">
      <xdr:nvCxnSpPr>
        <xdr:cNvPr id="139" name="直線コネクタ 138"/>
        <xdr:cNvCxnSpPr/>
      </xdr:nvCxnSpPr>
      <xdr:spPr>
        <a:xfrm>
          <a:off x="1447800" y="107660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当市の人口１人当たり人件費・物件費等の決算額は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１８２，０５６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１１３，１９３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円）や県内市町の平均（１１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９４９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今後、職員定員適正化計画に沿って職員数の適正化を図るとともに、物件費等について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中長期の財政見通しに基づき積極的に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削減を進め、毎年度予算編成時に抑制を図っていく。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10925</xdr:rowOff>
    </xdr:from>
    <xdr:to>
      <xdr:col>23</xdr:col>
      <xdr:colOff>133350</xdr:colOff>
      <xdr:row>89</xdr:row>
      <xdr:rowOff>102924</xdr:rowOff>
    </xdr:to>
    <xdr:cxnSp macro="">
      <xdr:nvCxnSpPr>
        <xdr:cNvPr id="191" name="直線コネクタ 190"/>
        <xdr:cNvCxnSpPr/>
      </xdr:nvCxnSpPr>
      <xdr:spPr>
        <a:xfrm>
          <a:off x="4114800" y="15269975"/>
          <a:ext cx="8382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10925</xdr:rowOff>
    </xdr:from>
    <xdr:to>
      <xdr:col>19</xdr:col>
      <xdr:colOff>133350</xdr:colOff>
      <xdr:row>89</xdr:row>
      <xdr:rowOff>28169</xdr:rowOff>
    </xdr:to>
    <xdr:cxnSp macro="">
      <xdr:nvCxnSpPr>
        <xdr:cNvPr id="194" name="直線コネクタ 193"/>
        <xdr:cNvCxnSpPr/>
      </xdr:nvCxnSpPr>
      <xdr:spPr>
        <a:xfrm flipV="1">
          <a:off x="3225800" y="15269975"/>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132893</xdr:rowOff>
    </xdr:from>
    <xdr:to>
      <xdr:col>15</xdr:col>
      <xdr:colOff>82550</xdr:colOff>
      <xdr:row>89</xdr:row>
      <xdr:rowOff>28169</xdr:rowOff>
    </xdr:to>
    <xdr:cxnSp macro="">
      <xdr:nvCxnSpPr>
        <xdr:cNvPr id="197" name="直線コネクタ 196"/>
        <xdr:cNvCxnSpPr/>
      </xdr:nvCxnSpPr>
      <xdr:spPr>
        <a:xfrm>
          <a:off x="2336800" y="15220493"/>
          <a:ext cx="889000" cy="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98901</xdr:rowOff>
    </xdr:from>
    <xdr:to>
      <xdr:col>11</xdr:col>
      <xdr:colOff>31750</xdr:colOff>
      <xdr:row>88</xdr:row>
      <xdr:rowOff>132893</xdr:rowOff>
    </xdr:to>
    <xdr:cxnSp macro="">
      <xdr:nvCxnSpPr>
        <xdr:cNvPr id="200" name="直線コネクタ 199"/>
        <xdr:cNvCxnSpPr/>
      </xdr:nvCxnSpPr>
      <xdr:spPr>
        <a:xfrm>
          <a:off x="1447800" y="15186501"/>
          <a:ext cx="8890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170550</xdr:rowOff>
    </xdr:from>
    <xdr:ext cx="762000" cy="259045"/>
    <xdr:sp macro="" textlink="">
      <xdr:nvSpPr>
        <xdr:cNvPr id="204" name="テキスト ボックス 203"/>
        <xdr:cNvSpPr txBox="1"/>
      </xdr:nvSpPr>
      <xdr:spPr>
        <a:xfrm>
          <a:off x="1066800" y="140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52124</xdr:rowOff>
    </xdr:from>
    <xdr:to>
      <xdr:col>23</xdr:col>
      <xdr:colOff>184150</xdr:colOff>
      <xdr:row>89</xdr:row>
      <xdr:rowOff>153724</xdr:rowOff>
    </xdr:to>
    <xdr:sp macro="" textlink="">
      <xdr:nvSpPr>
        <xdr:cNvPr id="210" name="楕円 209"/>
        <xdr:cNvSpPr/>
      </xdr:nvSpPr>
      <xdr:spPr>
        <a:xfrm>
          <a:off x="4902200" y="153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119451</xdr:rowOff>
    </xdr:from>
    <xdr:ext cx="762000" cy="259045"/>
    <xdr:sp macro="" textlink="">
      <xdr:nvSpPr>
        <xdr:cNvPr id="211" name="人件費・物件費等の状況該当値テキスト"/>
        <xdr:cNvSpPr txBox="1"/>
      </xdr:nvSpPr>
      <xdr:spPr>
        <a:xfrm>
          <a:off x="5041900" y="152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131575</xdr:rowOff>
    </xdr:from>
    <xdr:to>
      <xdr:col>19</xdr:col>
      <xdr:colOff>184150</xdr:colOff>
      <xdr:row>89</xdr:row>
      <xdr:rowOff>61725</xdr:rowOff>
    </xdr:to>
    <xdr:sp macro="" textlink="">
      <xdr:nvSpPr>
        <xdr:cNvPr id="212" name="楕円 211"/>
        <xdr:cNvSpPr/>
      </xdr:nvSpPr>
      <xdr:spPr>
        <a:xfrm>
          <a:off x="4064000" y="152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46502</xdr:rowOff>
    </xdr:from>
    <xdr:ext cx="736600" cy="259045"/>
    <xdr:sp macro="" textlink="">
      <xdr:nvSpPr>
        <xdr:cNvPr id="213" name="テキスト ボックス 212"/>
        <xdr:cNvSpPr txBox="1"/>
      </xdr:nvSpPr>
      <xdr:spPr>
        <a:xfrm>
          <a:off x="3733800" y="1530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148819</xdr:rowOff>
    </xdr:from>
    <xdr:to>
      <xdr:col>15</xdr:col>
      <xdr:colOff>133350</xdr:colOff>
      <xdr:row>89</xdr:row>
      <xdr:rowOff>78969</xdr:rowOff>
    </xdr:to>
    <xdr:sp macro="" textlink="">
      <xdr:nvSpPr>
        <xdr:cNvPr id="214" name="楕円 213"/>
        <xdr:cNvSpPr/>
      </xdr:nvSpPr>
      <xdr:spPr>
        <a:xfrm>
          <a:off x="3175000" y="152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63746</xdr:rowOff>
    </xdr:from>
    <xdr:ext cx="762000" cy="259045"/>
    <xdr:sp macro="" textlink="">
      <xdr:nvSpPr>
        <xdr:cNvPr id="215" name="テキスト ボックス 214"/>
        <xdr:cNvSpPr txBox="1"/>
      </xdr:nvSpPr>
      <xdr:spPr>
        <a:xfrm>
          <a:off x="2844800" y="153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82093</xdr:rowOff>
    </xdr:from>
    <xdr:to>
      <xdr:col>11</xdr:col>
      <xdr:colOff>82550</xdr:colOff>
      <xdr:row>89</xdr:row>
      <xdr:rowOff>12243</xdr:rowOff>
    </xdr:to>
    <xdr:sp macro="" textlink="">
      <xdr:nvSpPr>
        <xdr:cNvPr id="216" name="楕円 215"/>
        <xdr:cNvSpPr/>
      </xdr:nvSpPr>
      <xdr:spPr>
        <a:xfrm>
          <a:off x="2286000" y="151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168470</xdr:rowOff>
    </xdr:from>
    <xdr:ext cx="762000" cy="259045"/>
    <xdr:sp macro="" textlink="">
      <xdr:nvSpPr>
        <xdr:cNvPr id="217" name="テキスト ボックス 216"/>
        <xdr:cNvSpPr txBox="1"/>
      </xdr:nvSpPr>
      <xdr:spPr>
        <a:xfrm>
          <a:off x="1955800" y="152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48101</xdr:rowOff>
    </xdr:from>
    <xdr:to>
      <xdr:col>7</xdr:col>
      <xdr:colOff>31750</xdr:colOff>
      <xdr:row>88</xdr:row>
      <xdr:rowOff>149701</xdr:rowOff>
    </xdr:to>
    <xdr:sp macro="" textlink="">
      <xdr:nvSpPr>
        <xdr:cNvPr id="218" name="楕円 217"/>
        <xdr:cNvSpPr/>
      </xdr:nvSpPr>
      <xdr:spPr>
        <a:xfrm>
          <a:off x="1397000" y="151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134478</xdr:rowOff>
    </xdr:from>
    <xdr:ext cx="762000" cy="259045"/>
    <xdr:sp macro="" textlink="">
      <xdr:nvSpPr>
        <xdr:cNvPr id="219" name="テキスト ボックス 218"/>
        <xdr:cNvSpPr txBox="1"/>
      </xdr:nvSpPr>
      <xdr:spPr>
        <a:xfrm>
          <a:off x="1066800" y="1522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84364</xdr:rowOff>
    </xdr:to>
    <xdr:cxnSp macro="">
      <xdr:nvCxnSpPr>
        <xdr:cNvPr id="255" name="直線コネクタ 254"/>
        <xdr:cNvCxnSpPr/>
      </xdr:nvCxnSpPr>
      <xdr:spPr>
        <a:xfrm flipV="1">
          <a:off x="16179800" y="147601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16329</xdr:rowOff>
    </xdr:to>
    <xdr:cxnSp macro="">
      <xdr:nvCxnSpPr>
        <xdr:cNvPr id="258" name="直線コネクタ 257"/>
        <xdr:cNvCxnSpPr/>
      </xdr:nvCxnSpPr>
      <xdr:spPr>
        <a:xfrm flipV="1">
          <a:off x="15290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1" name="直線コネクタ 260"/>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64" name="直線コネクタ 263"/>
        <xdr:cNvCxnSpPr/>
      </xdr:nvCxnSpPr>
      <xdr:spPr>
        <a:xfrm flipV="1">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5"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当市の人口</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１１．２０</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で、類似団体の平均（６．</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）や、県内市町の平均（６．８</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74506</xdr:rowOff>
    </xdr:from>
    <xdr:to>
      <xdr:col>81</xdr:col>
      <xdr:colOff>44450</xdr:colOff>
      <xdr:row>66</xdr:row>
      <xdr:rowOff>122767</xdr:rowOff>
    </xdr:to>
    <xdr:cxnSp macro="">
      <xdr:nvCxnSpPr>
        <xdr:cNvPr id="318" name="直線コネクタ 317"/>
        <xdr:cNvCxnSpPr/>
      </xdr:nvCxnSpPr>
      <xdr:spPr>
        <a:xfrm>
          <a:off x="16179800" y="113902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42333</xdr:rowOff>
    </xdr:from>
    <xdr:to>
      <xdr:col>77</xdr:col>
      <xdr:colOff>44450</xdr:colOff>
      <xdr:row>66</xdr:row>
      <xdr:rowOff>74506</xdr:rowOff>
    </xdr:to>
    <xdr:cxnSp macro="">
      <xdr:nvCxnSpPr>
        <xdr:cNvPr id="321" name="直線コネクタ 320"/>
        <xdr:cNvCxnSpPr/>
      </xdr:nvCxnSpPr>
      <xdr:spPr>
        <a:xfrm>
          <a:off x="15290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28257</xdr:rowOff>
    </xdr:from>
    <xdr:to>
      <xdr:col>72</xdr:col>
      <xdr:colOff>203200</xdr:colOff>
      <xdr:row>66</xdr:row>
      <xdr:rowOff>42333</xdr:rowOff>
    </xdr:to>
    <xdr:cxnSp macro="">
      <xdr:nvCxnSpPr>
        <xdr:cNvPr id="324" name="直線コネクタ 323"/>
        <xdr:cNvCxnSpPr/>
      </xdr:nvCxnSpPr>
      <xdr:spPr>
        <a:xfrm>
          <a:off x="14401800" y="113439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28257</xdr:rowOff>
    </xdr:from>
    <xdr:to>
      <xdr:col>68</xdr:col>
      <xdr:colOff>152400</xdr:colOff>
      <xdr:row>66</xdr:row>
      <xdr:rowOff>34290</xdr:rowOff>
    </xdr:to>
    <xdr:cxnSp macro="">
      <xdr:nvCxnSpPr>
        <xdr:cNvPr id="327" name="直線コネクタ 326"/>
        <xdr:cNvCxnSpPr/>
      </xdr:nvCxnSpPr>
      <xdr:spPr>
        <a:xfrm flipV="1">
          <a:off x="13512800" y="1134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1" name="テキスト ボックス 330"/>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71967</xdr:rowOff>
    </xdr:from>
    <xdr:to>
      <xdr:col>81</xdr:col>
      <xdr:colOff>95250</xdr:colOff>
      <xdr:row>67</xdr:row>
      <xdr:rowOff>2117</xdr:rowOff>
    </xdr:to>
    <xdr:sp macro="" textlink="">
      <xdr:nvSpPr>
        <xdr:cNvPr id="337" name="楕円 336"/>
        <xdr:cNvSpPr/>
      </xdr:nvSpPr>
      <xdr:spPr>
        <a:xfrm>
          <a:off x="16967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139294</xdr:rowOff>
    </xdr:from>
    <xdr:ext cx="762000" cy="259045"/>
    <xdr:sp macro="" textlink="">
      <xdr:nvSpPr>
        <xdr:cNvPr id="338" name="定員管理の状況該当値テキスト"/>
        <xdr:cNvSpPr txBox="1"/>
      </xdr:nvSpPr>
      <xdr:spPr>
        <a:xfrm>
          <a:off x="17106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23706</xdr:rowOff>
    </xdr:from>
    <xdr:to>
      <xdr:col>77</xdr:col>
      <xdr:colOff>95250</xdr:colOff>
      <xdr:row>66</xdr:row>
      <xdr:rowOff>125306</xdr:rowOff>
    </xdr:to>
    <xdr:sp macro="" textlink="">
      <xdr:nvSpPr>
        <xdr:cNvPr id="339" name="楕円 338"/>
        <xdr:cNvSpPr/>
      </xdr:nvSpPr>
      <xdr:spPr>
        <a:xfrm>
          <a:off x="16129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110083</xdr:rowOff>
    </xdr:from>
    <xdr:ext cx="736600" cy="259045"/>
    <xdr:sp macro="" textlink="">
      <xdr:nvSpPr>
        <xdr:cNvPr id="340" name="テキスト ボックス 339"/>
        <xdr:cNvSpPr txBox="1"/>
      </xdr:nvSpPr>
      <xdr:spPr>
        <a:xfrm>
          <a:off x="15798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162983</xdr:rowOff>
    </xdr:from>
    <xdr:to>
      <xdr:col>73</xdr:col>
      <xdr:colOff>44450</xdr:colOff>
      <xdr:row>66</xdr:row>
      <xdr:rowOff>93133</xdr:rowOff>
    </xdr:to>
    <xdr:sp macro="" textlink="">
      <xdr:nvSpPr>
        <xdr:cNvPr id="341" name="楕円 340"/>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77910</xdr:rowOff>
    </xdr:from>
    <xdr:ext cx="762000" cy="259045"/>
    <xdr:sp macro="" textlink="">
      <xdr:nvSpPr>
        <xdr:cNvPr id="342" name="テキスト ボックス 341"/>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148907</xdr:rowOff>
    </xdr:from>
    <xdr:to>
      <xdr:col>68</xdr:col>
      <xdr:colOff>203200</xdr:colOff>
      <xdr:row>66</xdr:row>
      <xdr:rowOff>79057</xdr:rowOff>
    </xdr:to>
    <xdr:sp macro="" textlink="">
      <xdr:nvSpPr>
        <xdr:cNvPr id="343" name="楕円 342"/>
        <xdr:cNvSpPr/>
      </xdr:nvSpPr>
      <xdr:spPr>
        <a:xfrm>
          <a:off x="14351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63834</xdr:rowOff>
    </xdr:from>
    <xdr:ext cx="762000" cy="259045"/>
    <xdr:sp macro="" textlink="">
      <xdr:nvSpPr>
        <xdr:cNvPr id="344" name="テキスト ボックス 343"/>
        <xdr:cNvSpPr txBox="1"/>
      </xdr:nvSpPr>
      <xdr:spPr>
        <a:xfrm>
          <a:off x="14020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154940</xdr:rowOff>
    </xdr:from>
    <xdr:to>
      <xdr:col>64</xdr:col>
      <xdr:colOff>152400</xdr:colOff>
      <xdr:row>66</xdr:row>
      <xdr:rowOff>85090</xdr:rowOff>
    </xdr:to>
    <xdr:sp macro="" textlink="">
      <xdr:nvSpPr>
        <xdr:cNvPr id="345" name="楕円 344"/>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69867</xdr:rowOff>
    </xdr:from>
    <xdr:ext cx="762000" cy="259045"/>
    <xdr:sp macro="" textlink="">
      <xdr:nvSpPr>
        <xdr:cNvPr id="346" name="テキスト ボックス 345"/>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当市の実質公債費比率（過去３か年平均）は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や県内市町の平均（５．６％）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上回っている。標準財政規模は増加したものの、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合併特例事業債や臨時財政対策債などの元利償還金の増加に加え、災害復旧費等に係る基準財政需要額も増加し、単年度の数値は悪化した。平成２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．９ポイント悪化したため、過去３か年平均で０．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76200</xdr:rowOff>
    </xdr:to>
    <xdr:cxnSp macro="">
      <xdr:nvCxnSpPr>
        <xdr:cNvPr id="379" name="直線コネクタ 378"/>
        <xdr:cNvCxnSpPr/>
      </xdr:nvCxnSpPr>
      <xdr:spPr>
        <a:xfrm>
          <a:off x="16179800" y="705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2" name="直線コネクタ 381"/>
        <xdr:cNvCxnSpPr/>
      </xdr:nvCxnSpPr>
      <xdr:spPr>
        <a:xfrm>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5" name="直線コネクタ 384"/>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88" name="直線コネクタ 387"/>
        <xdr:cNvCxnSpPr/>
      </xdr:nvCxnSpPr>
      <xdr:spPr>
        <a:xfrm flipV="1">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1" name="テキスト ボックス 400"/>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6" name="楕円 405"/>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7" name="テキスト ボックス 40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当市の将来負担比率は６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％）をともに上回っている。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臨時財政対策債や公営住宅債、下水道事業などの公営企業債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財源確保のために財政調整基金や減債基金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や、都市計画税、公営住宅使用料などの特定歳入の充当額が減少したことなどにより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地方債への過度な依存を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142596</xdr:rowOff>
    </xdr:from>
    <xdr:to>
      <xdr:col>81</xdr:col>
      <xdr:colOff>44450</xdr:colOff>
      <xdr:row>18</xdr:row>
      <xdr:rowOff>2032</xdr:rowOff>
    </xdr:to>
    <xdr:cxnSp macro="">
      <xdr:nvCxnSpPr>
        <xdr:cNvPr id="439" name="直線コネクタ 438"/>
        <xdr:cNvCxnSpPr/>
      </xdr:nvCxnSpPr>
      <xdr:spPr>
        <a:xfrm>
          <a:off x="16179800" y="3057246"/>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104953</xdr:rowOff>
    </xdr:from>
    <xdr:to>
      <xdr:col>77</xdr:col>
      <xdr:colOff>44450</xdr:colOff>
      <xdr:row>17</xdr:row>
      <xdr:rowOff>142596</xdr:rowOff>
    </xdr:to>
    <xdr:cxnSp macro="">
      <xdr:nvCxnSpPr>
        <xdr:cNvPr id="442" name="直線コネクタ 441"/>
        <xdr:cNvCxnSpPr/>
      </xdr:nvCxnSpPr>
      <xdr:spPr>
        <a:xfrm>
          <a:off x="15290800" y="3019603"/>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62484</xdr:rowOff>
    </xdr:from>
    <xdr:to>
      <xdr:col>72</xdr:col>
      <xdr:colOff>203200</xdr:colOff>
      <xdr:row>17</xdr:row>
      <xdr:rowOff>104953</xdr:rowOff>
    </xdr:to>
    <xdr:cxnSp macro="">
      <xdr:nvCxnSpPr>
        <xdr:cNvPr id="445" name="直線コネクタ 444"/>
        <xdr:cNvCxnSpPr/>
      </xdr:nvCxnSpPr>
      <xdr:spPr>
        <a:xfrm>
          <a:off x="14401800" y="297713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23876</xdr:rowOff>
    </xdr:from>
    <xdr:to>
      <xdr:col>68</xdr:col>
      <xdr:colOff>152400</xdr:colOff>
      <xdr:row>17</xdr:row>
      <xdr:rowOff>62484</xdr:rowOff>
    </xdr:to>
    <xdr:cxnSp macro="">
      <xdr:nvCxnSpPr>
        <xdr:cNvPr id="448" name="直線コネクタ 447"/>
        <xdr:cNvCxnSpPr/>
      </xdr:nvCxnSpPr>
      <xdr:spPr>
        <a:xfrm>
          <a:off x="13512800" y="29385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122682</xdr:rowOff>
    </xdr:from>
    <xdr:to>
      <xdr:col>81</xdr:col>
      <xdr:colOff>95250</xdr:colOff>
      <xdr:row>18</xdr:row>
      <xdr:rowOff>52832</xdr:rowOff>
    </xdr:to>
    <xdr:sp macro="" textlink="">
      <xdr:nvSpPr>
        <xdr:cNvPr id="458" name="楕円 457"/>
        <xdr:cNvSpPr/>
      </xdr:nvSpPr>
      <xdr:spPr>
        <a:xfrm>
          <a:off x="169672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94759</xdr:rowOff>
    </xdr:from>
    <xdr:ext cx="762000" cy="259045"/>
    <xdr:sp macro="" textlink="">
      <xdr:nvSpPr>
        <xdr:cNvPr id="459" name="将来負担の状況該当値テキスト"/>
        <xdr:cNvSpPr txBox="1"/>
      </xdr:nvSpPr>
      <xdr:spPr>
        <a:xfrm>
          <a:off x="1710690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91796</xdr:rowOff>
    </xdr:from>
    <xdr:to>
      <xdr:col>77</xdr:col>
      <xdr:colOff>95250</xdr:colOff>
      <xdr:row>18</xdr:row>
      <xdr:rowOff>21946</xdr:rowOff>
    </xdr:to>
    <xdr:sp macro="" textlink="">
      <xdr:nvSpPr>
        <xdr:cNvPr id="460" name="楕円 459"/>
        <xdr:cNvSpPr/>
      </xdr:nvSpPr>
      <xdr:spPr>
        <a:xfrm>
          <a:off x="16129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6723</xdr:rowOff>
    </xdr:from>
    <xdr:ext cx="736600" cy="259045"/>
    <xdr:sp macro="" textlink="">
      <xdr:nvSpPr>
        <xdr:cNvPr id="461" name="テキスト ボックス 460"/>
        <xdr:cNvSpPr txBox="1"/>
      </xdr:nvSpPr>
      <xdr:spPr>
        <a:xfrm>
          <a:off x="15798800" y="309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54153</xdr:rowOff>
    </xdr:from>
    <xdr:to>
      <xdr:col>73</xdr:col>
      <xdr:colOff>44450</xdr:colOff>
      <xdr:row>17</xdr:row>
      <xdr:rowOff>155753</xdr:rowOff>
    </xdr:to>
    <xdr:sp macro="" textlink="">
      <xdr:nvSpPr>
        <xdr:cNvPr id="462" name="楕円 461"/>
        <xdr:cNvSpPr/>
      </xdr:nvSpPr>
      <xdr:spPr>
        <a:xfrm>
          <a:off x="15240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140530</xdr:rowOff>
    </xdr:from>
    <xdr:ext cx="762000" cy="259045"/>
    <xdr:sp macro="" textlink="">
      <xdr:nvSpPr>
        <xdr:cNvPr id="463" name="テキスト ボックス 462"/>
        <xdr:cNvSpPr txBox="1"/>
      </xdr:nvSpPr>
      <xdr:spPr>
        <a:xfrm>
          <a:off x="14909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11684</xdr:rowOff>
    </xdr:from>
    <xdr:to>
      <xdr:col>68</xdr:col>
      <xdr:colOff>203200</xdr:colOff>
      <xdr:row>17</xdr:row>
      <xdr:rowOff>113284</xdr:rowOff>
    </xdr:to>
    <xdr:sp macro="" textlink="">
      <xdr:nvSpPr>
        <xdr:cNvPr id="464" name="楕円 463"/>
        <xdr:cNvSpPr/>
      </xdr:nvSpPr>
      <xdr:spPr>
        <a:xfrm>
          <a:off x="14351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98061</xdr:rowOff>
    </xdr:from>
    <xdr:ext cx="762000" cy="259045"/>
    <xdr:sp macro="" textlink="">
      <xdr:nvSpPr>
        <xdr:cNvPr id="465" name="テキスト ボックス 464"/>
        <xdr:cNvSpPr txBox="1"/>
      </xdr:nvSpPr>
      <xdr:spPr>
        <a:xfrm>
          <a:off x="14020800" y="3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144526</xdr:rowOff>
    </xdr:from>
    <xdr:to>
      <xdr:col>64</xdr:col>
      <xdr:colOff>152400</xdr:colOff>
      <xdr:row>17</xdr:row>
      <xdr:rowOff>74676</xdr:rowOff>
    </xdr:to>
    <xdr:sp macro="" textlink="">
      <xdr:nvSpPr>
        <xdr:cNvPr id="466" name="楕円 465"/>
        <xdr:cNvSpPr/>
      </xdr:nvSpPr>
      <xdr:spPr>
        <a:xfrm>
          <a:off x="13462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59453</xdr:rowOff>
    </xdr:from>
    <xdr:ext cx="762000" cy="259045"/>
    <xdr:sp macro="" textlink="">
      <xdr:nvSpPr>
        <xdr:cNvPr id="467" name="テキスト ボックス 466"/>
        <xdr:cNvSpPr txBox="1"/>
      </xdr:nvSpPr>
      <xdr:spPr>
        <a:xfrm>
          <a:off x="13131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85090</xdr:rowOff>
    </xdr:to>
    <xdr:cxnSp macro="">
      <xdr:nvCxnSpPr>
        <xdr:cNvPr id="66" name="直線コネクタ 65"/>
        <xdr:cNvCxnSpPr/>
      </xdr:nvCxnSpPr>
      <xdr:spPr>
        <a:xfrm flipV="1">
          <a:off x="3987800" y="6748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85090</xdr:rowOff>
    </xdr:to>
    <xdr:cxnSp macro="">
      <xdr:nvCxnSpPr>
        <xdr:cNvPr id="69" name="直線コネクタ 68"/>
        <xdr:cNvCxnSpPr/>
      </xdr:nvCxnSpPr>
      <xdr:spPr>
        <a:xfrm>
          <a:off x="3098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107950</xdr:rowOff>
    </xdr:to>
    <xdr:cxnSp macro="">
      <xdr:nvCxnSpPr>
        <xdr:cNvPr id="72" name="直線コネクタ 71"/>
        <xdr:cNvCxnSpPr/>
      </xdr:nvCxnSpPr>
      <xdr:spPr>
        <a:xfrm flipV="1">
          <a:off x="2209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107950</xdr:rowOff>
    </xdr:to>
    <xdr:cxnSp macro="">
      <xdr:nvCxnSpPr>
        <xdr:cNvPr id="75" name="直線コネクタ 74"/>
        <xdr:cNvCxnSpPr/>
      </xdr:nvCxnSpPr>
      <xdr:spPr>
        <a:xfrm>
          <a:off x="1320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リサイクルセンターの建替に伴う不燃ごみ等処理委託費などの増加があったものの、普通交付税等の経常一般財源が増加したため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０．１ポイント減少した。今後も抑制に努める必要がある。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34472</xdr:rowOff>
    </xdr:to>
    <xdr:cxnSp macro="">
      <xdr:nvCxnSpPr>
        <xdr:cNvPr id="129" name="直線コネクタ 128"/>
        <xdr:cNvCxnSpPr/>
      </xdr:nvCxnSpPr>
      <xdr:spPr>
        <a:xfrm flipV="1">
          <a:off x="15671800" y="3452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34472</xdr:rowOff>
    </xdr:from>
    <xdr:to>
      <xdr:col>78</xdr:col>
      <xdr:colOff>69850</xdr:colOff>
      <xdr:row>20</xdr:row>
      <xdr:rowOff>45357</xdr:rowOff>
    </xdr:to>
    <xdr:cxnSp macro="">
      <xdr:nvCxnSpPr>
        <xdr:cNvPr id="132" name="直線コネクタ 131"/>
        <xdr:cNvCxnSpPr/>
      </xdr:nvCxnSpPr>
      <xdr:spPr>
        <a:xfrm flipV="1">
          <a:off x="14782800" y="3463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56243</xdr:rowOff>
    </xdr:to>
    <xdr:cxnSp macro="">
      <xdr:nvCxnSpPr>
        <xdr:cNvPr id="135" name="直線コネクタ 134"/>
        <xdr:cNvCxnSpPr/>
      </xdr:nvCxnSpPr>
      <xdr:spPr>
        <a:xfrm flipV="1">
          <a:off x="13893800" y="3474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20</xdr:row>
      <xdr:rowOff>56243</xdr:rowOff>
    </xdr:to>
    <xdr:cxnSp macro="">
      <xdr:nvCxnSpPr>
        <xdr:cNvPr id="138" name="直線コネクタ 137"/>
        <xdr:cNvCxnSpPr/>
      </xdr:nvCxnSpPr>
      <xdr:spPr>
        <a:xfrm>
          <a:off x="13004800" y="3343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8" name="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2" name="楕円 151"/>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3" name="テキスト ボックス 152"/>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民間保育園等運営費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障がい者自立支援給付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90" name="直線コネクタ 189"/>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69850</xdr:rowOff>
    </xdr:to>
    <xdr:cxnSp macro="">
      <xdr:nvCxnSpPr>
        <xdr:cNvPr id="193" name="直線コネクタ 192"/>
        <xdr:cNvCxnSpPr/>
      </xdr:nvCxnSpPr>
      <xdr:spPr>
        <a:xfrm>
          <a:off x="3098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24130</xdr:rowOff>
    </xdr:to>
    <xdr:cxnSp macro="">
      <xdr:nvCxnSpPr>
        <xdr:cNvPr id="196" name="直線コネクタ 195"/>
        <xdr:cNvCxnSpPr/>
      </xdr:nvCxnSpPr>
      <xdr:spPr>
        <a:xfrm flipV="1">
          <a:off x="2209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24130</xdr:rowOff>
    </xdr:to>
    <xdr:cxnSp macro="">
      <xdr:nvCxnSpPr>
        <xdr:cNvPr id="199" name="直線コネクタ 198"/>
        <xdr:cNvCxnSpPr/>
      </xdr:nvCxnSpPr>
      <xdr:spPr>
        <a:xfrm>
          <a:off x="1320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3" name="楕円 212"/>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4" name="テキスト ボックス 213"/>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7" name="楕円 216"/>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8" name="テキスト ボックス 217"/>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比０．５ポイント減少しているが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、主な理由</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道路橋りょう等の維持管理費等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や除排雪費、中小企業振興資金の貸付金などが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減少したためである。今後は公共施設マネジメント計画により、施設保有量の適正化を推進し、維持補修費の平準化を図っていく。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104140</xdr:rowOff>
    </xdr:to>
    <xdr:cxnSp macro="">
      <xdr:nvCxnSpPr>
        <xdr:cNvPr id="251" name="直線コネクタ 250"/>
        <xdr:cNvCxnSpPr/>
      </xdr:nvCxnSpPr>
      <xdr:spPr>
        <a:xfrm flipV="1">
          <a:off x="15671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104140</xdr:rowOff>
    </xdr:to>
    <xdr:cxnSp macro="">
      <xdr:nvCxnSpPr>
        <xdr:cNvPr id="254" name="直線コネクタ 253"/>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104140</xdr:rowOff>
    </xdr:to>
    <xdr:cxnSp macro="">
      <xdr:nvCxnSpPr>
        <xdr:cNvPr id="257" name="直線コネクタ 256"/>
        <xdr:cNvCxnSpPr/>
      </xdr:nvCxnSpPr>
      <xdr:spPr>
        <a:xfrm>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50800</xdr:rowOff>
    </xdr:to>
    <xdr:cxnSp macro="">
      <xdr:nvCxnSpPr>
        <xdr:cNvPr id="260" name="直線コネクタ 259"/>
        <xdr:cNvCxnSpPr/>
      </xdr:nvCxnSpPr>
      <xdr:spPr>
        <a:xfrm>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8" name="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住民サービスの低下を最小限に抑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つつ、補助制度をより効果的、合理的に運用することを目的として、令和元年度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「日光市補助金の適正化に関する基準」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策定し、第三者による補助金適正化推進委員会において、各補助金の効果検証、評価を実施している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100874</xdr:rowOff>
    </xdr:from>
    <xdr:to>
      <xdr:col>82</xdr:col>
      <xdr:colOff>107950</xdr:colOff>
      <xdr:row>34</xdr:row>
      <xdr:rowOff>107406</xdr:rowOff>
    </xdr:to>
    <xdr:cxnSp macro="">
      <xdr:nvCxnSpPr>
        <xdr:cNvPr id="313" name="直線コネクタ 312"/>
        <xdr:cNvCxnSpPr/>
      </xdr:nvCxnSpPr>
      <xdr:spPr>
        <a:xfrm flipV="1">
          <a:off x="15671800" y="59301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107406</xdr:rowOff>
    </xdr:from>
    <xdr:to>
      <xdr:col>78</xdr:col>
      <xdr:colOff>69850</xdr:colOff>
      <xdr:row>34</xdr:row>
      <xdr:rowOff>113937</xdr:rowOff>
    </xdr:to>
    <xdr:cxnSp macro="">
      <xdr:nvCxnSpPr>
        <xdr:cNvPr id="316" name="直線コネクタ 315"/>
        <xdr:cNvCxnSpPr/>
      </xdr:nvCxnSpPr>
      <xdr:spPr>
        <a:xfrm flipV="1">
          <a:off x="14782800" y="5936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113937</xdr:rowOff>
    </xdr:from>
    <xdr:to>
      <xdr:col>73</xdr:col>
      <xdr:colOff>180975</xdr:colOff>
      <xdr:row>34</xdr:row>
      <xdr:rowOff>120469</xdr:rowOff>
    </xdr:to>
    <xdr:cxnSp macro="">
      <xdr:nvCxnSpPr>
        <xdr:cNvPr id="319" name="直線コネクタ 318"/>
        <xdr:cNvCxnSpPr/>
      </xdr:nvCxnSpPr>
      <xdr:spPr>
        <a:xfrm flipV="1">
          <a:off x="13893800" y="5943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107406</xdr:rowOff>
    </xdr:from>
    <xdr:to>
      <xdr:col>69</xdr:col>
      <xdr:colOff>92075</xdr:colOff>
      <xdr:row>34</xdr:row>
      <xdr:rowOff>120469</xdr:rowOff>
    </xdr:to>
    <xdr:cxnSp macro="">
      <xdr:nvCxnSpPr>
        <xdr:cNvPr id="322" name="直線コネクタ 321"/>
        <xdr:cNvCxnSpPr/>
      </xdr:nvCxnSpPr>
      <xdr:spPr>
        <a:xfrm>
          <a:off x="13004800" y="59367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26" name="テキスト ボックス 325"/>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50074</xdr:rowOff>
    </xdr:from>
    <xdr:to>
      <xdr:col>82</xdr:col>
      <xdr:colOff>158750</xdr:colOff>
      <xdr:row>34</xdr:row>
      <xdr:rowOff>151674</xdr:rowOff>
    </xdr:to>
    <xdr:sp macro="" textlink="">
      <xdr:nvSpPr>
        <xdr:cNvPr id="332" name="楕円 331"/>
        <xdr:cNvSpPr/>
      </xdr:nvSpPr>
      <xdr:spPr>
        <a:xfrm>
          <a:off x="164592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66601</xdr:rowOff>
    </xdr:from>
    <xdr:ext cx="762000" cy="259045"/>
    <xdr:sp macro="" textlink="">
      <xdr:nvSpPr>
        <xdr:cNvPr id="333" name="補助費等該当値テキスト"/>
        <xdr:cNvSpPr txBox="1"/>
      </xdr:nvSpPr>
      <xdr:spPr>
        <a:xfrm>
          <a:off x="16598900" y="57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56606</xdr:rowOff>
    </xdr:from>
    <xdr:to>
      <xdr:col>78</xdr:col>
      <xdr:colOff>120650</xdr:colOff>
      <xdr:row>34</xdr:row>
      <xdr:rowOff>158206</xdr:rowOff>
    </xdr:to>
    <xdr:sp macro="" textlink="">
      <xdr:nvSpPr>
        <xdr:cNvPr id="334" name="楕円 333"/>
        <xdr:cNvSpPr/>
      </xdr:nvSpPr>
      <xdr:spPr>
        <a:xfrm>
          <a:off x="15621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168383</xdr:rowOff>
    </xdr:from>
    <xdr:ext cx="736600" cy="259045"/>
    <xdr:sp macro="" textlink="">
      <xdr:nvSpPr>
        <xdr:cNvPr id="335" name="テキスト ボックス 334"/>
        <xdr:cNvSpPr txBox="1"/>
      </xdr:nvSpPr>
      <xdr:spPr>
        <a:xfrm>
          <a:off x="15290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63137</xdr:rowOff>
    </xdr:from>
    <xdr:to>
      <xdr:col>74</xdr:col>
      <xdr:colOff>31750</xdr:colOff>
      <xdr:row>34</xdr:row>
      <xdr:rowOff>164737</xdr:rowOff>
    </xdr:to>
    <xdr:sp macro="" textlink="">
      <xdr:nvSpPr>
        <xdr:cNvPr id="336" name="楕円 335"/>
        <xdr:cNvSpPr/>
      </xdr:nvSpPr>
      <xdr:spPr>
        <a:xfrm>
          <a:off x="14732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3464</xdr:rowOff>
    </xdr:from>
    <xdr:ext cx="762000" cy="259045"/>
    <xdr:sp macro="" textlink="">
      <xdr:nvSpPr>
        <xdr:cNvPr id="337" name="テキスト ボックス 336"/>
        <xdr:cNvSpPr txBox="1"/>
      </xdr:nvSpPr>
      <xdr:spPr>
        <a:xfrm>
          <a:off x="14401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69669</xdr:rowOff>
    </xdr:from>
    <xdr:to>
      <xdr:col>69</xdr:col>
      <xdr:colOff>142875</xdr:colOff>
      <xdr:row>34</xdr:row>
      <xdr:rowOff>171269</xdr:rowOff>
    </xdr:to>
    <xdr:sp macro="" textlink="">
      <xdr:nvSpPr>
        <xdr:cNvPr id="338" name="楕円 337"/>
        <xdr:cNvSpPr/>
      </xdr:nvSpPr>
      <xdr:spPr>
        <a:xfrm>
          <a:off x="13843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9996</xdr:rowOff>
    </xdr:from>
    <xdr:ext cx="762000" cy="259045"/>
    <xdr:sp macro="" textlink="">
      <xdr:nvSpPr>
        <xdr:cNvPr id="339" name="テキスト ボックス 338"/>
        <xdr:cNvSpPr txBox="1"/>
      </xdr:nvSpPr>
      <xdr:spPr>
        <a:xfrm>
          <a:off x="13512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56606</xdr:rowOff>
    </xdr:from>
    <xdr:to>
      <xdr:col>65</xdr:col>
      <xdr:colOff>53975</xdr:colOff>
      <xdr:row>34</xdr:row>
      <xdr:rowOff>158206</xdr:rowOff>
    </xdr:to>
    <xdr:sp macro="" textlink="">
      <xdr:nvSpPr>
        <xdr:cNvPr id="340" name="楕円 339"/>
        <xdr:cNvSpPr/>
      </xdr:nvSpPr>
      <xdr:spPr>
        <a:xfrm>
          <a:off x="12954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168383</xdr:rowOff>
    </xdr:from>
    <xdr:ext cx="762000" cy="259045"/>
    <xdr:sp macro="" textlink="">
      <xdr:nvSpPr>
        <xdr:cNvPr id="341" name="テキスト ボックス 340"/>
        <xdr:cNvSpPr txBox="1"/>
      </xdr:nvSpPr>
      <xdr:spPr>
        <a:xfrm>
          <a:off x="12623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広域合併により一部事務組合の地方債を引き継いだことや、合併特例事業債などの積極的活用により、類似団体や県内市町と比較し高い状況にある。庁舎整備事業などの大型事業により合併特例事業債の発行が多額なことや、臨時財政対策債発行額の増加などから、公債費はしばらく高止まりが予想される。しかし、地方債への過度な依存を避けるため、緊急度や住民ニーズを的確に捉えた事業の集中と選択を徹底し、交付税措置のある市債の計画的な活用を図りながら、適正な財政運営に努め、各指標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80</xdr:row>
      <xdr:rowOff>66039</xdr:rowOff>
    </xdr:to>
    <xdr:cxnSp macro="">
      <xdr:nvCxnSpPr>
        <xdr:cNvPr id="374" name="直線コネクタ 373"/>
        <xdr:cNvCxnSpPr/>
      </xdr:nvCxnSpPr>
      <xdr:spPr>
        <a:xfrm>
          <a:off x="3987800" y="136753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130811</xdr:rowOff>
    </xdr:to>
    <xdr:cxnSp macro="">
      <xdr:nvCxnSpPr>
        <xdr:cNvPr id="377" name="直線コネクタ 376"/>
        <xdr:cNvCxnSpPr/>
      </xdr:nvCxnSpPr>
      <xdr:spPr>
        <a:xfrm>
          <a:off x="3098800" y="13583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39370</xdr:rowOff>
    </xdr:to>
    <xdr:cxnSp macro="">
      <xdr:nvCxnSpPr>
        <xdr:cNvPr id="380" name="直線コネクタ 379"/>
        <xdr:cNvCxnSpPr/>
      </xdr:nvCxnSpPr>
      <xdr:spPr>
        <a:xfrm>
          <a:off x="2209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79</xdr:row>
      <xdr:rowOff>8889</xdr:rowOff>
    </xdr:to>
    <xdr:cxnSp macro="">
      <xdr:nvCxnSpPr>
        <xdr:cNvPr id="383" name="直線コネクタ 382"/>
        <xdr:cNvCxnSpPr/>
      </xdr:nvCxnSpPr>
      <xdr:spPr>
        <a:xfrm>
          <a:off x="1320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3" name="楕円 392"/>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94" name="公債費該当値テキスト"/>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5" name="楕円 394"/>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6" name="テキスト ボックス 395"/>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7" name="楕円 396"/>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8" name="テキスト ボックス 397"/>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9" name="楕円 398"/>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400" name="テキスト ボックス 399"/>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1" name="楕円 400"/>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2" name="テキスト ボックス 401"/>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人件費や物件費の経常収支比率が類似団体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と比較して高い状況にある一方で、扶助費や補助費等が類似団体と比較して低いため、総合的には公債費以外の経常収支比率は類似団体より０．３％低い７８．５％となった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職員定員適正化計画に基づく職員数の削減や時間外勤務の抑制に</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継続的に取り組んだ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ほか、地方譲与税や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などの経常一般財源が増加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する結果となった。今後も、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高止まりする公債費負担や地域経済の低迷による市税の減少が予見される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ため、人件費、物件費及び補助費等といった経常経費の圧縮により、経常収支比率の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104139</xdr:rowOff>
    </xdr:to>
    <xdr:cxnSp macro="">
      <xdr:nvCxnSpPr>
        <xdr:cNvPr id="433" name="直線コネクタ 432"/>
        <xdr:cNvCxnSpPr/>
      </xdr:nvCxnSpPr>
      <xdr:spPr>
        <a:xfrm flipV="1">
          <a:off x="156718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104139</xdr:rowOff>
    </xdr:to>
    <xdr:cxnSp macro="">
      <xdr:nvCxnSpPr>
        <xdr:cNvPr id="436" name="直線コネクタ 435"/>
        <xdr:cNvCxnSpPr/>
      </xdr:nvCxnSpPr>
      <xdr:spPr>
        <a:xfrm>
          <a:off x="14782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76708</xdr:rowOff>
    </xdr:to>
    <xdr:cxnSp macro="">
      <xdr:nvCxnSpPr>
        <xdr:cNvPr id="439" name="直線コネクタ 438"/>
        <xdr:cNvCxnSpPr/>
      </xdr:nvCxnSpPr>
      <xdr:spPr>
        <a:xfrm flipV="1">
          <a:off x="13893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76708</xdr:rowOff>
    </xdr:to>
    <xdr:cxnSp macro="">
      <xdr:nvCxnSpPr>
        <xdr:cNvPr id="442" name="直線コネクタ 441"/>
        <xdr:cNvCxnSpPr/>
      </xdr:nvCxnSpPr>
      <xdr:spPr>
        <a:xfrm>
          <a:off x="13004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2" name="楕円 45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53"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4" name="楕円 453"/>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5" name="テキスト ボックス 45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6" name="楕円 455"/>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7" name="テキスト ボックス 456"/>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8" name="楕円 457"/>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9" name="テキスト ボックス 458"/>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60" name="楕円 459"/>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61" name="テキスト ボックス 460"/>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127819</xdr:rowOff>
    </xdr:from>
    <xdr:to>
      <xdr:col>29</xdr:col>
      <xdr:colOff>127000</xdr:colOff>
      <xdr:row>13</xdr:row>
      <xdr:rowOff>159137</xdr:rowOff>
    </xdr:to>
    <xdr:cxnSp macro="">
      <xdr:nvCxnSpPr>
        <xdr:cNvPr id="50" name="直線コネクタ 49"/>
        <xdr:cNvCxnSpPr/>
      </xdr:nvCxnSpPr>
      <xdr:spPr bwMode="auto">
        <a:xfrm flipV="1">
          <a:off x="5003800" y="2404294"/>
          <a:ext cx="6477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157804</xdr:rowOff>
    </xdr:from>
    <xdr:to>
      <xdr:col>26</xdr:col>
      <xdr:colOff>50800</xdr:colOff>
      <xdr:row>13</xdr:row>
      <xdr:rowOff>159137</xdr:rowOff>
    </xdr:to>
    <xdr:cxnSp macro="">
      <xdr:nvCxnSpPr>
        <xdr:cNvPr id="53" name="直線コネクタ 52"/>
        <xdr:cNvCxnSpPr/>
      </xdr:nvCxnSpPr>
      <xdr:spPr bwMode="auto">
        <a:xfrm>
          <a:off x="4305300" y="243427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155461</xdr:rowOff>
    </xdr:from>
    <xdr:to>
      <xdr:col>22</xdr:col>
      <xdr:colOff>114300</xdr:colOff>
      <xdr:row>13</xdr:row>
      <xdr:rowOff>157804</xdr:rowOff>
    </xdr:to>
    <xdr:cxnSp macro="">
      <xdr:nvCxnSpPr>
        <xdr:cNvPr id="56" name="直線コネクタ 55"/>
        <xdr:cNvCxnSpPr/>
      </xdr:nvCxnSpPr>
      <xdr:spPr bwMode="auto">
        <a:xfrm>
          <a:off x="3606800" y="2431936"/>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134353</xdr:rowOff>
    </xdr:from>
    <xdr:to>
      <xdr:col>18</xdr:col>
      <xdr:colOff>177800</xdr:colOff>
      <xdr:row>13</xdr:row>
      <xdr:rowOff>155461</xdr:rowOff>
    </xdr:to>
    <xdr:cxnSp macro="">
      <xdr:nvCxnSpPr>
        <xdr:cNvPr id="59" name="直線コネクタ 58"/>
        <xdr:cNvCxnSpPr/>
      </xdr:nvCxnSpPr>
      <xdr:spPr bwMode="auto">
        <a:xfrm>
          <a:off x="2908300" y="2410828"/>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18578</xdr:rowOff>
    </xdr:from>
    <xdr:ext cx="762000" cy="259045"/>
    <xdr:sp macro="" textlink="">
      <xdr:nvSpPr>
        <xdr:cNvPr id="63" name="テキスト ボックス 62"/>
        <xdr:cNvSpPr txBox="1"/>
      </xdr:nvSpPr>
      <xdr:spPr>
        <a:xfrm>
          <a:off x="2527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77019</xdr:rowOff>
    </xdr:from>
    <xdr:to>
      <xdr:col>29</xdr:col>
      <xdr:colOff>177800</xdr:colOff>
      <xdr:row>14</xdr:row>
      <xdr:rowOff>7169</xdr:rowOff>
    </xdr:to>
    <xdr:sp macro="" textlink="">
      <xdr:nvSpPr>
        <xdr:cNvPr id="69" name="楕円 68"/>
        <xdr:cNvSpPr/>
      </xdr:nvSpPr>
      <xdr:spPr bwMode="auto">
        <a:xfrm>
          <a:off x="5600700" y="235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93546</xdr:rowOff>
    </xdr:from>
    <xdr:ext cx="762000" cy="259045"/>
    <xdr:sp macro="" textlink="">
      <xdr:nvSpPr>
        <xdr:cNvPr id="70" name="人口1人当たり決算額の推移該当値テキスト130"/>
        <xdr:cNvSpPr txBox="1"/>
      </xdr:nvSpPr>
      <xdr:spPr>
        <a:xfrm>
          <a:off x="5740400" y="219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108337</xdr:rowOff>
    </xdr:from>
    <xdr:to>
      <xdr:col>26</xdr:col>
      <xdr:colOff>101600</xdr:colOff>
      <xdr:row>14</xdr:row>
      <xdr:rowOff>38487</xdr:rowOff>
    </xdr:to>
    <xdr:sp macro="" textlink="">
      <xdr:nvSpPr>
        <xdr:cNvPr id="71" name="楕円 70"/>
        <xdr:cNvSpPr/>
      </xdr:nvSpPr>
      <xdr:spPr bwMode="auto">
        <a:xfrm>
          <a:off x="4953000" y="23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48664</xdr:rowOff>
    </xdr:from>
    <xdr:ext cx="736600" cy="259045"/>
    <xdr:sp macro="" textlink="">
      <xdr:nvSpPr>
        <xdr:cNvPr id="72" name="テキスト ボックス 71"/>
        <xdr:cNvSpPr txBox="1"/>
      </xdr:nvSpPr>
      <xdr:spPr>
        <a:xfrm>
          <a:off x="4622800" y="21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107004</xdr:rowOff>
    </xdr:from>
    <xdr:to>
      <xdr:col>22</xdr:col>
      <xdr:colOff>165100</xdr:colOff>
      <xdr:row>14</xdr:row>
      <xdr:rowOff>37154</xdr:rowOff>
    </xdr:to>
    <xdr:sp macro="" textlink="">
      <xdr:nvSpPr>
        <xdr:cNvPr id="73" name="楕円 72"/>
        <xdr:cNvSpPr/>
      </xdr:nvSpPr>
      <xdr:spPr bwMode="auto">
        <a:xfrm>
          <a:off x="42545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47331</xdr:rowOff>
    </xdr:from>
    <xdr:ext cx="762000" cy="259045"/>
    <xdr:sp macro="" textlink="">
      <xdr:nvSpPr>
        <xdr:cNvPr id="74" name="テキスト ボックス 73"/>
        <xdr:cNvSpPr txBox="1"/>
      </xdr:nvSpPr>
      <xdr:spPr>
        <a:xfrm>
          <a:off x="3924300" y="21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104661</xdr:rowOff>
    </xdr:from>
    <xdr:to>
      <xdr:col>19</xdr:col>
      <xdr:colOff>38100</xdr:colOff>
      <xdr:row>14</xdr:row>
      <xdr:rowOff>34811</xdr:rowOff>
    </xdr:to>
    <xdr:sp macro="" textlink="">
      <xdr:nvSpPr>
        <xdr:cNvPr id="75" name="楕円 74"/>
        <xdr:cNvSpPr/>
      </xdr:nvSpPr>
      <xdr:spPr bwMode="auto">
        <a:xfrm>
          <a:off x="35560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44988</xdr:rowOff>
    </xdr:from>
    <xdr:ext cx="762000" cy="259045"/>
    <xdr:sp macro="" textlink="">
      <xdr:nvSpPr>
        <xdr:cNvPr id="76" name="テキスト ボックス 75"/>
        <xdr:cNvSpPr txBox="1"/>
      </xdr:nvSpPr>
      <xdr:spPr>
        <a:xfrm>
          <a:off x="3225800" y="2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83553</xdr:rowOff>
    </xdr:from>
    <xdr:to>
      <xdr:col>15</xdr:col>
      <xdr:colOff>101600</xdr:colOff>
      <xdr:row>14</xdr:row>
      <xdr:rowOff>13703</xdr:rowOff>
    </xdr:to>
    <xdr:sp macro="" textlink="">
      <xdr:nvSpPr>
        <xdr:cNvPr id="77" name="楕円 76"/>
        <xdr:cNvSpPr/>
      </xdr:nvSpPr>
      <xdr:spPr bwMode="auto">
        <a:xfrm>
          <a:off x="28575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23880</xdr:rowOff>
    </xdr:from>
    <xdr:ext cx="762000" cy="259045"/>
    <xdr:sp macro="" textlink="">
      <xdr:nvSpPr>
        <xdr:cNvPr id="78" name="テキスト ボックス 77"/>
        <xdr:cNvSpPr txBox="1"/>
      </xdr:nvSpPr>
      <xdr:spPr>
        <a:xfrm>
          <a:off x="2527300" y="21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87126</xdr:rowOff>
    </xdr:from>
    <xdr:to>
      <xdr:col>29</xdr:col>
      <xdr:colOff>127000</xdr:colOff>
      <xdr:row>35</xdr:row>
      <xdr:rowOff>174255</xdr:rowOff>
    </xdr:to>
    <xdr:cxnSp macro="">
      <xdr:nvCxnSpPr>
        <xdr:cNvPr id="113" name="直線コネクタ 112"/>
        <xdr:cNvCxnSpPr/>
      </xdr:nvCxnSpPr>
      <xdr:spPr bwMode="auto">
        <a:xfrm flipV="1">
          <a:off x="5003800" y="6697476"/>
          <a:ext cx="6477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174255</xdr:rowOff>
    </xdr:from>
    <xdr:to>
      <xdr:col>26</xdr:col>
      <xdr:colOff>50800</xdr:colOff>
      <xdr:row>35</xdr:row>
      <xdr:rowOff>203548</xdr:rowOff>
    </xdr:to>
    <xdr:cxnSp macro="">
      <xdr:nvCxnSpPr>
        <xdr:cNvPr id="116" name="直線コネクタ 115"/>
        <xdr:cNvCxnSpPr/>
      </xdr:nvCxnSpPr>
      <xdr:spPr bwMode="auto">
        <a:xfrm flipV="1">
          <a:off x="4305300" y="6784605"/>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203548</xdr:rowOff>
    </xdr:from>
    <xdr:to>
      <xdr:col>22</xdr:col>
      <xdr:colOff>114300</xdr:colOff>
      <xdr:row>35</xdr:row>
      <xdr:rowOff>240974</xdr:rowOff>
    </xdr:to>
    <xdr:cxnSp macro="">
      <xdr:nvCxnSpPr>
        <xdr:cNvPr id="119" name="直線コネクタ 118"/>
        <xdr:cNvCxnSpPr/>
      </xdr:nvCxnSpPr>
      <xdr:spPr bwMode="auto">
        <a:xfrm flipV="1">
          <a:off x="3606800" y="6813898"/>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236010</xdr:rowOff>
    </xdr:from>
    <xdr:to>
      <xdr:col>18</xdr:col>
      <xdr:colOff>177800</xdr:colOff>
      <xdr:row>35</xdr:row>
      <xdr:rowOff>240974</xdr:rowOff>
    </xdr:to>
    <xdr:cxnSp macro="">
      <xdr:nvCxnSpPr>
        <xdr:cNvPr id="122" name="直線コネクタ 121"/>
        <xdr:cNvCxnSpPr/>
      </xdr:nvCxnSpPr>
      <xdr:spPr bwMode="auto">
        <a:xfrm>
          <a:off x="2908300" y="684636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6" name="テキスト ボックス 125"/>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36326</xdr:rowOff>
    </xdr:from>
    <xdr:to>
      <xdr:col>29</xdr:col>
      <xdr:colOff>177800</xdr:colOff>
      <xdr:row>35</xdr:row>
      <xdr:rowOff>137926</xdr:rowOff>
    </xdr:to>
    <xdr:sp macro="" textlink="">
      <xdr:nvSpPr>
        <xdr:cNvPr id="132" name="楕円 131"/>
        <xdr:cNvSpPr/>
      </xdr:nvSpPr>
      <xdr:spPr bwMode="auto">
        <a:xfrm>
          <a:off x="56007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224303</xdr:rowOff>
    </xdr:from>
    <xdr:ext cx="762000" cy="259045"/>
    <xdr:sp macro="" textlink="">
      <xdr:nvSpPr>
        <xdr:cNvPr id="133" name="人口1人当たり決算額の推移該当値テキスト445"/>
        <xdr:cNvSpPr txBox="1"/>
      </xdr:nvSpPr>
      <xdr:spPr>
        <a:xfrm>
          <a:off x="5740400" y="64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123455</xdr:rowOff>
    </xdr:from>
    <xdr:to>
      <xdr:col>26</xdr:col>
      <xdr:colOff>101600</xdr:colOff>
      <xdr:row>35</xdr:row>
      <xdr:rowOff>225055</xdr:rowOff>
    </xdr:to>
    <xdr:sp macro="" textlink="">
      <xdr:nvSpPr>
        <xdr:cNvPr id="134" name="楕円 133"/>
        <xdr:cNvSpPr/>
      </xdr:nvSpPr>
      <xdr:spPr bwMode="auto">
        <a:xfrm>
          <a:off x="49530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235232</xdr:rowOff>
    </xdr:from>
    <xdr:ext cx="736600" cy="259045"/>
    <xdr:sp macro="" textlink="">
      <xdr:nvSpPr>
        <xdr:cNvPr id="135" name="テキスト ボックス 134"/>
        <xdr:cNvSpPr txBox="1"/>
      </xdr:nvSpPr>
      <xdr:spPr>
        <a:xfrm>
          <a:off x="4622800" y="650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152748</xdr:rowOff>
    </xdr:from>
    <xdr:to>
      <xdr:col>22</xdr:col>
      <xdr:colOff>165100</xdr:colOff>
      <xdr:row>35</xdr:row>
      <xdr:rowOff>254348</xdr:rowOff>
    </xdr:to>
    <xdr:sp macro="" textlink="">
      <xdr:nvSpPr>
        <xdr:cNvPr id="136" name="楕円 135"/>
        <xdr:cNvSpPr/>
      </xdr:nvSpPr>
      <xdr:spPr bwMode="auto">
        <a:xfrm>
          <a:off x="42545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264525</xdr:rowOff>
    </xdr:from>
    <xdr:ext cx="762000" cy="259045"/>
    <xdr:sp macro="" textlink="">
      <xdr:nvSpPr>
        <xdr:cNvPr id="137" name="テキスト ボックス 136"/>
        <xdr:cNvSpPr txBox="1"/>
      </xdr:nvSpPr>
      <xdr:spPr>
        <a:xfrm>
          <a:off x="3924300" y="65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190174</xdr:rowOff>
    </xdr:from>
    <xdr:to>
      <xdr:col>19</xdr:col>
      <xdr:colOff>38100</xdr:colOff>
      <xdr:row>35</xdr:row>
      <xdr:rowOff>291774</xdr:rowOff>
    </xdr:to>
    <xdr:sp macro="" textlink="">
      <xdr:nvSpPr>
        <xdr:cNvPr id="138" name="楕円 137"/>
        <xdr:cNvSpPr/>
      </xdr:nvSpPr>
      <xdr:spPr bwMode="auto">
        <a:xfrm>
          <a:off x="35560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301951</xdr:rowOff>
    </xdr:from>
    <xdr:ext cx="762000" cy="259045"/>
    <xdr:sp macro="" textlink="">
      <xdr:nvSpPr>
        <xdr:cNvPr id="139" name="テキスト ボックス 138"/>
        <xdr:cNvSpPr txBox="1"/>
      </xdr:nvSpPr>
      <xdr:spPr>
        <a:xfrm>
          <a:off x="32258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185210</xdr:rowOff>
    </xdr:from>
    <xdr:to>
      <xdr:col>15</xdr:col>
      <xdr:colOff>101600</xdr:colOff>
      <xdr:row>35</xdr:row>
      <xdr:rowOff>286810</xdr:rowOff>
    </xdr:to>
    <xdr:sp macro="" textlink="">
      <xdr:nvSpPr>
        <xdr:cNvPr id="140" name="楕円 139"/>
        <xdr:cNvSpPr/>
      </xdr:nvSpPr>
      <xdr:spPr bwMode="auto">
        <a:xfrm>
          <a:off x="28575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271587</xdr:rowOff>
    </xdr:from>
    <xdr:ext cx="762000" cy="259045"/>
    <xdr:sp macro="" textlink="">
      <xdr:nvSpPr>
        <xdr:cNvPr id="141" name="テキスト ボックス 140"/>
        <xdr:cNvSpPr txBox="1"/>
      </xdr:nvSpPr>
      <xdr:spPr>
        <a:xfrm>
          <a:off x="2527300" y="68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23285</xdr:rowOff>
    </xdr:from>
    <xdr:to>
      <xdr:col>24</xdr:col>
      <xdr:colOff>63500</xdr:colOff>
      <xdr:row>33</xdr:row>
      <xdr:rowOff>41592</xdr:rowOff>
    </xdr:to>
    <xdr:cxnSp macro="">
      <xdr:nvCxnSpPr>
        <xdr:cNvPr id="61" name="直線コネクタ 60"/>
        <xdr:cNvCxnSpPr/>
      </xdr:nvCxnSpPr>
      <xdr:spPr>
        <a:xfrm flipV="1">
          <a:off x="3797300" y="5681135"/>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41592</xdr:rowOff>
    </xdr:from>
    <xdr:to>
      <xdr:col>19</xdr:col>
      <xdr:colOff>177800</xdr:colOff>
      <xdr:row>33</xdr:row>
      <xdr:rowOff>54566</xdr:rowOff>
    </xdr:to>
    <xdr:cxnSp macro="">
      <xdr:nvCxnSpPr>
        <xdr:cNvPr id="64" name="直線コネクタ 63"/>
        <xdr:cNvCxnSpPr/>
      </xdr:nvCxnSpPr>
      <xdr:spPr>
        <a:xfrm flipV="1">
          <a:off x="2908300" y="569944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20962</xdr:rowOff>
    </xdr:from>
    <xdr:to>
      <xdr:col>15</xdr:col>
      <xdr:colOff>50800</xdr:colOff>
      <xdr:row>33</xdr:row>
      <xdr:rowOff>54566</xdr:rowOff>
    </xdr:to>
    <xdr:cxnSp macro="">
      <xdr:nvCxnSpPr>
        <xdr:cNvPr id="67" name="直線コネクタ 66"/>
        <xdr:cNvCxnSpPr/>
      </xdr:nvCxnSpPr>
      <xdr:spPr>
        <a:xfrm>
          <a:off x="2019300" y="567881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16123</xdr:rowOff>
    </xdr:from>
    <xdr:to>
      <xdr:col>10</xdr:col>
      <xdr:colOff>114300</xdr:colOff>
      <xdr:row>33</xdr:row>
      <xdr:rowOff>20962</xdr:rowOff>
    </xdr:to>
    <xdr:cxnSp macro="">
      <xdr:nvCxnSpPr>
        <xdr:cNvPr id="70" name="直線コネクタ 69"/>
        <xdr:cNvCxnSpPr/>
      </xdr:nvCxnSpPr>
      <xdr:spPr>
        <a:xfrm>
          <a:off x="1130300" y="567397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2252</xdr:rowOff>
    </xdr:from>
    <xdr:ext cx="534377" cy="259045"/>
    <xdr:sp macro="" textlink="">
      <xdr:nvSpPr>
        <xdr:cNvPr id="74" name="テキスト ボックス 73"/>
        <xdr:cNvSpPr txBox="1"/>
      </xdr:nvSpPr>
      <xdr:spPr>
        <a:xfrm>
          <a:off x="863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143935</xdr:rowOff>
    </xdr:from>
    <xdr:to>
      <xdr:col>24</xdr:col>
      <xdr:colOff>114300</xdr:colOff>
      <xdr:row>33</xdr:row>
      <xdr:rowOff>74085</xdr:rowOff>
    </xdr:to>
    <xdr:sp macro="" textlink="">
      <xdr:nvSpPr>
        <xdr:cNvPr id="80" name="楕円 79"/>
        <xdr:cNvSpPr/>
      </xdr:nvSpPr>
      <xdr:spPr>
        <a:xfrm>
          <a:off x="45847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166812</xdr:rowOff>
    </xdr:from>
    <xdr:ext cx="534377" cy="259045"/>
    <xdr:sp macro="" textlink="">
      <xdr:nvSpPr>
        <xdr:cNvPr id="81" name="人件費該当値テキスト"/>
        <xdr:cNvSpPr txBox="1"/>
      </xdr:nvSpPr>
      <xdr:spPr>
        <a:xfrm>
          <a:off x="4686300" y="54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162242</xdr:rowOff>
    </xdr:from>
    <xdr:to>
      <xdr:col>20</xdr:col>
      <xdr:colOff>38100</xdr:colOff>
      <xdr:row>33</xdr:row>
      <xdr:rowOff>92392</xdr:rowOff>
    </xdr:to>
    <xdr:sp macro="" textlink="">
      <xdr:nvSpPr>
        <xdr:cNvPr id="82" name="楕円 81"/>
        <xdr:cNvSpPr/>
      </xdr:nvSpPr>
      <xdr:spPr>
        <a:xfrm>
          <a:off x="3746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108919</xdr:rowOff>
    </xdr:from>
    <xdr:ext cx="534377" cy="259045"/>
    <xdr:sp macro="" textlink="">
      <xdr:nvSpPr>
        <xdr:cNvPr id="83" name="テキスト ボックス 82"/>
        <xdr:cNvSpPr txBox="1"/>
      </xdr:nvSpPr>
      <xdr:spPr>
        <a:xfrm>
          <a:off x="3530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3766</xdr:rowOff>
    </xdr:from>
    <xdr:to>
      <xdr:col>15</xdr:col>
      <xdr:colOff>101600</xdr:colOff>
      <xdr:row>33</xdr:row>
      <xdr:rowOff>105366</xdr:rowOff>
    </xdr:to>
    <xdr:sp macro="" textlink="">
      <xdr:nvSpPr>
        <xdr:cNvPr id="84" name="楕円 83"/>
        <xdr:cNvSpPr/>
      </xdr:nvSpPr>
      <xdr:spPr>
        <a:xfrm>
          <a:off x="2857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121893</xdr:rowOff>
    </xdr:from>
    <xdr:ext cx="534377" cy="259045"/>
    <xdr:sp macro="" textlink="">
      <xdr:nvSpPr>
        <xdr:cNvPr id="85" name="テキスト ボックス 84"/>
        <xdr:cNvSpPr txBox="1"/>
      </xdr:nvSpPr>
      <xdr:spPr>
        <a:xfrm>
          <a:off x="2641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141612</xdr:rowOff>
    </xdr:from>
    <xdr:to>
      <xdr:col>10</xdr:col>
      <xdr:colOff>165100</xdr:colOff>
      <xdr:row>33</xdr:row>
      <xdr:rowOff>71762</xdr:rowOff>
    </xdr:to>
    <xdr:sp macro="" textlink="">
      <xdr:nvSpPr>
        <xdr:cNvPr id="86" name="楕円 85"/>
        <xdr:cNvSpPr/>
      </xdr:nvSpPr>
      <xdr:spPr>
        <a:xfrm>
          <a:off x="1968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88289</xdr:rowOff>
    </xdr:from>
    <xdr:ext cx="534377" cy="259045"/>
    <xdr:sp macro="" textlink="">
      <xdr:nvSpPr>
        <xdr:cNvPr id="87" name="テキスト ボックス 86"/>
        <xdr:cNvSpPr txBox="1"/>
      </xdr:nvSpPr>
      <xdr:spPr>
        <a:xfrm>
          <a:off x="1752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136773</xdr:rowOff>
    </xdr:from>
    <xdr:to>
      <xdr:col>6</xdr:col>
      <xdr:colOff>38100</xdr:colOff>
      <xdr:row>33</xdr:row>
      <xdr:rowOff>66923</xdr:rowOff>
    </xdr:to>
    <xdr:sp macro="" textlink="">
      <xdr:nvSpPr>
        <xdr:cNvPr id="88" name="楕円 87"/>
        <xdr:cNvSpPr/>
      </xdr:nvSpPr>
      <xdr:spPr>
        <a:xfrm>
          <a:off x="1079500" y="5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83450</xdr:rowOff>
    </xdr:from>
    <xdr:ext cx="534377" cy="259045"/>
    <xdr:sp macro="" textlink="">
      <xdr:nvSpPr>
        <xdr:cNvPr id="89" name="テキスト ボックス 88"/>
        <xdr:cNvSpPr txBox="1"/>
      </xdr:nvSpPr>
      <xdr:spPr>
        <a:xfrm>
          <a:off x="863111" y="53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94380</xdr:rowOff>
    </xdr:from>
    <xdr:to>
      <xdr:col>24</xdr:col>
      <xdr:colOff>63500</xdr:colOff>
      <xdr:row>51</xdr:row>
      <xdr:rowOff>74120</xdr:rowOff>
    </xdr:to>
    <xdr:cxnSp macro="">
      <xdr:nvCxnSpPr>
        <xdr:cNvPr id="123" name="直線コネクタ 122"/>
        <xdr:cNvCxnSpPr/>
      </xdr:nvCxnSpPr>
      <xdr:spPr>
        <a:xfrm flipV="1">
          <a:off x="3797300" y="8666880"/>
          <a:ext cx="838200" cy="1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62519</xdr:rowOff>
    </xdr:from>
    <xdr:to>
      <xdr:col>19</xdr:col>
      <xdr:colOff>177800</xdr:colOff>
      <xdr:row>51</xdr:row>
      <xdr:rowOff>74120</xdr:rowOff>
    </xdr:to>
    <xdr:cxnSp macro="">
      <xdr:nvCxnSpPr>
        <xdr:cNvPr id="126" name="直線コネクタ 125"/>
        <xdr:cNvCxnSpPr/>
      </xdr:nvCxnSpPr>
      <xdr:spPr>
        <a:xfrm>
          <a:off x="2908300" y="880646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62519</xdr:rowOff>
    </xdr:from>
    <xdr:to>
      <xdr:col>15</xdr:col>
      <xdr:colOff>50800</xdr:colOff>
      <xdr:row>51</xdr:row>
      <xdr:rowOff>150816</xdr:rowOff>
    </xdr:to>
    <xdr:cxnSp macro="">
      <xdr:nvCxnSpPr>
        <xdr:cNvPr id="129" name="直線コネクタ 128"/>
        <xdr:cNvCxnSpPr/>
      </xdr:nvCxnSpPr>
      <xdr:spPr>
        <a:xfrm flipV="1">
          <a:off x="2019300" y="8806469"/>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150816</xdr:rowOff>
    </xdr:from>
    <xdr:to>
      <xdr:col>10</xdr:col>
      <xdr:colOff>114300</xdr:colOff>
      <xdr:row>52</xdr:row>
      <xdr:rowOff>47860</xdr:rowOff>
    </xdr:to>
    <xdr:cxnSp macro="">
      <xdr:nvCxnSpPr>
        <xdr:cNvPr id="132" name="直線コネクタ 131"/>
        <xdr:cNvCxnSpPr/>
      </xdr:nvCxnSpPr>
      <xdr:spPr>
        <a:xfrm flipV="1">
          <a:off x="1130300" y="8894766"/>
          <a:ext cx="889000" cy="6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96673</xdr:rowOff>
    </xdr:from>
    <xdr:ext cx="534377" cy="259045"/>
    <xdr:sp macro="" textlink="">
      <xdr:nvSpPr>
        <xdr:cNvPr id="136" name="テキスト ボックス 135"/>
        <xdr:cNvSpPr txBox="1"/>
      </xdr:nvSpPr>
      <xdr:spPr>
        <a:xfrm>
          <a:off x="863111" y="95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43580</xdr:rowOff>
    </xdr:from>
    <xdr:to>
      <xdr:col>24</xdr:col>
      <xdr:colOff>114300</xdr:colOff>
      <xdr:row>50</xdr:row>
      <xdr:rowOff>145180</xdr:rowOff>
    </xdr:to>
    <xdr:sp macro="" textlink="">
      <xdr:nvSpPr>
        <xdr:cNvPr id="142" name="楕円 141"/>
        <xdr:cNvSpPr/>
      </xdr:nvSpPr>
      <xdr:spPr>
        <a:xfrm>
          <a:off x="4584700" y="86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168057</xdr:rowOff>
    </xdr:from>
    <xdr:ext cx="534377" cy="259045"/>
    <xdr:sp macro="" textlink="">
      <xdr:nvSpPr>
        <xdr:cNvPr id="143" name="物件費該当値テキスト"/>
        <xdr:cNvSpPr txBox="1"/>
      </xdr:nvSpPr>
      <xdr:spPr>
        <a:xfrm>
          <a:off x="4686300" y="8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23320</xdr:rowOff>
    </xdr:from>
    <xdr:to>
      <xdr:col>20</xdr:col>
      <xdr:colOff>38100</xdr:colOff>
      <xdr:row>51</xdr:row>
      <xdr:rowOff>124920</xdr:rowOff>
    </xdr:to>
    <xdr:sp macro="" textlink="">
      <xdr:nvSpPr>
        <xdr:cNvPr id="144" name="楕円 143"/>
        <xdr:cNvSpPr/>
      </xdr:nvSpPr>
      <xdr:spPr>
        <a:xfrm>
          <a:off x="3746500" y="87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141447</xdr:rowOff>
    </xdr:from>
    <xdr:ext cx="534377" cy="259045"/>
    <xdr:sp macro="" textlink="">
      <xdr:nvSpPr>
        <xdr:cNvPr id="145" name="テキスト ボックス 144"/>
        <xdr:cNvSpPr txBox="1"/>
      </xdr:nvSpPr>
      <xdr:spPr>
        <a:xfrm>
          <a:off x="3530111" y="85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11719</xdr:rowOff>
    </xdr:from>
    <xdr:to>
      <xdr:col>15</xdr:col>
      <xdr:colOff>101600</xdr:colOff>
      <xdr:row>51</xdr:row>
      <xdr:rowOff>113319</xdr:rowOff>
    </xdr:to>
    <xdr:sp macro="" textlink="">
      <xdr:nvSpPr>
        <xdr:cNvPr id="146" name="楕円 145"/>
        <xdr:cNvSpPr/>
      </xdr:nvSpPr>
      <xdr:spPr>
        <a:xfrm>
          <a:off x="2857500" y="8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129846</xdr:rowOff>
    </xdr:from>
    <xdr:ext cx="534377" cy="259045"/>
    <xdr:sp macro="" textlink="">
      <xdr:nvSpPr>
        <xdr:cNvPr id="147" name="テキスト ボックス 146"/>
        <xdr:cNvSpPr txBox="1"/>
      </xdr:nvSpPr>
      <xdr:spPr>
        <a:xfrm>
          <a:off x="2641111" y="85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100016</xdr:rowOff>
    </xdr:from>
    <xdr:to>
      <xdr:col>10</xdr:col>
      <xdr:colOff>165100</xdr:colOff>
      <xdr:row>52</xdr:row>
      <xdr:rowOff>30166</xdr:rowOff>
    </xdr:to>
    <xdr:sp macro="" textlink="">
      <xdr:nvSpPr>
        <xdr:cNvPr id="148" name="楕円 147"/>
        <xdr:cNvSpPr/>
      </xdr:nvSpPr>
      <xdr:spPr>
        <a:xfrm>
          <a:off x="1968500" y="88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46693</xdr:rowOff>
    </xdr:from>
    <xdr:ext cx="534377" cy="259045"/>
    <xdr:sp macro="" textlink="">
      <xdr:nvSpPr>
        <xdr:cNvPr id="149" name="テキスト ボックス 148"/>
        <xdr:cNvSpPr txBox="1"/>
      </xdr:nvSpPr>
      <xdr:spPr>
        <a:xfrm>
          <a:off x="1752111" y="86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168510</xdr:rowOff>
    </xdr:from>
    <xdr:to>
      <xdr:col>6</xdr:col>
      <xdr:colOff>38100</xdr:colOff>
      <xdr:row>52</xdr:row>
      <xdr:rowOff>98660</xdr:rowOff>
    </xdr:to>
    <xdr:sp macro="" textlink="">
      <xdr:nvSpPr>
        <xdr:cNvPr id="150" name="楕円 149"/>
        <xdr:cNvSpPr/>
      </xdr:nvSpPr>
      <xdr:spPr>
        <a:xfrm>
          <a:off x="1079500" y="89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115187</xdr:rowOff>
    </xdr:from>
    <xdr:ext cx="534377" cy="259045"/>
    <xdr:sp macro="" textlink="">
      <xdr:nvSpPr>
        <xdr:cNvPr id="151" name="テキスト ボックス 150"/>
        <xdr:cNvSpPr txBox="1"/>
      </xdr:nvSpPr>
      <xdr:spPr>
        <a:xfrm>
          <a:off x="863111" y="86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148982</xdr:rowOff>
    </xdr:from>
    <xdr:to>
      <xdr:col>24</xdr:col>
      <xdr:colOff>63500</xdr:colOff>
      <xdr:row>77</xdr:row>
      <xdr:rowOff>46385</xdr:rowOff>
    </xdr:to>
    <xdr:cxnSp macro="">
      <xdr:nvCxnSpPr>
        <xdr:cNvPr id="178" name="直線コネクタ 177"/>
        <xdr:cNvCxnSpPr/>
      </xdr:nvCxnSpPr>
      <xdr:spPr>
        <a:xfrm>
          <a:off x="3797300" y="13179182"/>
          <a:ext cx="8382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93842</xdr:rowOff>
    </xdr:from>
    <xdr:to>
      <xdr:col>19</xdr:col>
      <xdr:colOff>177800</xdr:colOff>
      <xdr:row>76</xdr:row>
      <xdr:rowOff>148982</xdr:rowOff>
    </xdr:to>
    <xdr:cxnSp macro="">
      <xdr:nvCxnSpPr>
        <xdr:cNvPr id="181" name="直線コネクタ 180"/>
        <xdr:cNvCxnSpPr/>
      </xdr:nvCxnSpPr>
      <xdr:spPr>
        <a:xfrm>
          <a:off x="2908300" y="13124042"/>
          <a:ext cx="8890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93842</xdr:rowOff>
    </xdr:from>
    <xdr:to>
      <xdr:col>15</xdr:col>
      <xdr:colOff>50800</xdr:colOff>
      <xdr:row>77</xdr:row>
      <xdr:rowOff>6700</xdr:rowOff>
    </xdr:to>
    <xdr:cxnSp macro="">
      <xdr:nvCxnSpPr>
        <xdr:cNvPr id="184" name="直線コネクタ 183"/>
        <xdr:cNvCxnSpPr/>
      </xdr:nvCxnSpPr>
      <xdr:spPr>
        <a:xfrm flipV="1">
          <a:off x="2019300" y="13124042"/>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6700</xdr:rowOff>
    </xdr:from>
    <xdr:to>
      <xdr:col>10</xdr:col>
      <xdr:colOff>114300</xdr:colOff>
      <xdr:row>77</xdr:row>
      <xdr:rowOff>35413</xdr:rowOff>
    </xdr:to>
    <xdr:cxnSp macro="">
      <xdr:nvCxnSpPr>
        <xdr:cNvPr id="187" name="直線コネクタ 186"/>
        <xdr:cNvCxnSpPr/>
      </xdr:nvCxnSpPr>
      <xdr:spPr>
        <a:xfrm flipV="1">
          <a:off x="1130300" y="13208350"/>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6748</xdr:rowOff>
    </xdr:from>
    <xdr:ext cx="469744" cy="259045"/>
    <xdr:sp macro="" textlink="">
      <xdr:nvSpPr>
        <xdr:cNvPr id="191" name="テキスト ボックス 190"/>
        <xdr:cNvSpPr txBox="1"/>
      </xdr:nvSpPr>
      <xdr:spPr>
        <a:xfrm>
          <a:off x="895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97" name="楕円 196"/>
        <xdr:cNvSpPr/>
      </xdr:nvSpPr>
      <xdr:spPr>
        <a:xfrm>
          <a:off x="4584700" y="131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18462</xdr:rowOff>
    </xdr:from>
    <xdr:ext cx="469744" cy="259045"/>
    <xdr:sp macro="" textlink="">
      <xdr:nvSpPr>
        <xdr:cNvPr id="198" name="維持補修費該当値テキスト"/>
        <xdr:cNvSpPr txBox="1"/>
      </xdr:nvSpPr>
      <xdr:spPr>
        <a:xfrm>
          <a:off x="4686300" y="130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98182</xdr:rowOff>
    </xdr:from>
    <xdr:to>
      <xdr:col>20</xdr:col>
      <xdr:colOff>38100</xdr:colOff>
      <xdr:row>77</xdr:row>
      <xdr:rowOff>28332</xdr:rowOff>
    </xdr:to>
    <xdr:sp macro="" textlink="">
      <xdr:nvSpPr>
        <xdr:cNvPr id="199" name="楕円 198"/>
        <xdr:cNvSpPr/>
      </xdr:nvSpPr>
      <xdr:spPr>
        <a:xfrm>
          <a:off x="3746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44858</xdr:rowOff>
    </xdr:from>
    <xdr:ext cx="469744" cy="259045"/>
    <xdr:sp macro="" textlink="">
      <xdr:nvSpPr>
        <xdr:cNvPr id="200" name="テキスト ボックス 199"/>
        <xdr:cNvSpPr txBox="1"/>
      </xdr:nvSpPr>
      <xdr:spPr>
        <a:xfrm>
          <a:off x="3562428" y="1290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43042</xdr:rowOff>
    </xdr:from>
    <xdr:to>
      <xdr:col>15</xdr:col>
      <xdr:colOff>101600</xdr:colOff>
      <xdr:row>76</xdr:row>
      <xdr:rowOff>144642</xdr:rowOff>
    </xdr:to>
    <xdr:sp macro="" textlink="">
      <xdr:nvSpPr>
        <xdr:cNvPr id="201" name="楕円 200"/>
        <xdr:cNvSpPr/>
      </xdr:nvSpPr>
      <xdr:spPr>
        <a:xfrm>
          <a:off x="28575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161170</xdr:rowOff>
    </xdr:from>
    <xdr:ext cx="469744" cy="259045"/>
    <xdr:sp macro="" textlink="">
      <xdr:nvSpPr>
        <xdr:cNvPr id="202" name="テキスト ボックス 201"/>
        <xdr:cNvSpPr txBox="1"/>
      </xdr:nvSpPr>
      <xdr:spPr>
        <a:xfrm>
          <a:off x="2673428" y="12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127350</xdr:rowOff>
    </xdr:from>
    <xdr:to>
      <xdr:col>10</xdr:col>
      <xdr:colOff>165100</xdr:colOff>
      <xdr:row>77</xdr:row>
      <xdr:rowOff>57500</xdr:rowOff>
    </xdr:to>
    <xdr:sp macro="" textlink="">
      <xdr:nvSpPr>
        <xdr:cNvPr id="203" name="楕円 202"/>
        <xdr:cNvSpPr/>
      </xdr:nvSpPr>
      <xdr:spPr>
        <a:xfrm>
          <a:off x="1968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74027</xdr:rowOff>
    </xdr:from>
    <xdr:ext cx="469744" cy="259045"/>
    <xdr:sp macro="" textlink="">
      <xdr:nvSpPr>
        <xdr:cNvPr id="204" name="テキスト ボックス 203"/>
        <xdr:cNvSpPr txBox="1"/>
      </xdr:nvSpPr>
      <xdr:spPr>
        <a:xfrm>
          <a:off x="1784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156063</xdr:rowOff>
    </xdr:from>
    <xdr:to>
      <xdr:col>6</xdr:col>
      <xdr:colOff>38100</xdr:colOff>
      <xdr:row>77</xdr:row>
      <xdr:rowOff>86213</xdr:rowOff>
    </xdr:to>
    <xdr:sp macro="" textlink="">
      <xdr:nvSpPr>
        <xdr:cNvPr id="205" name="楕円 204"/>
        <xdr:cNvSpPr/>
      </xdr:nvSpPr>
      <xdr:spPr>
        <a:xfrm>
          <a:off x="1079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102740</xdr:rowOff>
    </xdr:from>
    <xdr:ext cx="469744" cy="259045"/>
    <xdr:sp macro="" textlink="">
      <xdr:nvSpPr>
        <xdr:cNvPr id="206" name="テキスト ボックス 205"/>
        <xdr:cNvSpPr txBox="1"/>
      </xdr:nvSpPr>
      <xdr:spPr>
        <a:xfrm>
          <a:off x="895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8013</xdr:rowOff>
    </xdr:from>
    <xdr:to>
      <xdr:col>24</xdr:col>
      <xdr:colOff>63500</xdr:colOff>
      <xdr:row>97</xdr:row>
      <xdr:rowOff>60592</xdr:rowOff>
    </xdr:to>
    <xdr:cxnSp macro="">
      <xdr:nvCxnSpPr>
        <xdr:cNvPr id="236" name="直線コネクタ 235"/>
        <xdr:cNvCxnSpPr/>
      </xdr:nvCxnSpPr>
      <xdr:spPr>
        <a:xfrm flipV="1">
          <a:off x="3797300" y="166386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60592</xdr:rowOff>
    </xdr:from>
    <xdr:to>
      <xdr:col>19</xdr:col>
      <xdr:colOff>177800</xdr:colOff>
      <xdr:row>97</xdr:row>
      <xdr:rowOff>85992</xdr:rowOff>
    </xdr:to>
    <xdr:cxnSp macro="">
      <xdr:nvCxnSpPr>
        <xdr:cNvPr id="239" name="直線コネクタ 238"/>
        <xdr:cNvCxnSpPr/>
      </xdr:nvCxnSpPr>
      <xdr:spPr>
        <a:xfrm flipV="1">
          <a:off x="2908300" y="1669124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85992</xdr:rowOff>
    </xdr:from>
    <xdr:to>
      <xdr:col>15</xdr:col>
      <xdr:colOff>50800</xdr:colOff>
      <xdr:row>97</xdr:row>
      <xdr:rowOff>105677</xdr:rowOff>
    </xdr:to>
    <xdr:cxnSp macro="">
      <xdr:nvCxnSpPr>
        <xdr:cNvPr id="242" name="直線コネクタ 241"/>
        <xdr:cNvCxnSpPr/>
      </xdr:nvCxnSpPr>
      <xdr:spPr>
        <a:xfrm flipV="1">
          <a:off x="2019300" y="1671664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105677</xdr:rowOff>
    </xdr:from>
    <xdr:to>
      <xdr:col>10</xdr:col>
      <xdr:colOff>114300</xdr:colOff>
      <xdr:row>97</xdr:row>
      <xdr:rowOff>162725</xdr:rowOff>
    </xdr:to>
    <xdr:cxnSp macro="">
      <xdr:nvCxnSpPr>
        <xdr:cNvPr id="245" name="直線コネクタ 244"/>
        <xdr:cNvCxnSpPr/>
      </xdr:nvCxnSpPr>
      <xdr:spPr>
        <a:xfrm flipV="1">
          <a:off x="1130300" y="16736327"/>
          <a:ext cx="889000" cy="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128663</xdr:rowOff>
    </xdr:from>
    <xdr:to>
      <xdr:col>24</xdr:col>
      <xdr:colOff>114300</xdr:colOff>
      <xdr:row>97</xdr:row>
      <xdr:rowOff>58813</xdr:rowOff>
    </xdr:to>
    <xdr:sp macro="" textlink="">
      <xdr:nvSpPr>
        <xdr:cNvPr id="255" name="楕円 254"/>
        <xdr:cNvSpPr/>
      </xdr:nvSpPr>
      <xdr:spPr>
        <a:xfrm>
          <a:off x="4584700" y="16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107090</xdr:rowOff>
    </xdr:from>
    <xdr:ext cx="534377" cy="259045"/>
    <xdr:sp macro="" textlink="">
      <xdr:nvSpPr>
        <xdr:cNvPr id="256" name="扶助費該当値テキスト"/>
        <xdr:cNvSpPr txBox="1"/>
      </xdr:nvSpPr>
      <xdr:spPr>
        <a:xfrm>
          <a:off x="4686300" y="165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9792</xdr:rowOff>
    </xdr:from>
    <xdr:to>
      <xdr:col>20</xdr:col>
      <xdr:colOff>38100</xdr:colOff>
      <xdr:row>97</xdr:row>
      <xdr:rowOff>111392</xdr:rowOff>
    </xdr:to>
    <xdr:sp macro="" textlink="">
      <xdr:nvSpPr>
        <xdr:cNvPr id="257" name="楕円 256"/>
        <xdr:cNvSpPr/>
      </xdr:nvSpPr>
      <xdr:spPr>
        <a:xfrm>
          <a:off x="3746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102519</xdr:rowOff>
    </xdr:from>
    <xdr:ext cx="534377" cy="259045"/>
    <xdr:sp macro="" textlink="">
      <xdr:nvSpPr>
        <xdr:cNvPr id="258" name="テキスト ボックス 257"/>
        <xdr:cNvSpPr txBox="1"/>
      </xdr:nvSpPr>
      <xdr:spPr>
        <a:xfrm>
          <a:off x="3530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35192</xdr:rowOff>
    </xdr:from>
    <xdr:to>
      <xdr:col>15</xdr:col>
      <xdr:colOff>101600</xdr:colOff>
      <xdr:row>97</xdr:row>
      <xdr:rowOff>136792</xdr:rowOff>
    </xdr:to>
    <xdr:sp macro="" textlink="">
      <xdr:nvSpPr>
        <xdr:cNvPr id="259" name="楕円 258"/>
        <xdr:cNvSpPr/>
      </xdr:nvSpPr>
      <xdr:spPr>
        <a:xfrm>
          <a:off x="2857500" y="166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127919</xdr:rowOff>
    </xdr:from>
    <xdr:ext cx="534377" cy="259045"/>
    <xdr:sp macro="" textlink="">
      <xdr:nvSpPr>
        <xdr:cNvPr id="260" name="テキスト ボックス 259"/>
        <xdr:cNvSpPr txBox="1"/>
      </xdr:nvSpPr>
      <xdr:spPr>
        <a:xfrm>
          <a:off x="2641111" y="167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54877</xdr:rowOff>
    </xdr:from>
    <xdr:to>
      <xdr:col>10</xdr:col>
      <xdr:colOff>165100</xdr:colOff>
      <xdr:row>97</xdr:row>
      <xdr:rowOff>156477</xdr:rowOff>
    </xdr:to>
    <xdr:sp macro="" textlink="">
      <xdr:nvSpPr>
        <xdr:cNvPr id="261" name="楕円 260"/>
        <xdr:cNvSpPr/>
      </xdr:nvSpPr>
      <xdr:spPr>
        <a:xfrm>
          <a:off x="1968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147604</xdr:rowOff>
    </xdr:from>
    <xdr:ext cx="534377" cy="259045"/>
    <xdr:sp macro="" textlink="">
      <xdr:nvSpPr>
        <xdr:cNvPr id="262" name="テキスト ボックス 261"/>
        <xdr:cNvSpPr txBox="1"/>
      </xdr:nvSpPr>
      <xdr:spPr>
        <a:xfrm>
          <a:off x="1752111" y="167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111925</xdr:rowOff>
    </xdr:from>
    <xdr:to>
      <xdr:col>6</xdr:col>
      <xdr:colOff>38100</xdr:colOff>
      <xdr:row>98</xdr:row>
      <xdr:rowOff>42075</xdr:rowOff>
    </xdr:to>
    <xdr:sp macro="" textlink="">
      <xdr:nvSpPr>
        <xdr:cNvPr id="263" name="楕円 262"/>
        <xdr:cNvSpPr/>
      </xdr:nvSpPr>
      <xdr:spPr>
        <a:xfrm>
          <a:off x="1079500" y="167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58602</xdr:rowOff>
    </xdr:from>
    <xdr:ext cx="534377" cy="259045"/>
    <xdr:sp macro="" textlink="">
      <xdr:nvSpPr>
        <xdr:cNvPr id="264" name="テキスト ボックス 263"/>
        <xdr:cNvSpPr txBox="1"/>
      </xdr:nvSpPr>
      <xdr:spPr>
        <a:xfrm>
          <a:off x="863111"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66520</xdr:rowOff>
    </xdr:from>
    <xdr:to>
      <xdr:col>55</xdr:col>
      <xdr:colOff>0</xdr:colOff>
      <xdr:row>37</xdr:row>
      <xdr:rowOff>78721</xdr:rowOff>
    </xdr:to>
    <xdr:cxnSp macro="">
      <xdr:nvCxnSpPr>
        <xdr:cNvPr id="297" name="直線コネクタ 296"/>
        <xdr:cNvCxnSpPr/>
      </xdr:nvCxnSpPr>
      <xdr:spPr>
        <a:xfrm>
          <a:off x="9639300" y="6410170"/>
          <a:ext cx="8382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56904</xdr:rowOff>
    </xdr:from>
    <xdr:to>
      <xdr:col>50</xdr:col>
      <xdr:colOff>114300</xdr:colOff>
      <xdr:row>37</xdr:row>
      <xdr:rowOff>66520</xdr:rowOff>
    </xdr:to>
    <xdr:cxnSp macro="">
      <xdr:nvCxnSpPr>
        <xdr:cNvPr id="300" name="直線コネクタ 299"/>
        <xdr:cNvCxnSpPr/>
      </xdr:nvCxnSpPr>
      <xdr:spPr>
        <a:xfrm>
          <a:off x="8750300" y="6400554"/>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25200</xdr:rowOff>
    </xdr:from>
    <xdr:to>
      <xdr:col>45</xdr:col>
      <xdr:colOff>177800</xdr:colOff>
      <xdr:row>37</xdr:row>
      <xdr:rowOff>56904</xdr:rowOff>
    </xdr:to>
    <xdr:cxnSp macro="">
      <xdr:nvCxnSpPr>
        <xdr:cNvPr id="303" name="直線コネクタ 302"/>
        <xdr:cNvCxnSpPr/>
      </xdr:nvCxnSpPr>
      <xdr:spPr>
        <a:xfrm>
          <a:off x="7861300" y="6368850"/>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25200</xdr:rowOff>
    </xdr:from>
    <xdr:to>
      <xdr:col>41</xdr:col>
      <xdr:colOff>50800</xdr:colOff>
      <xdr:row>37</xdr:row>
      <xdr:rowOff>40502</xdr:rowOff>
    </xdr:to>
    <xdr:cxnSp macro="">
      <xdr:nvCxnSpPr>
        <xdr:cNvPr id="306" name="直線コネクタ 305"/>
        <xdr:cNvCxnSpPr/>
      </xdr:nvCxnSpPr>
      <xdr:spPr>
        <a:xfrm flipV="1">
          <a:off x="6972300" y="6368850"/>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9" name="フローチャート: 判断 308"/>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94770</xdr:rowOff>
    </xdr:from>
    <xdr:ext cx="534377" cy="259045"/>
    <xdr:sp macro="" textlink="">
      <xdr:nvSpPr>
        <xdr:cNvPr id="310" name="テキスト ボックス 309"/>
        <xdr:cNvSpPr txBox="1"/>
      </xdr:nvSpPr>
      <xdr:spPr>
        <a:xfrm>
          <a:off x="6705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27921</xdr:rowOff>
    </xdr:from>
    <xdr:to>
      <xdr:col>55</xdr:col>
      <xdr:colOff>50800</xdr:colOff>
      <xdr:row>37</xdr:row>
      <xdr:rowOff>129521</xdr:rowOff>
    </xdr:to>
    <xdr:sp macro="" textlink="">
      <xdr:nvSpPr>
        <xdr:cNvPr id="316" name="楕円 315"/>
        <xdr:cNvSpPr/>
      </xdr:nvSpPr>
      <xdr:spPr>
        <a:xfrm>
          <a:off x="10426700" y="63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6348</xdr:rowOff>
    </xdr:from>
    <xdr:ext cx="534377" cy="259045"/>
    <xdr:sp macro="" textlink="">
      <xdr:nvSpPr>
        <xdr:cNvPr id="317" name="補助費等該当値テキスト"/>
        <xdr:cNvSpPr txBox="1"/>
      </xdr:nvSpPr>
      <xdr:spPr>
        <a:xfrm>
          <a:off x="10528300" y="6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15720</xdr:rowOff>
    </xdr:from>
    <xdr:to>
      <xdr:col>50</xdr:col>
      <xdr:colOff>165100</xdr:colOff>
      <xdr:row>37</xdr:row>
      <xdr:rowOff>117320</xdr:rowOff>
    </xdr:to>
    <xdr:sp macro="" textlink="">
      <xdr:nvSpPr>
        <xdr:cNvPr id="318" name="楕円 317"/>
        <xdr:cNvSpPr/>
      </xdr:nvSpPr>
      <xdr:spPr>
        <a:xfrm>
          <a:off x="9588500" y="63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108447</xdr:rowOff>
    </xdr:from>
    <xdr:ext cx="534377" cy="259045"/>
    <xdr:sp macro="" textlink="">
      <xdr:nvSpPr>
        <xdr:cNvPr id="319" name="テキスト ボックス 318"/>
        <xdr:cNvSpPr txBox="1"/>
      </xdr:nvSpPr>
      <xdr:spPr>
        <a:xfrm>
          <a:off x="9372111" y="64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6104</xdr:rowOff>
    </xdr:from>
    <xdr:to>
      <xdr:col>46</xdr:col>
      <xdr:colOff>38100</xdr:colOff>
      <xdr:row>37</xdr:row>
      <xdr:rowOff>107704</xdr:rowOff>
    </xdr:to>
    <xdr:sp macro="" textlink="">
      <xdr:nvSpPr>
        <xdr:cNvPr id="320" name="楕円 319"/>
        <xdr:cNvSpPr/>
      </xdr:nvSpPr>
      <xdr:spPr>
        <a:xfrm>
          <a:off x="8699500" y="63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98831</xdr:rowOff>
    </xdr:from>
    <xdr:ext cx="534377" cy="259045"/>
    <xdr:sp macro="" textlink="">
      <xdr:nvSpPr>
        <xdr:cNvPr id="321" name="テキスト ボックス 320"/>
        <xdr:cNvSpPr txBox="1"/>
      </xdr:nvSpPr>
      <xdr:spPr>
        <a:xfrm>
          <a:off x="8483111" y="6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145850</xdr:rowOff>
    </xdr:from>
    <xdr:to>
      <xdr:col>41</xdr:col>
      <xdr:colOff>101600</xdr:colOff>
      <xdr:row>37</xdr:row>
      <xdr:rowOff>76000</xdr:rowOff>
    </xdr:to>
    <xdr:sp macro="" textlink="">
      <xdr:nvSpPr>
        <xdr:cNvPr id="322" name="楕円 321"/>
        <xdr:cNvSpPr/>
      </xdr:nvSpPr>
      <xdr:spPr>
        <a:xfrm>
          <a:off x="7810500" y="63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67127</xdr:rowOff>
    </xdr:from>
    <xdr:ext cx="534377" cy="259045"/>
    <xdr:sp macro="" textlink="">
      <xdr:nvSpPr>
        <xdr:cNvPr id="323" name="テキスト ボックス 322"/>
        <xdr:cNvSpPr txBox="1"/>
      </xdr:nvSpPr>
      <xdr:spPr>
        <a:xfrm>
          <a:off x="7594111" y="64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161152</xdr:rowOff>
    </xdr:from>
    <xdr:to>
      <xdr:col>36</xdr:col>
      <xdr:colOff>165100</xdr:colOff>
      <xdr:row>37</xdr:row>
      <xdr:rowOff>91302</xdr:rowOff>
    </xdr:to>
    <xdr:sp macro="" textlink="">
      <xdr:nvSpPr>
        <xdr:cNvPr id="324" name="楕円 323"/>
        <xdr:cNvSpPr/>
      </xdr:nvSpPr>
      <xdr:spPr>
        <a:xfrm>
          <a:off x="6921500" y="63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82429</xdr:rowOff>
    </xdr:from>
    <xdr:ext cx="534377" cy="259045"/>
    <xdr:sp macro="" textlink="">
      <xdr:nvSpPr>
        <xdr:cNvPr id="325" name="テキスト ボックス 324"/>
        <xdr:cNvSpPr txBox="1"/>
      </xdr:nvSpPr>
      <xdr:spPr>
        <a:xfrm>
          <a:off x="6705111" y="6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87229</xdr:rowOff>
    </xdr:from>
    <xdr:to>
      <xdr:col>55</xdr:col>
      <xdr:colOff>0</xdr:colOff>
      <xdr:row>56</xdr:row>
      <xdr:rowOff>98895</xdr:rowOff>
    </xdr:to>
    <xdr:cxnSp macro="">
      <xdr:nvCxnSpPr>
        <xdr:cNvPr id="354" name="直線コネクタ 353"/>
        <xdr:cNvCxnSpPr/>
      </xdr:nvCxnSpPr>
      <xdr:spPr>
        <a:xfrm>
          <a:off x="9639300" y="9345529"/>
          <a:ext cx="838200" cy="3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87229</xdr:rowOff>
    </xdr:from>
    <xdr:to>
      <xdr:col>50</xdr:col>
      <xdr:colOff>114300</xdr:colOff>
      <xdr:row>54</xdr:row>
      <xdr:rowOff>101493</xdr:rowOff>
    </xdr:to>
    <xdr:cxnSp macro="">
      <xdr:nvCxnSpPr>
        <xdr:cNvPr id="357" name="直線コネクタ 356"/>
        <xdr:cNvCxnSpPr/>
      </xdr:nvCxnSpPr>
      <xdr:spPr>
        <a:xfrm flipV="1">
          <a:off x="8750300" y="9345529"/>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101493</xdr:rowOff>
    </xdr:from>
    <xdr:to>
      <xdr:col>45</xdr:col>
      <xdr:colOff>177800</xdr:colOff>
      <xdr:row>56</xdr:row>
      <xdr:rowOff>9947</xdr:rowOff>
    </xdr:to>
    <xdr:cxnSp macro="">
      <xdr:nvCxnSpPr>
        <xdr:cNvPr id="360" name="直線コネクタ 359"/>
        <xdr:cNvCxnSpPr/>
      </xdr:nvCxnSpPr>
      <xdr:spPr>
        <a:xfrm flipV="1">
          <a:off x="7861300" y="9359793"/>
          <a:ext cx="889000" cy="2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124795</xdr:rowOff>
    </xdr:from>
    <xdr:to>
      <xdr:col>41</xdr:col>
      <xdr:colOff>50800</xdr:colOff>
      <xdr:row>56</xdr:row>
      <xdr:rowOff>9947</xdr:rowOff>
    </xdr:to>
    <xdr:cxnSp macro="">
      <xdr:nvCxnSpPr>
        <xdr:cNvPr id="363" name="直線コネクタ 362"/>
        <xdr:cNvCxnSpPr/>
      </xdr:nvCxnSpPr>
      <xdr:spPr>
        <a:xfrm>
          <a:off x="6972300" y="9554545"/>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6" name="フローチャート: 判断 365"/>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16067</xdr:rowOff>
    </xdr:from>
    <xdr:ext cx="534377" cy="259045"/>
    <xdr:sp macro="" textlink="">
      <xdr:nvSpPr>
        <xdr:cNvPr id="367" name="テキスト ボックス 366"/>
        <xdr:cNvSpPr txBox="1"/>
      </xdr:nvSpPr>
      <xdr:spPr>
        <a:xfrm>
          <a:off x="6705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48095</xdr:rowOff>
    </xdr:from>
    <xdr:to>
      <xdr:col>55</xdr:col>
      <xdr:colOff>50800</xdr:colOff>
      <xdr:row>56</xdr:row>
      <xdr:rowOff>149695</xdr:rowOff>
    </xdr:to>
    <xdr:sp macro="" textlink="">
      <xdr:nvSpPr>
        <xdr:cNvPr id="373" name="楕円 372"/>
        <xdr:cNvSpPr/>
      </xdr:nvSpPr>
      <xdr:spPr>
        <a:xfrm>
          <a:off x="10426700" y="96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70972</xdr:rowOff>
    </xdr:from>
    <xdr:ext cx="534377" cy="259045"/>
    <xdr:sp macro="" textlink="">
      <xdr:nvSpPr>
        <xdr:cNvPr id="374" name="普通建設事業費該当値テキスト"/>
        <xdr:cNvSpPr txBox="1"/>
      </xdr:nvSpPr>
      <xdr:spPr>
        <a:xfrm>
          <a:off x="10528300" y="95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36429</xdr:rowOff>
    </xdr:from>
    <xdr:to>
      <xdr:col>50</xdr:col>
      <xdr:colOff>165100</xdr:colOff>
      <xdr:row>54</xdr:row>
      <xdr:rowOff>138029</xdr:rowOff>
    </xdr:to>
    <xdr:sp macro="" textlink="">
      <xdr:nvSpPr>
        <xdr:cNvPr id="375" name="楕円 374"/>
        <xdr:cNvSpPr/>
      </xdr:nvSpPr>
      <xdr:spPr>
        <a:xfrm>
          <a:off x="9588500" y="9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154556</xdr:rowOff>
    </xdr:from>
    <xdr:ext cx="599010" cy="259045"/>
    <xdr:sp macro="" textlink="">
      <xdr:nvSpPr>
        <xdr:cNvPr id="376" name="テキスト ボックス 375"/>
        <xdr:cNvSpPr txBox="1"/>
      </xdr:nvSpPr>
      <xdr:spPr>
        <a:xfrm>
          <a:off x="9339795" y="90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50693</xdr:rowOff>
    </xdr:from>
    <xdr:to>
      <xdr:col>46</xdr:col>
      <xdr:colOff>38100</xdr:colOff>
      <xdr:row>54</xdr:row>
      <xdr:rowOff>152293</xdr:rowOff>
    </xdr:to>
    <xdr:sp macro="" textlink="">
      <xdr:nvSpPr>
        <xdr:cNvPr id="377" name="楕円 376"/>
        <xdr:cNvSpPr/>
      </xdr:nvSpPr>
      <xdr:spPr>
        <a:xfrm>
          <a:off x="8699500" y="93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168820</xdr:rowOff>
    </xdr:from>
    <xdr:ext cx="599010" cy="259045"/>
    <xdr:sp macro="" textlink="">
      <xdr:nvSpPr>
        <xdr:cNvPr id="378" name="テキスト ボックス 377"/>
        <xdr:cNvSpPr txBox="1"/>
      </xdr:nvSpPr>
      <xdr:spPr>
        <a:xfrm>
          <a:off x="8450795" y="90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130597</xdr:rowOff>
    </xdr:from>
    <xdr:to>
      <xdr:col>41</xdr:col>
      <xdr:colOff>101600</xdr:colOff>
      <xdr:row>56</xdr:row>
      <xdr:rowOff>60747</xdr:rowOff>
    </xdr:to>
    <xdr:sp macro="" textlink="">
      <xdr:nvSpPr>
        <xdr:cNvPr id="379" name="楕円 378"/>
        <xdr:cNvSpPr/>
      </xdr:nvSpPr>
      <xdr:spPr>
        <a:xfrm>
          <a:off x="7810500" y="95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77274</xdr:rowOff>
    </xdr:from>
    <xdr:ext cx="534377" cy="259045"/>
    <xdr:sp macro="" textlink="">
      <xdr:nvSpPr>
        <xdr:cNvPr id="380" name="テキスト ボックス 379"/>
        <xdr:cNvSpPr txBox="1"/>
      </xdr:nvSpPr>
      <xdr:spPr>
        <a:xfrm>
          <a:off x="7594111" y="93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73995</xdr:rowOff>
    </xdr:from>
    <xdr:to>
      <xdr:col>36</xdr:col>
      <xdr:colOff>165100</xdr:colOff>
      <xdr:row>56</xdr:row>
      <xdr:rowOff>4145</xdr:rowOff>
    </xdr:to>
    <xdr:sp macro="" textlink="">
      <xdr:nvSpPr>
        <xdr:cNvPr id="381" name="楕円 380"/>
        <xdr:cNvSpPr/>
      </xdr:nvSpPr>
      <xdr:spPr>
        <a:xfrm>
          <a:off x="6921500" y="9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20672</xdr:rowOff>
    </xdr:from>
    <xdr:ext cx="534377" cy="259045"/>
    <xdr:sp macro="" textlink="">
      <xdr:nvSpPr>
        <xdr:cNvPr id="382" name="テキスト ボックス 381"/>
        <xdr:cNvSpPr txBox="1"/>
      </xdr:nvSpPr>
      <xdr:spPr>
        <a:xfrm>
          <a:off x="6705111" y="92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158471</xdr:rowOff>
    </xdr:from>
    <xdr:to>
      <xdr:col>55</xdr:col>
      <xdr:colOff>0</xdr:colOff>
      <xdr:row>78</xdr:row>
      <xdr:rowOff>165405</xdr:rowOff>
    </xdr:to>
    <xdr:cxnSp macro="">
      <xdr:nvCxnSpPr>
        <xdr:cNvPr id="411" name="直線コネクタ 410"/>
        <xdr:cNvCxnSpPr/>
      </xdr:nvCxnSpPr>
      <xdr:spPr>
        <a:xfrm>
          <a:off x="9639300" y="1353157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69380</xdr:rowOff>
    </xdr:from>
    <xdr:to>
      <xdr:col>50</xdr:col>
      <xdr:colOff>114300</xdr:colOff>
      <xdr:row>78</xdr:row>
      <xdr:rowOff>158471</xdr:rowOff>
    </xdr:to>
    <xdr:cxnSp macro="">
      <xdr:nvCxnSpPr>
        <xdr:cNvPr id="414" name="直線コネクタ 413"/>
        <xdr:cNvCxnSpPr/>
      </xdr:nvCxnSpPr>
      <xdr:spPr>
        <a:xfrm>
          <a:off x="8750300" y="13442480"/>
          <a:ext cx="889000" cy="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69380</xdr:rowOff>
    </xdr:from>
    <xdr:to>
      <xdr:col>45</xdr:col>
      <xdr:colOff>177800</xdr:colOff>
      <xdr:row>78</xdr:row>
      <xdr:rowOff>71882</xdr:rowOff>
    </xdr:to>
    <xdr:cxnSp macro="">
      <xdr:nvCxnSpPr>
        <xdr:cNvPr id="417" name="直線コネクタ 416"/>
        <xdr:cNvCxnSpPr/>
      </xdr:nvCxnSpPr>
      <xdr:spPr>
        <a:xfrm flipV="1">
          <a:off x="7861300" y="13442480"/>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37656</xdr:rowOff>
    </xdr:from>
    <xdr:to>
      <xdr:col>41</xdr:col>
      <xdr:colOff>50800</xdr:colOff>
      <xdr:row>78</xdr:row>
      <xdr:rowOff>71882</xdr:rowOff>
    </xdr:to>
    <xdr:cxnSp macro="">
      <xdr:nvCxnSpPr>
        <xdr:cNvPr id="420" name="直線コネクタ 419"/>
        <xdr:cNvCxnSpPr/>
      </xdr:nvCxnSpPr>
      <xdr:spPr>
        <a:xfrm>
          <a:off x="6972300" y="12896406"/>
          <a:ext cx="889000" cy="5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23" name="フローチャート: 判断 422"/>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161878</xdr:rowOff>
    </xdr:from>
    <xdr:ext cx="534377" cy="259045"/>
    <xdr:sp macro="" textlink="">
      <xdr:nvSpPr>
        <xdr:cNvPr id="424" name="テキスト ボックス 423"/>
        <xdr:cNvSpPr txBox="1"/>
      </xdr:nvSpPr>
      <xdr:spPr>
        <a:xfrm>
          <a:off x="6705111"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114605</xdr:rowOff>
    </xdr:from>
    <xdr:to>
      <xdr:col>55</xdr:col>
      <xdr:colOff>50800</xdr:colOff>
      <xdr:row>79</xdr:row>
      <xdr:rowOff>44755</xdr:rowOff>
    </xdr:to>
    <xdr:sp macro="" textlink="">
      <xdr:nvSpPr>
        <xdr:cNvPr id="430" name="楕円 429"/>
        <xdr:cNvSpPr/>
      </xdr:nvSpPr>
      <xdr:spPr>
        <a:xfrm>
          <a:off x="104267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29532</xdr:rowOff>
    </xdr:from>
    <xdr:ext cx="469744" cy="259045"/>
    <xdr:sp macro="" textlink="">
      <xdr:nvSpPr>
        <xdr:cNvPr id="431" name="普通建設事業費 （ うち新規整備　）該当値テキスト"/>
        <xdr:cNvSpPr txBox="1"/>
      </xdr:nvSpPr>
      <xdr:spPr>
        <a:xfrm>
          <a:off x="10528300" y="134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107671</xdr:rowOff>
    </xdr:from>
    <xdr:to>
      <xdr:col>50</xdr:col>
      <xdr:colOff>165100</xdr:colOff>
      <xdr:row>79</xdr:row>
      <xdr:rowOff>37821</xdr:rowOff>
    </xdr:to>
    <xdr:sp macro="" textlink="">
      <xdr:nvSpPr>
        <xdr:cNvPr id="432" name="楕円 431"/>
        <xdr:cNvSpPr/>
      </xdr:nvSpPr>
      <xdr:spPr>
        <a:xfrm>
          <a:off x="9588500" y="13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28948</xdr:rowOff>
    </xdr:from>
    <xdr:ext cx="469744" cy="259045"/>
    <xdr:sp macro="" textlink="">
      <xdr:nvSpPr>
        <xdr:cNvPr id="433" name="テキスト ボックス 432"/>
        <xdr:cNvSpPr txBox="1"/>
      </xdr:nvSpPr>
      <xdr:spPr>
        <a:xfrm>
          <a:off x="9404428" y="135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18580</xdr:rowOff>
    </xdr:from>
    <xdr:to>
      <xdr:col>46</xdr:col>
      <xdr:colOff>38100</xdr:colOff>
      <xdr:row>78</xdr:row>
      <xdr:rowOff>120180</xdr:rowOff>
    </xdr:to>
    <xdr:sp macro="" textlink="">
      <xdr:nvSpPr>
        <xdr:cNvPr id="434" name="楕円 433"/>
        <xdr:cNvSpPr/>
      </xdr:nvSpPr>
      <xdr:spPr>
        <a:xfrm>
          <a:off x="8699500" y="133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111307</xdr:rowOff>
    </xdr:from>
    <xdr:ext cx="534377" cy="259045"/>
    <xdr:sp macro="" textlink="">
      <xdr:nvSpPr>
        <xdr:cNvPr id="435" name="テキスト ボックス 434"/>
        <xdr:cNvSpPr txBox="1"/>
      </xdr:nvSpPr>
      <xdr:spPr>
        <a:xfrm>
          <a:off x="8483111" y="13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21082</xdr:rowOff>
    </xdr:from>
    <xdr:to>
      <xdr:col>41</xdr:col>
      <xdr:colOff>101600</xdr:colOff>
      <xdr:row>78</xdr:row>
      <xdr:rowOff>122682</xdr:rowOff>
    </xdr:to>
    <xdr:sp macro="" textlink="">
      <xdr:nvSpPr>
        <xdr:cNvPr id="436" name="楕円 435"/>
        <xdr:cNvSpPr/>
      </xdr:nvSpPr>
      <xdr:spPr>
        <a:xfrm>
          <a:off x="7810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113809</xdr:rowOff>
    </xdr:from>
    <xdr:ext cx="534377" cy="259045"/>
    <xdr:sp macro="" textlink="">
      <xdr:nvSpPr>
        <xdr:cNvPr id="437" name="テキスト ボックス 436"/>
        <xdr:cNvSpPr txBox="1"/>
      </xdr:nvSpPr>
      <xdr:spPr>
        <a:xfrm>
          <a:off x="7594111" y="134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158306</xdr:rowOff>
    </xdr:from>
    <xdr:to>
      <xdr:col>36</xdr:col>
      <xdr:colOff>165100</xdr:colOff>
      <xdr:row>75</xdr:row>
      <xdr:rowOff>88456</xdr:rowOff>
    </xdr:to>
    <xdr:sp macro="" textlink="">
      <xdr:nvSpPr>
        <xdr:cNvPr id="438" name="楕円 437"/>
        <xdr:cNvSpPr/>
      </xdr:nvSpPr>
      <xdr:spPr>
        <a:xfrm>
          <a:off x="6921500" y="128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104983</xdr:rowOff>
    </xdr:from>
    <xdr:ext cx="534377" cy="259045"/>
    <xdr:sp macro="" textlink="">
      <xdr:nvSpPr>
        <xdr:cNvPr id="439" name="テキスト ボックス 438"/>
        <xdr:cNvSpPr txBox="1"/>
      </xdr:nvSpPr>
      <xdr:spPr>
        <a:xfrm>
          <a:off x="6705111" y="126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46447</xdr:rowOff>
    </xdr:from>
    <xdr:to>
      <xdr:col>54</xdr:col>
      <xdr:colOff>189865</xdr:colOff>
      <xdr:row>99</xdr:row>
      <xdr:rowOff>57584</xdr:rowOff>
    </xdr:to>
    <xdr:cxnSp macro="">
      <xdr:nvCxnSpPr>
        <xdr:cNvPr id="465" name="直線コネクタ 464"/>
        <xdr:cNvCxnSpPr/>
      </xdr:nvCxnSpPr>
      <xdr:spPr>
        <a:xfrm flipV="1">
          <a:off x="10475595" y="15819847"/>
          <a:ext cx="1270" cy="121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61411</xdr:rowOff>
    </xdr:from>
    <xdr:ext cx="469744" cy="259045"/>
    <xdr:sp macro="" textlink="">
      <xdr:nvSpPr>
        <xdr:cNvPr id="466" name="普通建設事業費 （ うち更新整備　）最小値テキスト"/>
        <xdr:cNvSpPr txBox="1"/>
      </xdr:nvSpPr>
      <xdr:spPr>
        <a:xfrm>
          <a:off x="10528300" y="1703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57584</xdr:rowOff>
    </xdr:from>
    <xdr:to>
      <xdr:col>55</xdr:col>
      <xdr:colOff>88900</xdr:colOff>
      <xdr:row>99</xdr:row>
      <xdr:rowOff>57584</xdr:rowOff>
    </xdr:to>
    <xdr:cxnSp macro="">
      <xdr:nvCxnSpPr>
        <xdr:cNvPr id="467" name="直線コネクタ 466"/>
        <xdr:cNvCxnSpPr/>
      </xdr:nvCxnSpPr>
      <xdr:spPr>
        <a:xfrm>
          <a:off x="10388600" y="1703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164574</xdr:rowOff>
    </xdr:from>
    <xdr:ext cx="534377" cy="259045"/>
    <xdr:sp macro="" textlink="">
      <xdr:nvSpPr>
        <xdr:cNvPr id="468" name="普通建設事業費 （ うち更新整備　）最大値テキスト"/>
        <xdr:cNvSpPr txBox="1"/>
      </xdr:nvSpPr>
      <xdr:spPr>
        <a:xfrm>
          <a:off x="10528300" y="155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46447</xdr:rowOff>
    </xdr:from>
    <xdr:to>
      <xdr:col>55</xdr:col>
      <xdr:colOff>88900</xdr:colOff>
      <xdr:row>92</xdr:row>
      <xdr:rowOff>46447</xdr:rowOff>
    </xdr:to>
    <xdr:cxnSp macro="">
      <xdr:nvCxnSpPr>
        <xdr:cNvPr id="469" name="直線コネクタ 468"/>
        <xdr:cNvCxnSpPr/>
      </xdr:nvCxnSpPr>
      <xdr:spPr>
        <a:xfrm>
          <a:off x="10388600" y="1581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129854</xdr:rowOff>
    </xdr:from>
    <xdr:to>
      <xdr:col>55</xdr:col>
      <xdr:colOff>0</xdr:colOff>
      <xdr:row>94</xdr:row>
      <xdr:rowOff>131879</xdr:rowOff>
    </xdr:to>
    <xdr:cxnSp macro="">
      <xdr:nvCxnSpPr>
        <xdr:cNvPr id="470" name="直線コネクタ 469"/>
        <xdr:cNvCxnSpPr/>
      </xdr:nvCxnSpPr>
      <xdr:spPr>
        <a:xfrm>
          <a:off x="9639300" y="15560354"/>
          <a:ext cx="838200" cy="6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153347</xdr:rowOff>
    </xdr:from>
    <xdr:ext cx="534377" cy="259045"/>
    <xdr:sp macro="" textlink="">
      <xdr:nvSpPr>
        <xdr:cNvPr id="471" name="普通建設事業費 （ うち更新整備　）平均値テキスト"/>
        <xdr:cNvSpPr txBox="1"/>
      </xdr:nvSpPr>
      <xdr:spPr>
        <a:xfrm>
          <a:off x="10528300" y="166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3470</xdr:rowOff>
    </xdr:from>
    <xdr:to>
      <xdr:col>55</xdr:col>
      <xdr:colOff>50800</xdr:colOff>
      <xdr:row>97</xdr:row>
      <xdr:rowOff>105070</xdr:rowOff>
    </xdr:to>
    <xdr:sp macro="" textlink="">
      <xdr:nvSpPr>
        <xdr:cNvPr id="472" name="フローチャート: 判断 471"/>
        <xdr:cNvSpPr/>
      </xdr:nvSpPr>
      <xdr:spPr>
        <a:xfrm>
          <a:off x="104267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129854</xdr:rowOff>
    </xdr:from>
    <xdr:to>
      <xdr:col>50</xdr:col>
      <xdr:colOff>114300</xdr:colOff>
      <xdr:row>92</xdr:row>
      <xdr:rowOff>19718</xdr:rowOff>
    </xdr:to>
    <xdr:cxnSp macro="">
      <xdr:nvCxnSpPr>
        <xdr:cNvPr id="473" name="直線コネクタ 472"/>
        <xdr:cNvCxnSpPr/>
      </xdr:nvCxnSpPr>
      <xdr:spPr>
        <a:xfrm flipV="1">
          <a:off x="8750300" y="15560354"/>
          <a:ext cx="889000" cy="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35424</xdr:rowOff>
    </xdr:from>
    <xdr:to>
      <xdr:col>50</xdr:col>
      <xdr:colOff>165100</xdr:colOff>
      <xdr:row>97</xdr:row>
      <xdr:rowOff>137024</xdr:rowOff>
    </xdr:to>
    <xdr:sp macro="" textlink="">
      <xdr:nvSpPr>
        <xdr:cNvPr id="474" name="フローチャート: 判断 473"/>
        <xdr:cNvSpPr/>
      </xdr:nvSpPr>
      <xdr:spPr>
        <a:xfrm>
          <a:off x="9588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128151</xdr:rowOff>
    </xdr:from>
    <xdr:ext cx="534377" cy="259045"/>
    <xdr:sp macro="" textlink="">
      <xdr:nvSpPr>
        <xdr:cNvPr id="475" name="テキスト ボックス 474"/>
        <xdr:cNvSpPr txBox="1"/>
      </xdr:nvSpPr>
      <xdr:spPr>
        <a:xfrm>
          <a:off x="9372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19718</xdr:rowOff>
    </xdr:from>
    <xdr:to>
      <xdr:col>45</xdr:col>
      <xdr:colOff>177800</xdr:colOff>
      <xdr:row>94</xdr:row>
      <xdr:rowOff>163213</xdr:rowOff>
    </xdr:to>
    <xdr:cxnSp macro="">
      <xdr:nvCxnSpPr>
        <xdr:cNvPr id="476" name="直線コネクタ 475"/>
        <xdr:cNvCxnSpPr/>
      </xdr:nvCxnSpPr>
      <xdr:spPr>
        <a:xfrm flipV="1">
          <a:off x="7861300" y="15793118"/>
          <a:ext cx="8890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144058</xdr:rowOff>
    </xdr:from>
    <xdr:to>
      <xdr:col>46</xdr:col>
      <xdr:colOff>38100</xdr:colOff>
      <xdr:row>97</xdr:row>
      <xdr:rowOff>74208</xdr:rowOff>
    </xdr:to>
    <xdr:sp macro="" textlink="">
      <xdr:nvSpPr>
        <xdr:cNvPr id="477" name="フローチャート: 判断 476"/>
        <xdr:cNvSpPr/>
      </xdr:nvSpPr>
      <xdr:spPr>
        <a:xfrm>
          <a:off x="8699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65335</xdr:rowOff>
    </xdr:from>
    <xdr:ext cx="534377" cy="259045"/>
    <xdr:sp macro="" textlink="">
      <xdr:nvSpPr>
        <xdr:cNvPr id="478" name="テキスト ボックス 477"/>
        <xdr:cNvSpPr txBox="1"/>
      </xdr:nvSpPr>
      <xdr:spPr>
        <a:xfrm>
          <a:off x="8483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163213</xdr:rowOff>
    </xdr:from>
    <xdr:to>
      <xdr:col>41</xdr:col>
      <xdr:colOff>50800</xdr:colOff>
      <xdr:row>97</xdr:row>
      <xdr:rowOff>154510</xdr:rowOff>
    </xdr:to>
    <xdr:cxnSp macro="">
      <xdr:nvCxnSpPr>
        <xdr:cNvPr id="479" name="直線コネクタ 478"/>
        <xdr:cNvCxnSpPr/>
      </xdr:nvCxnSpPr>
      <xdr:spPr>
        <a:xfrm flipV="1">
          <a:off x="6972300" y="16279513"/>
          <a:ext cx="889000" cy="5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21920</xdr:rowOff>
    </xdr:from>
    <xdr:to>
      <xdr:col>41</xdr:col>
      <xdr:colOff>101600</xdr:colOff>
      <xdr:row>97</xdr:row>
      <xdr:rowOff>123520</xdr:rowOff>
    </xdr:to>
    <xdr:sp macro="" textlink="">
      <xdr:nvSpPr>
        <xdr:cNvPr id="480" name="フローチャート: 判断 479"/>
        <xdr:cNvSpPr/>
      </xdr:nvSpPr>
      <xdr:spPr>
        <a:xfrm>
          <a:off x="7810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114647</xdr:rowOff>
    </xdr:from>
    <xdr:ext cx="534377" cy="259045"/>
    <xdr:sp macro="" textlink="">
      <xdr:nvSpPr>
        <xdr:cNvPr id="481" name="テキスト ボックス 480"/>
        <xdr:cNvSpPr txBox="1"/>
      </xdr:nvSpPr>
      <xdr:spPr>
        <a:xfrm>
          <a:off x="7594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2" name="フローチャート: 判断 481"/>
        <xdr:cNvSpPr/>
      </xdr:nvSpPr>
      <xdr:spPr>
        <a:xfrm>
          <a:off x="6921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118053</xdr:rowOff>
    </xdr:from>
    <xdr:ext cx="534377" cy="259045"/>
    <xdr:sp macro="" textlink="">
      <xdr:nvSpPr>
        <xdr:cNvPr id="483" name="テキスト ボックス 482"/>
        <xdr:cNvSpPr txBox="1"/>
      </xdr:nvSpPr>
      <xdr:spPr>
        <a:xfrm>
          <a:off x="6705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81079</xdr:rowOff>
    </xdr:from>
    <xdr:to>
      <xdr:col>55</xdr:col>
      <xdr:colOff>50800</xdr:colOff>
      <xdr:row>95</xdr:row>
      <xdr:rowOff>11229</xdr:rowOff>
    </xdr:to>
    <xdr:sp macro="" textlink="">
      <xdr:nvSpPr>
        <xdr:cNvPr id="489" name="楕円 488"/>
        <xdr:cNvSpPr/>
      </xdr:nvSpPr>
      <xdr:spPr>
        <a:xfrm>
          <a:off x="10426700" y="161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103956</xdr:rowOff>
    </xdr:from>
    <xdr:ext cx="534377" cy="259045"/>
    <xdr:sp macro="" textlink="">
      <xdr:nvSpPr>
        <xdr:cNvPr id="490" name="普通建設事業費 （ うち更新整備　）該当値テキスト"/>
        <xdr:cNvSpPr txBox="1"/>
      </xdr:nvSpPr>
      <xdr:spPr>
        <a:xfrm>
          <a:off x="10528300" y="160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79054</xdr:rowOff>
    </xdr:from>
    <xdr:to>
      <xdr:col>50</xdr:col>
      <xdr:colOff>165100</xdr:colOff>
      <xdr:row>91</xdr:row>
      <xdr:rowOff>9204</xdr:rowOff>
    </xdr:to>
    <xdr:sp macro="" textlink="">
      <xdr:nvSpPr>
        <xdr:cNvPr id="491" name="楕円 490"/>
        <xdr:cNvSpPr/>
      </xdr:nvSpPr>
      <xdr:spPr>
        <a:xfrm>
          <a:off x="9588500" y="15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25731</xdr:rowOff>
    </xdr:from>
    <xdr:ext cx="534377" cy="259045"/>
    <xdr:sp macro="" textlink="">
      <xdr:nvSpPr>
        <xdr:cNvPr id="492" name="テキスト ボックス 491"/>
        <xdr:cNvSpPr txBox="1"/>
      </xdr:nvSpPr>
      <xdr:spPr>
        <a:xfrm>
          <a:off x="9372111" y="152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140368</xdr:rowOff>
    </xdr:from>
    <xdr:to>
      <xdr:col>46</xdr:col>
      <xdr:colOff>38100</xdr:colOff>
      <xdr:row>92</xdr:row>
      <xdr:rowOff>70518</xdr:rowOff>
    </xdr:to>
    <xdr:sp macro="" textlink="">
      <xdr:nvSpPr>
        <xdr:cNvPr id="493" name="楕円 492"/>
        <xdr:cNvSpPr/>
      </xdr:nvSpPr>
      <xdr:spPr>
        <a:xfrm>
          <a:off x="86995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87045</xdr:rowOff>
    </xdr:from>
    <xdr:ext cx="534377" cy="259045"/>
    <xdr:sp macro="" textlink="">
      <xdr:nvSpPr>
        <xdr:cNvPr id="494" name="テキスト ボックス 493"/>
        <xdr:cNvSpPr txBox="1"/>
      </xdr:nvSpPr>
      <xdr:spPr>
        <a:xfrm>
          <a:off x="8483111" y="155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112413</xdr:rowOff>
    </xdr:from>
    <xdr:to>
      <xdr:col>41</xdr:col>
      <xdr:colOff>101600</xdr:colOff>
      <xdr:row>95</xdr:row>
      <xdr:rowOff>42563</xdr:rowOff>
    </xdr:to>
    <xdr:sp macro="" textlink="">
      <xdr:nvSpPr>
        <xdr:cNvPr id="495" name="楕円 494"/>
        <xdr:cNvSpPr/>
      </xdr:nvSpPr>
      <xdr:spPr>
        <a:xfrm>
          <a:off x="7810500" y="16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59090</xdr:rowOff>
    </xdr:from>
    <xdr:ext cx="534377" cy="259045"/>
    <xdr:sp macro="" textlink="">
      <xdr:nvSpPr>
        <xdr:cNvPr id="496" name="テキスト ボックス 495"/>
        <xdr:cNvSpPr txBox="1"/>
      </xdr:nvSpPr>
      <xdr:spPr>
        <a:xfrm>
          <a:off x="7594111" y="16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103710</xdr:rowOff>
    </xdr:from>
    <xdr:to>
      <xdr:col>36</xdr:col>
      <xdr:colOff>165100</xdr:colOff>
      <xdr:row>98</xdr:row>
      <xdr:rowOff>33860</xdr:rowOff>
    </xdr:to>
    <xdr:sp macro="" textlink="">
      <xdr:nvSpPr>
        <xdr:cNvPr id="497" name="楕円 496"/>
        <xdr:cNvSpPr/>
      </xdr:nvSpPr>
      <xdr:spPr>
        <a:xfrm>
          <a:off x="69215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24987</xdr:rowOff>
    </xdr:from>
    <xdr:ext cx="534377" cy="259045"/>
    <xdr:sp macro="" textlink="">
      <xdr:nvSpPr>
        <xdr:cNvPr id="498" name="テキスト ボックス 497"/>
        <xdr:cNvSpPr txBox="1"/>
      </xdr:nvSpPr>
      <xdr:spPr>
        <a:xfrm>
          <a:off x="6705111" y="168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2" name="直線コネクタ 521"/>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5"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6" name="直線コネクタ 525"/>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27305</xdr:rowOff>
    </xdr:from>
    <xdr:to>
      <xdr:col>85</xdr:col>
      <xdr:colOff>127000</xdr:colOff>
      <xdr:row>38</xdr:row>
      <xdr:rowOff>164084</xdr:rowOff>
    </xdr:to>
    <xdr:cxnSp macro="">
      <xdr:nvCxnSpPr>
        <xdr:cNvPr id="527" name="直線コネクタ 526"/>
        <xdr:cNvCxnSpPr/>
      </xdr:nvCxnSpPr>
      <xdr:spPr>
        <a:xfrm flipV="1">
          <a:off x="15481300" y="6370955"/>
          <a:ext cx="8382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8"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9" name="フローチャート: 判断 528"/>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164084</xdr:rowOff>
    </xdr:from>
    <xdr:to>
      <xdr:col>81</xdr:col>
      <xdr:colOff>50800</xdr:colOff>
      <xdr:row>39</xdr:row>
      <xdr:rowOff>16332</xdr:rowOff>
    </xdr:to>
    <xdr:cxnSp macro="">
      <xdr:nvCxnSpPr>
        <xdr:cNvPr id="530" name="直線コネクタ 529"/>
        <xdr:cNvCxnSpPr/>
      </xdr:nvCxnSpPr>
      <xdr:spPr>
        <a:xfrm flipV="1">
          <a:off x="14592300" y="6679184"/>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31" name="フローチャート: 判断 530"/>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2" name="テキスト ボックス 531"/>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133071</xdr:rowOff>
    </xdr:from>
    <xdr:to>
      <xdr:col>76</xdr:col>
      <xdr:colOff>114300</xdr:colOff>
      <xdr:row>39</xdr:row>
      <xdr:rowOff>16332</xdr:rowOff>
    </xdr:to>
    <xdr:cxnSp macro="">
      <xdr:nvCxnSpPr>
        <xdr:cNvPr id="533" name="直線コネクタ 532"/>
        <xdr:cNvCxnSpPr/>
      </xdr:nvCxnSpPr>
      <xdr:spPr>
        <a:xfrm>
          <a:off x="13703300" y="5962371"/>
          <a:ext cx="889000" cy="7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4" name="フローチャート: 判断 533"/>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5" name="テキスト ボックス 534"/>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138557</xdr:rowOff>
    </xdr:from>
    <xdr:to>
      <xdr:col>71</xdr:col>
      <xdr:colOff>177800</xdr:colOff>
      <xdr:row>34</xdr:row>
      <xdr:rowOff>133071</xdr:rowOff>
    </xdr:to>
    <xdr:cxnSp macro="">
      <xdr:nvCxnSpPr>
        <xdr:cNvPr id="536" name="直線コネクタ 535"/>
        <xdr:cNvCxnSpPr/>
      </xdr:nvCxnSpPr>
      <xdr:spPr>
        <a:xfrm>
          <a:off x="12814300" y="5624957"/>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7" name="フローチャート: 判断 536"/>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8" name="テキスト ボックス 537"/>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9" name="フローチャート: 判断 538"/>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147870</xdr:rowOff>
    </xdr:from>
    <xdr:ext cx="469744" cy="259045"/>
    <xdr:sp macro="" textlink="">
      <xdr:nvSpPr>
        <xdr:cNvPr id="540" name="テキスト ボックス 539"/>
        <xdr:cNvSpPr txBox="1"/>
      </xdr:nvSpPr>
      <xdr:spPr>
        <a:xfrm>
          <a:off x="12579428" y="666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546" name="楕円 545"/>
        <xdr:cNvSpPr/>
      </xdr:nvSpPr>
      <xdr:spPr>
        <a:xfrm>
          <a:off x="16268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170832</xdr:rowOff>
    </xdr:from>
    <xdr:ext cx="469744" cy="259045"/>
    <xdr:sp macro="" textlink="">
      <xdr:nvSpPr>
        <xdr:cNvPr id="547" name="災害復旧事業費該当値テキスト"/>
        <xdr:cNvSpPr txBox="1"/>
      </xdr:nvSpPr>
      <xdr:spPr>
        <a:xfrm>
          <a:off x="16370300"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113284</xdr:rowOff>
    </xdr:from>
    <xdr:to>
      <xdr:col>81</xdr:col>
      <xdr:colOff>101600</xdr:colOff>
      <xdr:row>39</xdr:row>
      <xdr:rowOff>43434</xdr:rowOff>
    </xdr:to>
    <xdr:sp macro="" textlink="">
      <xdr:nvSpPr>
        <xdr:cNvPr id="548" name="楕円 547"/>
        <xdr:cNvSpPr/>
      </xdr:nvSpPr>
      <xdr:spPr>
        <a:xfrm>
          <a:off x="15430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34561</xdr:rowOff>
    </xdr:from>
    <xdr:ext cx="378565" cy="259045"/>
    <xdr:sp macro="" textlink="">
      <xdr:nvSpPr>
        <xdr:cNvPr id="549" name="テキスト ボックス 548"/>
        <xdr:cNvSpPr txBox="1"/>
      </xdr:nvSpPr>
      <xdr:spPr>
        <a:xfrm>
          <a:off x="15292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136982</xdr:rowOff>
    </xdr:from>
    <xdr:to>
      <xdr:col>76</xdr:col>
      <xdr:colOff>165100</xdr:colOff>
      <xdr:row>39</xdr:row>
      <xdr:rowOff>67132</xdr:rowOff>
    </xdr:to>
    <xdr:sp macro="" textlink="">
      <xdr:nvSpPr>
        <xdr:cNvPr id="550" name="楕円 549"/>
        <xdr:cNvSpPr/>
      </xdr:nvSpPr>
      <xdr:spPr>
        <a:xfrm>
          <a:off x="14541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58259</xdr:rowOff>
    </xdr:from>
    <xdr:ext cx="378565" cy="259045"/>
    <xdr:sp macro="" textlink="">
      <xdr:nvSpPr>
        <xdr:cNvPr id="551" name="テキスト ボックス 550"/>
        <xdr:cNvSpPr txBox="1"/>
      </xdr:nvSpPr>
      <xdr:spPr>
        <a:xfrm>
          <a:off x="14403017" y="67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82271</xdr:rowOff>
    </xdr:from>
    <xdr:to>
      <xdr:col>72</xdr:col>
      <xdr:colOff>38100</xdr:colOff>
      <xdr:row>35</xdr:row>
      <xdr:rowOff>12421</xdr:rowOff>
    </xdr:to>
    <xdr:sp macro="" textlink="">
      <xdr:nvSpPr>
        <xdr:cNvPr id="552" name="楕円 551"/>
        <xdr:cNvSpPr/>
      </xdr:nvSpPr>
      <xdr:spPr>
        <a:xfrm>
          <a:off x="13652500" y="59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28948</xdr:rowOff>
    </xdr:from>
    <xdr:ext cx="534377" cy="259045"/>
    <xdr:sp macro="" textlink="">
      <xdr:nvSpPr>
        <xdr:cNvPr id="553" name="テキスト ボックス 552"/>
        <xdr:cNvSpPr txBox="1"/>
      </xdr:nvSpPr>
      <xdr:spPr>
        <a:xfrm>
          <a:off x="13436111" y="56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87757</xdr:rowOff>
    </xdr:from>
    <xdr:to>
      <xdr:col>67</xdr:col>
      <xdr:colOff>101600</xdr:colOff>
      <xdr:row>33</xdr:row>
      <xdr:rowOff>17907</xdr:rowOff>
    </xdr:to>
    <xdr:sp macro="" textlink="">
      <xdr:nvSpPr>
        <xdr:cNvPr id="554" name="楕円 553"/>
        <xdr:cNvSpPr/>
      </xdr:nvSpPr>
      <xdr:spPr>
        <a:xfrm>
          <a:off x="12763500" y="5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34434</xdr:rowOff>
    </xdr:from>
    <xdr:ext cx="534377" cy="259045"/>
    <xdr:sp macro="" textlink="">
      <xdr:nvSpPr>
        <xdr:cNvPr id="555" name="テキスト ボックス 554"/>
        <xdr:cNvSpPr txBox="1"/>
      </xdr:nvSpPr>
      <xdr:spPr>
        <a:xfrm>
          <a:off x="12547111" y="53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8" name="直線コネクタ 627"/>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9"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30" name="直線コネクタ 629"/>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31"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2" name="直線コネクタ 631"/>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18885</xdr:rowOff>
    </xdr:from>
    <xdr:to>
      <xdr:col>85</xdr:col>
      <xdr:colOff>127000</xdr:colOff>
      <xdr:row>74</xdr:row>
      <xdr:rowOff>92913</xdr:rowOff>
    </xdr:to>
    <xdr:cxnSp macro="">
      <xdr:nvCxnSpPr>
        <xdr:cNvPr id="633" name="直線コネクタ 632"/>
        <xdr:cNvCxnSpPr/>
      </xdr:nvCxnSpPr>
      <xdr:spPr>
        <a:xfrm flipV="1">
          <a:off x="15481300" y="12706185"/>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4"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5" name="フローチャート: 判断 634"/>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92913</xdr:rowOff>
    </xdr:from>
    <xdr:to>
      <xdr:col>81</xdr:col>
      <xdr:colOff>50800</xdr:colOff>
      <xdr:row>74</xdr:row>
      <xdr:rowOff>133414</xdr:rowOff>
    </xdr:to>
    <xdr:cxnSp macro="">
      <xdr:nvCxnSpPr>
        <xdr:cNvPr id="636" name="直線コネクタ 635"/>
        <xdr:cNvCxnSpPr/>
      </xdr:nvCxnSpPr>
      <xdr:spPr>
        <a:xfrm flipV="1">
          <a:off x="14592300" y="12780213"/>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7" name="フローチャート: 判断 636"/>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8" name="テキスト ボックス 637"/>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133414</xdr:rowOff>
    </xdr:from>
    <xdr:to>
      <xdr:col>76</xdr:col>
      <xdr:colOff>114300</xdr:colOff>
      <xdr:row>74</xdr:row>
      <xdr:rowOff>160592</xdr:rowOff>
    </xdr:to>
    <xdr:cxnSp macro="">
      <xdr:nvCxnSpPr>
        <xdr:cNvPr id="639" name="直線コネクタ 638"/>
        <xdr:cNvCxnSpPr/>
      </xdr:nvCxnSpPr>
      <xdr:spPr>
        <a:xfrm flipV="1">
          <a:off x="13703300" y="12820714"/>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40" name="フローチャート: 判断 639"/>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41" name="テキスト ボックス 640"/>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160592</xdr:rowOff>
    </xdr:from>
    <xdr:to>
      <xdr:col>71</xdr:col>
      <xdr:colOff>177800</xdr:colOff>
      <xdr:row>74</xdr:row>
      <xdr:rowOff>170777</xdr:rowOff>
    </xdr:to>
    <xdr:cxnSp macro="">
      <xdr:nvCxnSpPr>
        <xdr:cNvPr id="642" name="直線コネクタ 641"/>
        <xdr:cNvCxnSpPr/>
      </xdr:nvCxnSpPr>
      <xdr:spPr>
        <a:xfrm flipV="1">
          <a:off x="12814300" y="12847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3" name="フローチャート: 判断 642"/>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4" name="テキスト ボックス 643"/>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45" name="フローチャート: 判断 644"/>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6" name="テキスト ボックス 645"/>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139535</xdr:rowOff>
    </xdr:from>
    <xdr:to>
      <xdr:col>85</xdr:col>
      <xdr:colOff>177800</xdr:colOff>
      <xdr:row>74</xdr:row>
      <xdr:rowOff>69685</xdr:rowOff>
    </xdr:to>
    <xdr:sp macro="" textlink="">
      <xdr:nvSpPr>
        <xdr:cNvPr id="652" name="楕円 651"/>
        <xdr:cNvSpPr/>
      </xdr:nvSpPr>
      <xdr:spPr>
        <a:xfrm>
          <a:off x="162687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162412</xdr:rowOff>
    </xdr:from>
    <xdr:ext cx="534377" cy="259045"/>
    <xdr:sp macro="" textlink="">
      <xdr:nvSpPr>
        <xdr:cNvPr id="653" name="公債費該当値テキスト"/>
        <xdr:cNvSpPr txBox="1"/>
      </xdr:nvSpPr>
      <xdr:spPr>
        <a:xfrm>
          <a:off x="16370300" y="125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42113</xdr:rowOff>
    </xdr:from>
    <xdr:to>
      <xdr:col>81</xdr:col>
      <xdr:colOff>101600</xdr:colOff>
      <xdr:row>74</xdr:row>
      <xdr:rowOff>143713</xdr:rowOff>
    </xdr:to>
    <xdr:sp macro="" textlink="">
      <xdr:nvSpPr>
        <xdr:cNvPr id="654" name="楕円 653"/>
        <xdr:cNvSpPr/>
      </xdr:nvSpPr>
      <xdr:spPr>
        <a:xfrm>
          <a:off x="154305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160240</xdr:rowOff>
    </xdr:from>
    <xdr:ext cx="534377" cy="259045"/>
    <xdr:sp macro="" textlink="">
      <xdr:nvSpPr>
        <xdr:cNvPr id="655" name="テキスト ボックス 654"/>
        <xdr:cNvSpPr txBox="1"/>
      </xdr:nvSpPr>
      <xdr:spPr>
        <a:xfrm>
          <a:off x="15214111"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82614</xdr:rowOff>
    </xdr:from>
    <xdr:to>
      <xdr:col>76</xdr:col>
      <xdr:colOff>165100</xdr:colOff>
      <xdr:row>75</xdr:row>
      <xdr:rowOff>12764</xdr:rowOff>
    </xdr:to>
    <xdr:sp macro="" textlink="">
      <xdr:nvSpPr>
        <xdr:cNvPr id="656" name="楕円 655"/>
        <xdr:cNvSpPr/>
      </xdr:nvSpPr>
      <xdr:spPr>
        <a:xfrm>
          <a:off x="14541500" y="127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29291</xdr:rowOff>
    </xdr:from>
    <xdr:ext cx="534377" cy="259045"/>
    <xdr:sp macro="" textlink="">
      <xdr:nvSpPr>
        <xdr:cNvPr id="657" name="テキスト ボックス 656"/>
        <xdr:cNvSpPr txBox="1"/>
      </xdr:nvSpPr>
      <xdr:spPr>
        <a:xfrm>
          <a:off x="14325111" y="125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109792</xdr:rowOff>
    </xdr:from>
    <xdr:to>
      <xdr:col>72</xdr:col>
      <xdr:colOff>38100</xdr:colOff>
      <xdr:row>75</xdr:row>
      <xdr:rowOff>39942</xdr:rowOff>
    </xdr:to>
    <xdr:sp macro="" textlink="">
      <xdr:nvSpPr>
        <xdr:cNvPr id="658" name="楕円 657"/>
        <xdr:cNvSpPr/>
      </xdr:nvSpPr>
      <xdr:spPr>
        <a:xfrm>
          <a:off x="13652500" y="127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56469</xdr:rowOff>
    </xdr:from>
    <xdr:ext cx="534377" cy="259045"/>
    <xdr:sp macro="" textlink="">
      <xdr:nvSpPr>
        <xdr:cNvPr id="659" name="テキスト ボックス 658"/>
        <xdr:cNvSpPr txBox="1"/>
      </xdr:nvSpPr>
      <xdr:spPr>
        <a:xfrm>
          <a:off x="13436111" y="125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119977</xdr:rowOff>
    </xdr:from>
    <xdr:to>
      <xdr:col>67</xdr:col>
      <xdr:colOff>101600</xdr:colOff>
      <xdr:row>75</xdr:row>
      <xdr:rowOff>50127</xdr:rowOff>
    </xdr:to>
    <xdr:sp macro="" textlink="">
      <xdr:nvSpPr>
        <xdr:cNvPr id="660" name="楕円 659"/>
        <xdr:cNvSpPr/>
      </xdr:nvSpPr>
      <xdr:spPr>
        <a:xfrm>
          <a:off x="127635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66654</xdr:rowOff>
    </xdr:from>
    <xdr:ext cx="534377" cy="259045"/>
    <xdr:sp macro="" textlink="">
      <xdr:nvSpPr>
        <xdr:cNvPr id="661" name="テキスト ボックス 660"/>
        <xdr:cNvSpPr txBox="1"/>
      </xdr:nvSpPr>
      <xdr:spPr>
        <a:xfrm>
          <a:off x="12547111" y="125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3" name="直線コネクタ 682"/>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4"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5" name="直線コネクタ 684"/>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6"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7" name="直線コネクタ 686"/>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138032</xdr:rowOff>
    </xdr:from>
    <xdr:to>
      <xdr:col>85</xdr:col>
      <xdr:colOff>127000</xdr:colOff>
      <xdr:row>98</xdr:row>
      <xdr:rowOff>34178</xdr:rowOff>
    </xdr:to>
    <xdr:cxnSp macro="">
      <xdr:nvCxnSpPr>
        <xdr:cNvPr id="688" name="直線コネクタ 687"/>
        <xdr:cNvCxnSpPr/>
      </xdr:nvCxnSpPr>
      <xdr:spPr>
        <a:xfrm>
          <a:off x="15481300" y="16768682"/>
          <a:ext cx="838200" cy="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9"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90" name="フローチャート: 判断 689"/>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138032</xdr:rowOff>
    </xdr:from>
    <xdr:to>
      <xdr:col>81</xdr:col>
      <xdr:colOff>50800</xdr:colOff>
      <xdr:row>98</xdr:row>
      <xdr:rowOff>97592</xdr:rowOff>
    </xdr:to>
    <xdr:cxnSp macro="">
      <xdr:nvCxnSpPr>
        <xdr:cNvPr id="691" name="直線コネクタ 690"/>
        <xdr:cNvCxnSpPr/>
      </xdr:nvCxnSpPr>
      <xdr:spPr>
        <a:xfrm flipV="1">
          <a:off x="14592300" y="16768682"/>
          <a:ext cx="889000" cy="1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2" name="フローチャート: 判断 691"/>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3" name="テキスト ボックス 692"/>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92723</xdr:rowOff>
    </xdr:from>
    <xdr:to>
      <xdr:col>76</xdr:col>
      <xdr:colOff>114300</xdr:colOff>
      <xdr:row>98</xdr:row>
      <xdr:rowOff>97592</xdr:rowOff>
    </xdr:to>
    <xdr:cxnSp macro="">
      <xdr:nvCxnSpPr>
        <xdr:cNvPr id="694" name="直線コネクタ 693"/>
        <xdr:cNvCxnSpPr/>
      </xdr:nvCxnSpPr>
      <xdr:spPr>
        <a:xfrm>
          <a:off x="13703300" y="16894823"/>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5" name="フローチャート: 判断 694"/>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6" name="テキスト ボックス 695"/>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92723</xdr:rowOff>
    </xdr:from>
    <xdr:to>
      <xdr:col>71</xdr:col>
      <xdr:colOff>177800</xdr:colOff>
      <xdr:row>98</xdr:row>
      <xdr:rowOff>131265</xdr:rowOff>
    </xdr:to>
    <xdr:cxnSp macro="">
      <xdr:nvCxnSpPr>
        <xdr:cNvPr id="697" name="直線コネクタ 696"/>
        <xdr:cNvCxnSpPr/>
      </xdr:nvCxnSpPr>
      <xdr:spPr>
        <a:xfrm flipV="1">
          <a:off x="12814300" y="16894823"/>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8" name="フローチャート: 判断 697"/>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9" name="テキスト ボックス 698"/>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700" name="フローチャート: 判断 699"/>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78920</xdr:rowOff>
    </xdr:from>
    <xdr:ext cx="534377" cy="259045"/>
    <xdr:sp macro="" textlink="">
      <xdr:nvSpPr>
        <xdr:cNvPr id="701" name="テキスト ボックス 700"/>
        <xdr:cNvSpPr txBox="1"/>
      </xdr:nvSpPr>
      <xdr:spPr>
        <a:xfrm>
          <a:off x="12547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154828</xdr:rowOff>
    </xdr:from>
    <xdr:to>
      <xdr:col>85</xdr:col>
      <xdr:colOff>177800</xdr:colOff>
      <xdr:row>98</xdr:row>
      <xdr:rowOff>84978</xdr:rowOff>
    </xdr:to>
    <xdr:sp macro="" textlink="">
      <xdr:nvSpPr>
        <xdr:cNvPr id="707" name="楕円 706"/>
        <xdr:cNvSpPr/>
      </xdr:nvSpPr>
      <xdr:spPr>
        <a:xfrm>
          <a:off x="162687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69755</xdr:rowOff>
    </xdr:from>
    <xdr:ext cx="469744" cy="259045"/>
    <xdr:sp macro="" textlink="">
      <xdr:nvSpPr>
        <xdr:cNvPr id="708" name="積立金該当値テキスト"/>
        <xdr:cNvSpPr txBox="1"/>
      </xdr:nvSpPr>
      <xdr:spPr>
        <a:xfrm>
          <a:off x="16370300" y="1670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87232</xdr:rowOff>
    </xdr:from>
    <xdr:to>
      <xdr:col>81</xdr:col>
      <xdr:colOff>101600</xdr:colOff>
      <xdr:row>98</xdr:row>
      <xdr:rowOff>17382</xdr:rowOff>
    </xdr:to>
    <xdr:sp macro="" textlink="">
      <xdr:nvSpPr>
        <xdr:cNvPr id="709" name="楕円 708"/>
        <xdr:cNvSpPr/>
      </xdr:nvSpPr>
      <xdr:spPr>
        <a:xfrm>
          <a:off x="15430500" y="167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8509</xdr:rowOff>
    </xdr:from>
    <xdr:ext cx="469744" cy="259045"/>
    <xdr:sp macro="" textlink="">
      <xdr:nvSpPr>
        <xdr:cNvPr id="710" name="テキスト ボックス 709"/>
        <xdr:cNvSpPr txBox="1"/>
      </xdr:nvSpPr>
      <xdr:spPr>
        <a:xfrm>
          <a:off x="15246428" y="1681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46792</xdr:rowOff>
    </xdr:from>
    <xdr:to>
      <xdr:col>76</xdr:col>
      <xdr:colOff>165100</xdr:colOff>
      <xdr:row>98</xdr:row>
      <xdr:rowOff>148392</xdr:rowOff>
    </xdr:to>
    <xdr:sp macro="" textlink="">
      <xdr:nvSpPr>
        <xdr:cNvPr id="711" name="楕円 710"/>
        <xdr:cNvSpPr/>
      </xdr:nvSpPr>
      <xdr:spPr>
        <a:xfrm>
          <a:off x="14541500" y="168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139519</xdr:rowOff>
    </xdr:from>
    <xdr:ext cx="469744" cy="259045"/>
    <xdr:sp macro="" textlink="">
      <xdr:nvSpPr>
        <xdr:cNvPr id="712" name="テキスト ボックス 711"/>
        <xdr:cNvSpPr txBox="1"/>
      </xdr:nvSpPr>
      <xdr:spPr>
        <a:xfrm>
          <a:off x="14357428" y="169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41923</xdr:rowOff>
    </xdr:from>
    <xdr:to>
      <xdr:col>72</xdr:col>
      <xdr:colOff>38100</xdr:colOff>
      <xdr:row>98</xdr:row>
      <xdr:rowOff>143523</xdr:rowOff>
    </xdr:to>
    <xdr:sp macro="" textlink="">
      <xdr:nvSpPr>
        <xdr:cNvPr id="713" name="楕円 712"/>
        <xdr:cNvSpPr/>
      </xdr:nvSpPr>
      <xdr:spPr>
        <a:xfrm>
          <a:off x="13652500" y="168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134650</xdr:rowOff>
    </xdr:from>
    <xdr:ext cx="469744" cy="259045"/>
    <xdr:sp macro="" textlink="">
      <xdr:nvSpPr>
        <xdr:cNvPr id="714" name="テキスト ボックス 713"/>
        <xdr:cNvSpPr txBox="1"/>
      </xdr:nvSpPr>
      <xdr:spPr>
        <a:xfrm>
          <a:off x="13468428" y="169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80465</xdr:rowOff>
    </xdr:from>
    <xdr:to>
      <xdr:col>67</xdr:col>
      <xdr:colOff>101600</xdr:colOff>
      <xdr:row>99</xdr:row>
      <xdr:rowOff>10615</xdr:rowOff>
    </xdr:to>
    <xdr:sp macro="" textlink="">
      <xdr:nvSpPr>
        <xdr:cNvPr id="715" name="楕円 714"/>
        <xdr:cNvSpPr/>
      </xdr:nvSpPr>
      <xdr:spPr>
        <a:xfrm>
          <a:off x="12763500" y="1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1742</xdr:rowOff>
    </xdr:from>
    <xdr:ext cx="378565" cy="259045"/>
    <xdr:sp macro="" textlink="">
      <xdr:nvSpPr>
        <xdr:cNvPr id="716" name="テキスト ボックス 715"/>
        <xdr:cNvSpPr txBox="1"/>
      </xdr:nvSpPr>
      <xdr:spPr>
        <a:xfrm>
          <a:off x="12625017" y="169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0" name="直線コネクタ 739"/>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3"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4" name="直線コネクタ 743"/>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11494</xdr:rowOff>
    </xdr:from>
    <xdr:to>
      <xdr:col>116</xdr:col>
      <xdr:colOff>63500</xdr:colOff>
      <xdr:row>38</xdr:row>
      <xdr:rowOff>24067</xdr:rowOff>
    </xdr:to>
    <xdr:cxnSp macro="">
      <xdr:nvCxnSpPr>
        <xdr:cNvPr id="745" name="直線コネクタ 744"/>
        <xdr:cNvCxnSpPr/>
      </xdr:nvCxnSpPr>
      <xdr:spPr>
        <a:xfrm flipV="1">
          <a:off x="21323300" y="652659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6"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7" name="フローチャート: 判断 746"/>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24067</xdr:rowOff>
    </xdr:from>
    <xdr:to>
      <xdr:col>111</xdr:col>
      <xdr:colOff>177800</xdr:colOff>
      <xdr:row>38</xdr:row>
      <xdr:rowOff>34544</xdr:rowOff>
    </xdr:to>
    <xdr:cxnSp macro="">
      <xdr:nvCxnSpPr>
        <xdr:cNvPr id="748" name="直線コネクタ 747"/>
        <xdr:cNvCxnSpPr/>
      </xdr:nvCxnSpPr>
      <xdr:spPr>
        <a:xfrm flipV="1">
          <a:off x="20434300" y="653916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9" name="フローチャート: 判断 748"/>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50" name="テキスト ボックス 749"/>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34544</xdr:rowOff>
    </xdr:from>
    <xdr:to>
      <xdr:col>107</xdr:col>
      <xdr:colOff>50800</xdr:colOff>
      <xdr:row>38</xdr:row>
      <xdr:rowOff>64643</xdr:rowOff>
    </xdr:to>
    <xdr:cxnSp macro="">
      <xdr:nvCxnSpPr>
        <xdr:cNvPr id="751" name="直線コネクタ 750"/>
        <xdr:cNvCxnSpPr/>
      </xdr:nvCxnSpPr>
      <xdr:spPr>
        <a:xfrm flipV="1">
          <a:off x="19545300" y="654964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2" name="フローチャート: 判断 751"/>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3" name="テキスト ボックス 752"/>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64643</xdr:rowOff>
    </xdr:from>
    <xdr:to>
      <xdr:col>102</xdr:col>
      <xdr:colOff>114300</xdr:colOff>
      <xdr:row>38</xdr:row>
      <xdr:rowOff>70739</xdr:rowOff>
    </xdr:to>
    <xdr:cxnSp macro="">
      <xdr:nvCxnSpPr>
        <xdr:cNvPr id="754" name="直線コネクタ 753"/>
        <xdr:cNvCxnSpPr/>
      </xdr:nvCxnSpPr>
      <xdr:spPr>
        <a:xfrm flipV="1">
          <a:off x="18656300" y="657974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5" name="フローチャート: 判断 754"/>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6" name="テキスト ボックス 755"/>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7" name="フローチャート: 判断 756"/>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8" name="テキスト ボックス 757"/>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132143</xdr:rowOff>
    </xdr:from>
    <xdr:to>
      <xdr:col>116</xdr:col>
      <xdr:colOff>114300</xdr:colOff>
      <xdr:row>38</xdr:row>
      <xdr:rowOff>62294</xdr:rowOff>
    </xdr:to>
    <xdr:sp macro="" textlink="">
      <xdr:nvSpPr>
        <xdr:cNvPr id="764" name="楕円 763"/>
        <xdr:cNvSpPr/>
      </xdr:nvSpPr>
      <xdr:spPr>
        <a:xfrm>
          <a:off x="221107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155020</xdr:rowOff>
    </xdr:from>
    <xdr:ext cx="469744" cy="259045"/>
    <xdr:sp macro="" textlink="">
      <xdr:nvSpPr>
        <xdr:cNvPr id="765" name="投資及び出資金該当値テキスト"/>
        <xdr:cNvSpPr txBox="1"/>
      </xdr:nvSpPr>
      <xdr:spPr>
        <a:xfrm>
          <a:off x="22212300" y="63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144716</xdr:rowOff>
    </xdr:from>
    <xdr:to>
      <xdr:col>112</xdr:col>
      <xdr:colOff>38100</xdr:colOff>
      <xdr:row>38</xdr:row>
      <xdr:rowOff>74867</xdr:rowOff>
    </xdr:to>
    <xdr:sp macro="" textlink="">
      <xdr:nvSpPr>
        <xdr:cNvPr id="766" name="楕円 765"/>
        <xdr:cNvSpPr/>
      </xdr:nvSpPr>
      <xdr:spPr>
        <a:xfrm>
          <a:off x="21272500" y="6488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91393</xdr:rowOff>
    </xdr:from>
    <xdr:ext cx="469744" cy="259045"/>
    <xdr:sp macro="" textlink="">
      <xdr:nvSpPr>
        <xdr:cNvPr id="767" name="テキスト ボックス 766"/>
        <xdr:cNvSpPr txBox="1"/>
      </xdr:nvSpPr>
      <xdr:spPr>
        <a:xfrm>
          <a:off x="21088428"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155194</xdr:rowOff>
    </xdr:from>
    <xdr:to>
      <xdr:col>107</xdr:col>
      <xdr:colOff>101600</xdr:colOff>
      <xdr:row>38</xdr:row>
      <xdr:rowOff>85344</xdr:rowOff>
    </xdr:to>
    <xdr:sp macro="" textlink="">
      <xdr:nvSpPr>
        <xdr:cNvPr id="768" name="楕円 767"/>
        <xdr:cNvSpPr/>
      </xdr:nvSpPr>
      <xdr:spPr>
        <a:xfrm>
          <a:off x="20383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101871</xdr:rowOff>
    </xdr:from>
    <xdr:ext cx="378565" cy="259045"/>
    <xdr:sp macro="" textlink="">
      <xdr:nvSpPr>
        <xdr:cNvPr id="769" name="テキスト ボックス 768"/>
        <xdr:cNvSpPr txBox="1"/>
      </xdr:nvSpPr>
      <xdr:spPr>
        <a:xfrm>
          <a:off x="20245017" y="62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xdr:rowOff>
    </xdr:from>
    <xdr:to>
      <xdr:col>102</xdr:col>
      <xdr:colOff>165100</xdr:colOff>
      <xdr:row>38</xdr:row>
      <xdr:rowOff>115443</xdr:rowOff>
    </xdr:to>
    <xdr:sp macro="" textlink="">
      <xdr:nvSpPr>
        <xdr:cNvPr id="770" name="楕円 769"/>
        <xdr:cNvSpPr/>
      </xdr:nvSpPr>
      <xdr:spPr>
        <a:xfrm>
          <a:off x="19494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131970</xdr:rowOff>
    </xdr:from>
    <xdr:ext cx="378565" cy="259045"/>
    <xdr:sp macro="" textlink="">
      <xdr:nvSpPr>
        <xdr:cNvPr id="771" name="テキスト ボックス 770"/>
        <xdr:cNvSpPr txBox="1"/>
      </xdr:nvSpPr>
      <xdr:spPr>
        <a:xfrm>
          <a:off x="19356017" y="630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19939</xdr:rowOff>
    </xdr:from>
    <xdr:to>
      <xdr:col>98</xdr:col>
      <xdr:colOff>38100</xdr:colOff>
      <xdr:row>38</xdr:row>
      <xdr:rowOff>121539</xdr:rowOff>
    </xdr:to>
    <xdr:sp macro="" textlink="">
      <xdr:nvSpPr>
        <xdr:cNvPr id="772" name="楕円 771"/>
        <xdr:cNvSpPr/>
      </xdr:nvSpPr>
      <xdr:spPr>
        <a:xfrm>
          <a:off x="18605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112666</xdr:rowOff>
    </xdr:from>
    <xdr:ext cx="378565" cy="259045"/>
    <xdr:sp macro="" textlink="">
      <xdr:nvSpPr>
        <xdr:cNvPr id="773" name="テキスト ボックス 772"/>
        <xdr:cNvSpPr txBox="1"/>
      </xdr:nvSpPr>
      <xdr:spPr>
        <a:xfrm>
          <a:off x="18467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7" name="直線コネクタ 796"/>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0"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1" name="直線コネクタ 800"/>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55194</xdr:rowOff>
    </xdr:from>
    <xdr:to>
      <xdr:col>116</xdr:col>
      <xdr:colOff>63500</xdr:colOff>
      <xdr:row>55</xdr:row>
      <xdr:rowOff>137871</xdr:rowOff>
    </xdr:to>
    <xdr:cxnSp macro="">
      <xdr:nvCxnSpPr>
        <xdr:cNvPr id="802" name="直線コネクタ 801"/>
        <xdr:cNvCxnSpPr/>
      </xdr:nvCxnSpPr>
      <xdr:spPr>
        <a:xfrm>
          <a:off x="21323300" y="9484944"/>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3"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4" name="フローチャート: 判断 803"/>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131128</xdr:rowOff>
    </xdr:from>
    <xdr:to>
      <xdr:col>111</xdr:col>
      <xdr:colOff>177800</xdr:colOff>
      <xdr:row>55</xdr:row>
      <xdr:rowOff>55194</xdr:rowOff>
    </xdr:to>
    <xdr:cxnSp macro="">
      <xdr:nvCxnSpPr>
        <xdr:cNvPr id="805" name="直線コネクタ 804"/>
        <xdr:cNvCxnSpPr/>
      </xdr:nvCxnSpPr>
      <xdr:spPr>
        <a:xfrm>
          <a:off x="20434300" y="9389428"/>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6" name="フローチャート: 判断 805"/>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7" name="テキスト ボックス 806"/>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131128</xdr:rowOff>
    </xdr:from>
    <xdr:to>
      <xdr:col>107</xdr:col>
      <xdr:colOff>50800</xdr:colOff>
      <xdr:row>55</xdr:row>
      <xdr:rowOff>31382</xdr:rowOff>
    </xdr:to>
    <xdr:cxnSp macro="">
      <xdr:nvCxnSpPr>
        <xdr:cNvPr id="808" name="直線コネクタ 807"/>
        <xdr:cNvCxnSpPr/>
      </xdr:nvCxnSpPr>
      <xdr:spPr>
        <a:xfrm flipV="1">
          <a:off x="19545300" y="9389428"/>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9" name="フローチャート: 判断 808"/>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10" name="テキスト ボックス 809"/>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31382</xdr:rowOff>
    </xdr:from>
    <xdr:to>
      <xdr:col>102</xdr:col>
      <xdr:colOff>114300</xdr:colOff>
      <xdr:row>55</xdr:row>
      <xdr:rowOff>91389</xdr:rowOff>
    </xdr:to>
    <xdr:cxnSp macro="">
      <xdr:nvCxnSpPr>
        <xdr:cNvPr id="811" name="直線コネクタ 810"/>
        <xdr:cNvCxnSpPr/>
      </xdr:nvCxnSpPr>
      <xdr:spPr>
        <a:xfrm flipV="1">
          <a:off x="18656300" y="946113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2" name="フローチャート: 判断 811"/>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3" name="テキスト ボックス 812"/>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4" name="フローチャート: 判断 813"/>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7091</xdr:rowOff>
    </xdr:from>
    <xdr:ext cx="469744" cy="259045"/>
    <xdr:sp macro="" textlink="">
      <xdr:nvSpPr>
        <xdr:cNvPr id="815" name="テキスト ボックス 814"/>
        <xdr:cNvSpPr txBox="1"/>
      </xdr:nvSpPr>
      <xdr:spPr>
        <a:xfrm>
          <a:off x="18421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87071</xdr:rowOff>
    </xdr:from>
    <xdr:to>
      <xdr:col>116</xdr:col>
      <xdr:colOff>114300</xdr:colOff>
      <xdr:row>56</xdr:row>
      <xdr:rowOff>17221</xdr:rowOff>
    </xdr:to>
    <xdr:sp macro="" textlink="">
      <xdr:nvSpPr>
        <xdr:cNvPr id="821" name="楕円 820"/>
        <xdr:cNvSpPr/>
      </xdr:nvSpPr>
      <xdr:spPr>
        <a:xfrm>
          <a:off x="221107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109948</xdr:rowOff>
    </xdr:from>
    <xdr:ext cx="534377" cy="259045"/>
    <xdr:sp macro="" textlink="">
      <xdr:nvSpPr>
        <xdr:cNvPr id="822" name="貸付金該当値テキスト"/>
        <xdr:cNvSpPr txBox="1"/>
      </xdr:nvSpPr>
      <xdr:spPr>
        <a:xfrm>
          <a:off x="22212300" y="93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4394</xdr:rowOff>
    </xdr:from>
    <xdr:to>
      <xdr:col>112</xdr:col>
      <xdr:colOff>38100</xdr:colOff>
      <xdr:row>55</xdr:row>
      <xdr:rowOff>105994</xdr:rowOff>
    </xdr:to>
    <xdr:sp macro="" textlink="">
      <xdr:nvSpPr>
        <xdr:cNvPr id="823" name="楕円 822"/>
        <xdr:cNvSpPr/>
      </xdr:nvSpPr>
      <xdr:spPr>
        <a:xfrm>
          <a:off x="21272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122521</xdr:rowOff>
    </xdr:from>
    <xdr:ext cx="534377" cy="259045"/>
    <xdr:sp macro="" textlink="">
      <xdr:nvSpPr>
        <xdr:cNvPr id="824" name="テキスト ボックス 823"/>
        <xdr:cNvSpPr txBox="1"/>
      </xdr:nvSpPr>
      <xdr:spPr>
        <a:xfrm>
          <a:off x="21056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80328</xdr:rowOff>
    </xdr:from>
    <xdr:to>
      <xdr:col>107</xdr:col>
      <xdr:colOff>101600</xdr:colOff>
      <xdr:row>55</xdr:row>
      <xdr:rowOff>10478</xdr:rowOff>
    </xdr:to>
    <xdr:sp macro="" textlink="">
      <xdr:nvSpPr>
        <xdr:cNvPr id="825" name="楕円 824"/>
        <xdr:cNvSpPr/>
      </xdr:nvSpPr>
      <xdr:spPr>
        <a:xfrm>
          <a:off x="20383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27005</xdr:rowOff>
    </xdr:from>
    <xdr:ext cx="534377" cy="259045"/>
    <xdr:sp macro="" textlink="">
      <xdr:nvSpPr>
        <xdr:cNvPr id="826" name="テキスト ボックス 825"/>
        <xdr:cNvSpPr txBox="1"/>
      </xdr:nvSpPr>
      <xdr:spPr>
        <a:xfrm>
          <a:off x="20167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152032</xdr:rowOff>
    </xdr:from>
    <xdr:to>
      <xdr:col>102</xdr:col>
      <xdr:colOff>165100</xdr:colOff>
      <xdr:row>55</xdr:row>
      <xdr:rowOff>82182</xdr:rowOff>
    </xdr:to>
    <xdr:sp macro="" textlink="">
      <xdr:nvSpPr>
        <xdr:cNvPr id="827" name="楕円 826"/>
        <xdr:cNvSpPr/>
      </xdr:nvSpPr>
      <xdr:spPr>
        <a:xfrm>
          <a:off x="19494500" y="9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98709</xdr:rowOff>
    </xdr:from>
    <xdr:ext cx="534377" cy="259045"/>
    <xdr:sp macro="" textlink="">
      <xdr:nvSpPr>
        <xdr:cNvPr id="828" name="テキスト ボックス 827"/>
        <xdr:cNvSpPr txBox="1"/>
      </xdr:nvSpPr>
      <xdr:spPr>
        <a:xfrm>
          <a:off x="19278111" y="9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40589</xdr:rowOff>
    </xdr:from>
    <xdr:to>
      <xdr:col>98</xdr:col>
      <xdr:colOff>38100</xdr:colOff>
      <xdr:row>55</xdr:row>
      <xdr:rowOff>142189</xdr:rowOff>
    </xdr:to>
    <xdr:sp macro="" textlink="">
      <xdr:nvSpPr>
        <xdr:cNvPr id="829" name="楕円 828"/>
        <xdr:cNvSpPr/>
      </xdr:nvSpPr>
      <xdr:spPr>
        <a:xfrm>
          <a:off x="18605500" y="94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158716</xdr:rowOff>
    </xdr:from>
    <xdr:ext cx="534377" cy="259045"/>
    <xdr:sp macro="" textlink="">
      <xdr:nvSpPr>
        <xdr:cNvPr id="830" name="テキスト ボックス 829"/>
        <xdr:cNvSpPr txBox="1"/>
      </xdr:nvSpPr>
      <xdr:spPr>
        <a:xfrm>
          <a:off x="18389111" y="92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3" name="直線コネクタ 852"/>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4"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5" name="直線コネクタ 854"/>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6"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7" name="直線コネクタ 856"/>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72812</xdr:rowOff>
    </xdr:from>
    <xdr:to>
      <xdr:col>116</xdr:col>
      <xdr:colOff>63500</xdr:colOff>
      <xdr:row>74</xdr:row>
      <xdr:rowOff>100929</xdr:rowOff>
    </xdr:to>
    <xdr:cxnSp macro="">
      <xdr:nvCxnSpPr>
        <xdr:cNvPr id="858" name="直線コネクタ 857"/>
        <xdr:cNvCxnSpPr/>
      </xdr:nvCxnSpPr>
      <xdr:spPr>
        <a:xfrm flipV="1">
          <a:off x="21323300" y="12760112"/>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9"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0" name="フローチャート: 判断 859"/>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100929</xdr:rowOff>
    </xdr:from>
    <xdr:to>
      <xdr:col>111</xdr:col>
      <xdr:colOff>177800</xdr:colOff>
      <xdr:row>74</xdr:row>
      <xdr:rowOff>129733</xdr:rowOff>
    </xdr:to>
    <xdr:cxnSp macro="">
      <xdr:nvCxnSpPr>
        <xdr:cNvPr id="861" name="直線コネクタ 860"/>
        <xdr:cNvCxnSpPr/>
      </xdr:nvCxnSpPr>
      <xdr:spPr>
        <a:xfrm flipV="1">
          <a:off x="20434300" y="12788229"/>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2" name="フローチャート: 判断 861"/>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3" name="テキスト ボックス 862"/>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129733</xdr:rowOff>
    </xdr:from>
    <xdr:to>
      <xdr:col>107</xdr:col>
      <xdr:colOff>50800</xdr:colOff>
      <xdr:row>74</xdr:row>
      <xdr:rowOff>146283</xdr:rowOff>
    </xdr:to>
    <xdr:cxnSp macro="">
      <xdr:nvCxnSpPr>
        <xdr:cNvPr id="864" name="直線コネクタ 863"/>
        <xdr:cNvCxnSpPr/>
      </xdr:nvCxnSpPr>
      <xdr:spPr>
        <a:xfrm flipV="1">
          <a:off x="19545300" y="12817033"/>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5" name="フローチャート: 判断 864"/>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6" name="テキスト ボックス 865"/>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146283</xdr:rowOff>
    </xdr:from>
    <xdr:to>
      <xdr:col>102</xdr:col>
      <xdr:colOff>114300</xdr:colOff>
      <xdr:row>75</xdr:row>
      <xdr:rowOff>43391</xdr:rowOff>
    </xdr:to>
    <xdr:cxnSp macro="">
      <xdr:nvCxnSpPr>
        <xdr:cNvPr id="867" name="直線コネクタ 866"/>
        <xdr:cNvCxnSpPr/>
      </xdr:nvCxnSpPr>
      <xdr:spPr>
        <a:xfrm flipV="1">
          <a:off x="18656300" y="12833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8" name="フローチャート: 判断 867"/>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9" name="テキスト ボックス 868"/>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70" name="フローチャート: 判断 869"/>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28260</xdr:rowOff>
    </xdr:from>
    <xdr:ext cx="534377" cy="259045"/>
    <xdr:sp macro="" textlink="">
      <xdr:nvSpPr>
        <xdr:cNvPr id="871" name="テキスト ボックス 870"/>
        <xdr:cNvSpPr txBox="1"/>
      </xdr:nvSpPr>
      <xdr:spPr>
        <a:xfrm>
          <a:off x="18389111" y="13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22012</xdr:rowOff>
    </xdr:from>
    <xdr:to>
      <xdr:col>116</xdr:col>
      <xdr:colOff>114300</xdr:colOff>
      <xdr:row>74</xdr:row>
      <xdr:rowOff>123612</xdr:rowOff>
    </xdr:to>
    <xdr:sp macro="" textlink="">
      <xdr:nvSpPr>
        <xdr:cNvPr id="877" name="楕円 876"/>
        <xdr:cNvSpPr/>
      </xdr:nvSpPr>
      <xdr:spPr>
        <a:xfrm>
          <a:off x="22110700" y="127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44889</xdr:rowOff>
    </xdr:from>
    <xdr:ext cx="534377" cy="259045"/>
    <xdr:sp macro="" textlink="">
      <xdr:nvSpPr>
        <xdr:cNvPr id="878" name="繰出金該当値テキスト"/>
        <xdr:cNvSpPr txBox="1"/>
      </xdr:nvSpPr>
      <xdr:spPr>
        <a:xfrm>
          <a:off x="22212300" y="125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50129</xdr:rowOff>
    </xdr:from>
    <xdr:to>
      <xdr:col>112</xdr:col>
      <xdr:colOff>38100</xdr:colOff>
      <xdr:row>74</xdr:row>
      <xdr:rowOff>151729</xdr:rowOff>
    </xdr:to>
    <xdr:sp macro="" textlink="">
      <xdr:nvSpPr>
        <xdr:cNvPr id="879" name="楕円 878"/>
        <xdr:cNvSpPr/>
      </xdr:nvSpPr>
      <xdr:spPr>
        <a:xfrm>
          <a:off x="21272500" y="127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168256</xdr:rowOff>
    </xdr:from>
    <xdr:ext cx="534377" cy="259045"/>
    <xdr:sp macro="" textlink="">
      <xdr:nvSpPr>
        <xdr:cNvPr id="880" name="テキスト ボックス 879"/>
        <xdr:cNvSpPr txBox="1"/>
      </xdr:nvSpPr>
      <xdr:spPr>
        <a:xfrm>
          <a:off x="21056111" y="125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78933</xdr:rowOff>
    </xdr:from>
    <xdr:to>
      <xdr:col>107</xdr:col>
      <xdr:colOff>101600</xdr:colOff>
      <xdr:row>75</xdr:row>
      <xdr:rowOff>9083</xdr:rowOff>
    </xdr:to>
    <xdr:sp macro="" textlink="">
      <xdr:nvSpPr>
        <xdr:cNvPr id="881" name="楕円 880"/>
        <xdr:cNvSpPr/>
      </xdr:nvSpPr>
      <xdr:spPr>
        <a:xfrm>
          <a:off x="20383500" y="12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25610</xdr:rowOff>
    </xdr:from>
    <xdr:ext cx="534377" cy="259045"/>
    <xdr:sp macro="" textlink="">
      <xdr:nvSpPr>
        <xdr:cNvPr id="882" name="テキスト ボックス 881"/>
        <xdr:cNvSpPr txBox="1"/>
      </xdr:nvSpPr>
      <xdr:spPr>
        <a:xfrm>
          <a:off x="20167111" y="125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95483</xdr:rowOff>
    </xdr:from>
    <xdr:to>
      <xdr:col>102</xdr:col>
      <xdr:colOff>165100</xdr:colOff>
      <xdr:row>75</xdr:row>
      <xdr:rowOff>25633</xdr:rowOff>
    </xdr:to>
    <xdr:sp macro="" textlink="">
      <xdr:nvSpPr>
        <xdr:cNvPr id="883" name="楕円 882"/>
        <xdr:cNvSpPr/>
      </xdr:nvSpPr>
      <xdr:spPr>
        <a:xfrm>
          <a:off x="19494500" y="12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42160</xdr:rowOff>
    </xdr:from>
    <xdr:ext cx="534377" cy="259045"/>
    <xdr:sp macro="" textlink="">
      <xdr:nvSpPr>
        <xdr:cNvPr id="884" name="テキスト ボックス 883"/>
        <xdr:cNvSpPr txBox="1"/>
      </xdr:nvSpPr>
      <xdr:spPr>
        <a:xfrm>
          <a:off x="19278111" y="125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164041</xdr:rowOff>
    </xdr:from>
    <xdr:to>
      <xdr:col>98</xdr:col>
      <xdr:colOff>38100</xdr:colOff>
      <xdr:row>75</xdr:row>
      <xdr:rowOff>94191</xdr:rowOff>
    </xdr:to>
    <xdr:sp macro="" textlink="">
      <xdr:nvSpPr>
        <xdr:cNvPr id="885" name="楕円 884"/>
        <xdr:cNvSpPr/>
      </xdr:nvSpPr>
      <xdr:spPr>
        <a:xfrm>
          <a:off x="18605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110718</xdr:rowOff>
    </xdr:from>
    <xdr:ext cx="534377" cy="259045"/>
    <xdr:sp macro="" textlink="">
      <xdr:nvSpPr>
        <xdr:cNvPr id="886" name="テキスト ボックス 885"/>
        <xdr:cNvSpPr txBox="1"/>
      </xdr:nvSpPr>
      <xdr:spPr>
        <a:xfrm>
          <a:off x="18389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５１３，３８２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９５，１１１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地区センター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４月時点で、平成１８年４月に比べ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とともに、効率的な行政組織体制や事務合理化による時間外勤務の抑制により、時間外勤務手当の削減に努めていく。また、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８５，５８６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内で最も多く、公債費も市民一人当たり６９，５１３円と類似団体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や県内市町と比較してコストが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国際観光都市である当市が有する数多くの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観光施設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に要する経費が多いことや、これまでに合併特例債や過疎債などの活用して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観光施設整備事業等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を実施してきたために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ものである。今後は、中長期の財政見通しに基づき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後年度の負担を考慮し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、事業の緊急度や市民ニーズを的確に捉え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168961</xdr:rowOff>
    </xdr:from>
    <xdr:to>
      <xdr:col>24</xdr:col>
      <xdr:colOff>63500</xdr:colOff>
      <xdr:row>34</xdr:row>
      <xdr:rowOff>169875</xdr:rowOff>
    </xdr:to>
    <xdr:cxnSp macro="">
      <xdr:nvCxnSpPr>
        <xdr:cNvPr id="59" name="直線コネクタ 58"/>
        <xdr:cNvCxnSpPr/>
      </xdr:nvCxnSpPr>
      <xdr:spPr>
        <a:xfrm flipV="1">
          <a:off x="3797300" y="599826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169875</xdr:rowOff>
    </xdr:to>
    <xdr:cxnSp macro="">
      <xdr:nvCxnSpPr>
        <xdr:cNvPr id="62" name="直線コネクタ 61"/>
        <xdr:cNvCxnSpPr/>
      </xdr:nvCxnSpPr>
      <xdr:spPr>
        <a:xfrm>
          <a:off x="2908300" y="584144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46431</xdr:rowOff>
    </xdr:to>
    <xdr:cxnSp macro="">
      <xdr:nvCxnSpPr>
        <xdr:cNvPr id="65" name="直線コネクタ 64"/>
        <xdr:cNvCxnSpPr/>
      </xdr:nvCxnSpPr>
      <xdr:spPr>
        <a:xfrm flipV="1">
          <a:off x="2019300" y="5841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99466</xdr:rowOff>
    </xdr:from>
    <xdr:to>
      <xdr:col>10</xdr:col>
      <xdr:colOff>114300</xdr:colOff>
      <xdr:row>34</xdr:row>
      <xdr:rowOff>46431</xdr:rowOff>
    </xdr:to>
    <xdr:cxnSp macro="">
      <xdr:nvCxnSpPr>
        <xdr:cNvPr id="68" name="直線コネクタ 67"/>
        <xdr:cNvCxnSpPr/>
      </xdr:nvCxnSpPr>
      <xdr:spPr>
        <a:xfrm>
          <a:off x="1130300" y="57573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156024</xdr:rowOff>
    </xdr:from>
    <xdr:ext cx="469744" cy="259045"/>
    <xdr:sp macro="" textlink="">
      <xdr:nvSpPr>
        <xdr:cNvPr id="72" name="テキスト ボックス 71"/>
        <xdr:cNvSpPr txBox="1"/>
      </xdr:nvSpPr>
      <xdr:spPr>
        <a:xfrm>
          <a:off x="895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118161</xdr:rowOff>
    </xdr:from>
    <xdr:to>
      <xdr:col>24</xdr:col>
      <xdr:colOff>114300</xdr:colOff>
      <xdr:row>35</xdr:row>
      <xdr:rowOff>48311</xdr:rowOff>
    </xdr:to>
    <xdr:sp macro="" textlink="">
      <xdr:nvSpPr>
        <xdr:cNvPr id="78" name="楕円 77"/>
        <xdr:cNvSpPr/>
      </xdr:nvSpPr>
      <xdr:spPr>
        <a:xfrm>
          <a:off x="45847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141038</xdr:rowOff>
    </xdr:from>
    <xdr:ext cx="469744" cy="259045"/>
    <xdr:sp macro="" textlink="">
      <xdr:nvSpPr>
        <xdr:cNvPr id="79" name="議会費該当値テキスト"/>
        <xdr:cNvSpPr txBox="1"/>
      </xdr:nvSpPr>
      <xdr:spPr>
        <a:xfrm>
          <a:off x="4686300" y="57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119075</xdr:rowOff>
    </xdr:from>
    <xdr:to>
      <xdr:col>20</xdr:col>
      <xdr:colOff>38100</xdr:colOff>
      <xdr:row>35</xdr:row>
      <xdr:rowOff>49225</xdr:rowOff>
    </xdr:to>
    <xdr:sp macro="" textlink="">
      <xdr:nvSpPr>
        <xdr:cNvPr id="80" name="楕円 79"/>
        <xdr:cNvSpPr/>
      </xdr:nvSpPr>
      <xdr:spPr>
        <a:xfrm>
          <a:off x="3746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65752</xdr:rowOff>
    </xdr:from>
    <xdr:ext cx="469744" cy="259045"/>
    <xdr:sp macro="" textlink="">
      <xdr:nvSpPr>
        <xdr:cNvPr id="81" name="テキスト ボックス 80"/>
        <xdr:cNvSpPr txBox="1"/>
      </xdr:nvSpPr>
      <xdr:spPr>
        <a:xfrm>
          <a:off x="3562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132791</xdr:rowOff>
    </xdr:from>
    <xdr:to>
      <xdr:col>15</xdr:col>
      <xdr:colOff>101600</xdr:colOff>
      <xdr:row>34</xdr:row>
      <xdr:rowOff>62941</xdr:rowOff>
    </xdr:to>
    <xdr:sp macro="" textlink="">
      <xdr:nvSpPr>
        <xdr:cNvPr id="82" name="楕円 81"/>
        <xdr:cNvSpPr/>
      </xdr:nvSpPr>
      <xdr:spPr>
        <a:xfrm>
          <a:off x="2857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79468</xdr:rowOff>
    </xdr:from>
    <xdr:ext cx="469744" cy="259045"/>
    <xdr:sp macro="" textlink="">
      <xdr:nvSpPr>
        <xdr:cNvPr id="83" name="テキスト ボックス 82"/>
        <xdr:cNvSpPr txBox="1"/>
      </xdr:nvSpPr>
      <xdr:spPr>
        <a:xfrm>
          <a:off x="2673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167081</xdr:rowOff>
    </xdr:from>
    <xdr:to>
      <xdr:col>10</xdr:col>
      <xdr:colOff>165100</xdr:colOff>
      <xdr:row>34</xdr:row>
      <xdr:rowOff>97231</xdr:rowOff>
    </xdr:to>
    <xdr:sp macro="" textlink="">
      <xdr:nvSpPr>
        <xdr:cNvPr id="84" name="楕円 83"/>
        <xdr:cNvSpPr/>
      </xdr:nvSpPr>
      <xdr:spPr>
        <a:xfrm>
          <a:off x="1968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113758</xdr:rowOff>
    </xdr:from>
    <xdr:ext cx="469744" cy="259045"/>
    <xdr:sp macro="" textlink="">
      <xdr:nvSpPr>
        <xdr:cNvPr id="85" name="テキスト ボックス 84"/>
        <xdr:cNvSpPr txBox="1"/>
      </xdr:nvSpPr>
      <xdr:spPr>
        <a:xfrm>
          <a:off x="1784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48666</xdr:rowOff>
    </xdr:from>
    <xdr:to>
      <xdr:col>6</xdr:col>
      <xdr:colOff>38100</xdr:colOff>
      <xdr:row>33</xdr:row>
      <xdr:rowOff>150266</xdr:rowOff>
    </xdr:to>
    <xdr:sp macro="" textlink="">
      <xdr:nvSpPr>
        <xdr:cNvPr id="86" name="楕円 85"/>
        <xdr:cNvSpPr/>
      </xdr:nvSpPr>
      <xdr:spPr>
        <a:xfrm>
          <a:off x="1079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166793</xdr:rowOff>
    </xdr:from>
    <xdr:ext cx="469744" cy="259045"/>
    <xdr:sp macro="" textlink="">
      <xdr:nvSpPr>
        <xdr:cNvPr id="87" name="テキスト ボックス 86"/>
        <xdr:cNvSpPr txBox="1"/>
      </xdr:nvSpPr>
      <xdr:spPr>
        <a:xfrm>
          <a:off x="895428"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78239</xdr:rowOff>
    </xdr:from>
    <xdr:to>
      <xdr:col>24</xdr:col>
      <xdr:colOff>62865</xdr:colOff>
      <xdr:row>58</xdr:row>
      <xdr:rowOff>110309</xdr:rowOff>
    </xdr:to>
    <xdr:cxnSp macro="">
      <xdr:nvCxnSpPr>
        <xdr:cNvPr id="114" name="直線コネクタ 113"/>
        <xdr:cNvCxnSpPr/>
      </xdr:nvCxnSpPr>
      <xdr:spPr>
        <a:xfrm flipV="1">
          <a:off x="4633595" y="8822189"/>
          <a:ext cx="1270" cy="123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114136</xdr:rowOff>
    </xdr:from>
    <xdr:ext cx="534377" cy="259045"/>
    <xdr:sp macro="" textlink="">
      <xdr:nvSpPr>
        <xdr:cNvPr id="115" name="総務費最小値テキスト"/>
        <xdr:cNvSpPr txBox="1"/>
      </xdr:nvSpPr>
      <xdr:spPr>
        <a:xfrm>
          <a:off x="4686300"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110309</xdr:rowOff>
    </xdr:from>
    <xdr:to>
      <xdr:col>24</xdr:col>
      <xdr:colOff>152400</xdr:colOff>
      <xdr:row>58</xdr:row>
      <xdr:rowOff>110309</xdr:rowOff>
    </xdr:to>
    <xdr:cxnSp macro="">
      <xdr:nvCxnSpPr>
        <xdr:cNvPr id="116" name="直線コネクタ 115"/>
        <xdr:cNvCxnSpPr/>
      </xdr:nvCxnSpPr>
      <xdr:spPr>
        <a:xfrm>
          <a:off x="4546600" y="1005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24916</xdr:rowOff>
    </xdr:from>
    <xdr:ext cx="599010" cy="259045"/>
    <xdr:sp macro="" textlink="">
      <xdr:nvSpPr>
        <xdr:cNvPr id="117" name="総務費最大値テキスト"/>
        <xdr:cNvSpPr txBox="1"/>
      </xdr:nvSpPr>
      <xdr:spPr>
        <a:xfrm>
          <a:off x="4686300" y="859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78239</xdr:rowOff>
    </xdr:from>
    <xdr:to>
      <xdr:col>24</xdr:col>
      <xdr:colOff>152400</xdr:colOff>
      <xdr:row>51</xdr:row>
      <xdr:rowOff>78239</xdr:rowOff>
    </xdr:to>
    <xdr:cxnSp macro="">
      <xdr:nvCxnSpPr>
        <xdr:cNvPr id="118" name="直線コネクタ 117"/>
        <xdr:cNvCxnSpPr/>
      </xdr:nvCxnSpPr>
      <xdr:spPr>
        <a:xfrm>
          <a:off x="4546600" y="88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126180</xdr:rowOff>
    </xdr:from>
    <xdr:to>
      <xdr:col>24</xdr:col>
      <xdr:colOff>63500</xdr:colOff>
      <xdr:row>54</xdr:row>
      <xdr:rowOff>62809</xdr:rowOff>
    </xdr:to>
    <xdr:cxnSp macro="">
      <xdr:nvCxnSpPr>
        <xdr:cNvPr id="119" name="直線コネクタ 118"/>
        <xdr:cNvCxnSpPr/>
      </xdr:nvCxnSpPr>
      <xdr:spPr>
        <a:xfrm>
          <a:off x="3797300" y="8698680"/>
          <a:ext cx="838200" cy="6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37462</xdr:rowOff>
    </xdr:from>
    <xdr:ext cx="534377" cy="259045"/>
    <xdr:sp macro="" textlink="">
      <xdr:nvSpPr>
        <xdr:cNvPr id="120" name="総務費平均値テキスト"/>
        <xdr:cNvSpPr txBox="1"/>
      </xdr:nvSpPr>
      <xdr:spPr>
        <a:xfrm>
          <a:off x="4686300" y="96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59035</xdr:rowOff>
    </xdr:from>
    <xdr:to>
      <xdr:col>24</xdr:col>
      <xdr:colOff>114300</xdr:colOff>
      <xdr:row>56</xdr:row>
      <xdr:rowOff>160635</xdr:rowOff>
    </xdr:to>
    <xdr:sp macro="" textlink="">
      <xdr:nvSpPr>
        <xdr:cNvPr id="121" name="フローチャート: 判断 120"/>
        <xdr:cNvSpPr/>
      </xdr:nvSpPr>
      <xdr:spPr>
        <a:xfrm>
          <a:off x="4584700" y="96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126180</xdr:rowOff>
    </xdr:from>
    <xdr:to>
      <xdr:col>19</xdr:col>
      <xdr:colOff>177800</xdr:colOff>
      <xdr:row>52</xdr:row>
      <xdr:rowOff>119730</xdr:rowOff>
    </xdr:to>
    <xdr:cxnSp macro="">
      <xdr:nvCxnSpPr>
        <xdr:cNvPr id="122" name="直線コネクタ 121"/>
        <xdr:cNvCxnSpPr/>
      </xdr:nvCxnSpPr>
      <xdr:spPr>
        <a:xfrm flipV="1">
          <a:off x="2908300" y="8698680"/>
          <a:ext cx="889000" cy="3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125901</xdr:rowOff>
    </xdr:from>
    <xdr:to>
      <xdr:col>20</xdr:col>
      <xdr:colOff>38100</xdr:colOff>
      <xdr:row>57</xdr:row>
      <xdr:rowOff>56051</xdr:rowOff>
    </xdr:to>
    <xdr:sp macro="" textlink="">
      <xdr:nvSpPr>
        <xdr:cNvPr id="123" name="フローチャート: 判断 122"/>
        <xdr:cNvSpPr/>
      </xdr:nvSpPr>
      <xdr:spPr>
        <a:xfrm>
          <a:off x="37465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47178</xdr:rowOff>
    </xdr:from>
    <xdr:ext cx="534377" cy="259045"/>
    <xdr:sp macro="" textlink="">
      <xdr:nvSpPr>
        <xdr:cNvPr id="124" name="テキスト ボックス 123"/>
        <xdr:cNvSpPr txBox="1"/>
      </xdr:nvSpPr>
      <xdr:spPr>
        <a:xfrm>
          <a:off x="3530111" y="98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119730</xdr:rowOff>
    </xdr:from>
    <xdr:to>
      <xdr:col>15</xdr:col>
      <xdr:colOff>50800</xdr:colOff>
      <xdr:row>55</xdr:row>
      <xdr:rowOff>50383</xdr:rowOff>
    </xdr:to>
    <xdr:cxnSp macro="">
      <xdr:nvCxnSpPr>
        <xdr:cNvPr id="125" name="直線コネクタ 124"/>
        <xdr:cNvCxnSpPr/>
      </xdr:nvCxnSpPr>
      <xdr:spPr>
        <a:xfrm flipV="1">
          <a:off x="2019300" y="9035130"/>
          <a:ext cx="889000" cy="4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94239</xdr:rowOff>
    </xdr:from>
    <xdr:to>
      <xdr:col>15</xdr:col>
      <xdr:colOff>101600</xdr:colOff>
      <xdr:row>57</xdr:row>
      <xdr:rowOff>24389</xdr:rowOff>
    </xdr:to>
    <xdr:sp macro="" textlink="">
      <xdr:nvSpPr>
        <xdr:cNvPr id="126" name="フローチャート: 判断 125"/>
        <xdr:cNvSpPr/>
      </xdr:nvSpPr>
      <xdr:spPr>
        <a:xfrm>
          <a:off x="2857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15516</xdr:rowOff>
    </xdr:from>
    <xdr:ext cx="534377" cy="259045"/>
    <xdr:sp macro="" textlink="">
      <xdr:nvSpPr>
        <xdr:cNvPr id="127" name="テキスト ボックス 126"/>
        <xdr:cNvSpPr txBox="1"/>
      </xdr:nvSpPr>
      <xdr:spPr>
        <a:xfrm>
          <a:off x="2641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50383</xdr:rowOff>
    </xdr:from>
    <xdr:to>
      <xdr:col>10</xdr:col>
      <xdr:colOff>114300</xdr:colOff>
      <xdr:row>55</xdr:row>
      <xdr:rowOff>159751</xdr:rowOff>
    </xdr:to>
    <xdr:cxnSp macro="">
      <xdr:nvCxnSpPr>
        <xdr:cNvPr id="128" name="直線コネクタ 127"/>
        <xdr:cNvCxnSpPr/>
      </xdr:nvCxnSpPr>
      <xdr:spPr>
        <a:xfrm flipV="1">
          <a:off x="1130300" y="9480133"/>
          <a:ext cx="889000" cy="1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110895</xdr:rowOff>
    </xdr:from>
    <xdr:to>
      <xdr:col>10</xdr:col>
      <xdr:colOff>165100</xdr:colOff>
      <xdr:row>57</xdr:row>
      <xdr:rowOff>41045</xdr:rowOff>
    </xdr:to>
    <xdr:sp macro="" textlink="">
      <xdr:nvSpPr>
        <xdr:cNvPr id="129" name="フローチャート: 判断 128"/>
        <xdr:cNvSpPr/>
      </xdr:nvSpPr>
      <xdr:spPr>
        <a:xfrm>
          <a:off x="1968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32172</xdr:rowOff>
    </xdr:from>
    <xdr:ext cx="534377" cy="259045"/>
    <xdr:sp macro="" textlink="">
      <xdr:nvSpPr>
        <xdr:cNvPr id="130" name="テキスト ボックス 129"/>
        <xdr:cNvSpPr txBox="1"/>
      </xdr:nvSpPr>
      <xdr:spPr>
        <a:xfrm>
          <a:off x="1752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3910</xdr:rowOff>
    </xdr:from>
    <xdr:to>
      <xdr:col>6</xdr:col>
      <xdr:colOff>38100</xdr:colOff>
      <xdr:row>56</xdr:row>
      <xdr:rowOff>105510</xdr:rowOff>
    </xdr:to>
    <xdr:sp macro="" textlink="">
      <xdr:nvSpPr>
        <xdr:cNvPr id="131" name="フローチャート: 判断 130"/>
        <xdr:cNvSpPr/>
      </xdr:nvSpPr>
      <xdr:spPr>
        <a:xfrm>
          <a:off x="1079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96637</xdr:rowOff>
    </xdr:from>
    <xdr:ext cx="534377" cy="259045"/>
    <xdr:sp macro="" textlink="">
      <xdr:nvSpPr>
        <xdr:cNvPr id="132" name="テキスト ボックス 131"/>
        <xdr:cNvSpPr txBox="1"/>
      </xdr:nvSpPr>
      <xdr:spPr>
        <a:xfrm>
          <a:off x="863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12009</xdr:rowOff>
    </xdr:from>
    <xdr:to>
      <xdr:col>24</xdr:col>
      <xdr:colOff>114300</xdr:colOff>
      <xdr:row>54</xdr:row>
      <xdr:rowOff>113609</xdr:rowOff>
    </xdr:to>
    <xdr:sp macro="" textlink="">
      <xdr:nvSpPr>
        <xdr:cNvPr id="138" name="楕円 137"/>
        <xdr:cNvSpPr/>
      </xdr:nvSpPr>
      <xdr:spPr>
        <a:xfrm>
          <a:off x="4584700" y="92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34886</xdr:rowOff>
    </xdr:from>
    <xdr:ext cx="534377" cy="259045"/>
    <xdr:sp macro="" textlink="">
      <xdr:nvSpPr>
        <xdr:cNvPr id="139" name="総務費該当値テキスト"/>
        <xdr:cNvSpPr txBox="1"/>
      </xdr:nvSpPr>
      <xdr:spPr>
        <a:xfrm>
          <a:off x="4686300" y="912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75380</xdr:rowOff>
    </xdr:from>
    <xdr:to>
      <xdr:col>20</xdr:col>
      <xdr:colOff>38100</xdr:colOff>
      <xdr:row>51</xdr:row>
      <xdr:rowOff>5530</xdr:rowOff>
    </xdr:to>
    <xdr:sp macro="" textlink="">
      <xdr:nvSpPr>
        <xdr:cNvPr id="140" name="楕円 139"/>
        <xdr:cNvSpPr/>
      </xdr:nvSpPr>
      <xdr:spPr>
        <a:xfrm>
          <a:off x="3746500" y="8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22057</xdr:rowOff>
    </xdr:from>
    <xdr:ext cx="599010" cy="259045"/>
    <xdr:sp macro="" textlink="">
      <xdr:nvSpPr>
        <xdr:cNvPr id="141" name="テキスト ボックス 140"/>
        <xdr:cNvSpPr txBox="1"/>
      </xdr:nvSpPr>
      <xdr:spPr>
        <a:xfrm>
          <a:off x="3497795" y="84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68930</xdr:rowOff>
    </xdr:from>
    <xdr:to>
      <xdr:col>15</xdr:col>
      <xdr:colOff>101600</xdr:colOff>
      <xdr:row>52</xdr:row>
      <xdr:rowOff>170530</xdr:rowOff>
    </xdr:to>
    <xdr:sp macro="" textlink="">
      <xdr:nvSpPr>
        <xdr:cNvPr id="142" name="楕円 141"/>
        <xdr:cNvSpPr/>
      </xdr:nvSpPr>
      <xdr:spPr>
        <a:xfrm>
          <a:off x="2857500" y="89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15607</xdr:rowOff>
    </xdr:from>
    <xdr:ext cx="534377" cy="259045"/>
    <xdr:sp macro="" textlink="">
      <xdr:nvSpPr>
        <xdr:cNvPr id="143" name="テキスト ボックス 142"/>
        <xdr:cNvSpPr txBox="1"/>
      </xdr:nvSpPr>
      <xdr:spPr>
        <a:xfrm>
          <a:off x="2641111" y="87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171033</xdr:rowOff>
    </xdr:from>
    <xdr:to>
      <xdr:col>10</xdr:col>
      <xdr:colOff>165100</xdr:colOff>
      <xdr:row>55</xdr:row>
      <xdr:rowOff>101183</xdr:rowOff>
    </xdr:to>
    <xdr:sp macro="" textlink="">
      <xdr:nvSpPr>
        <xdr:cNvPr id="144" name="楕円 143"/>
        <xdr:cNvSpPr/>
      </xdr:nvSpPr>
      <xdr:spPr>
        <a:xfrm>
          <a:off x="1968500" y="9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117710</xdr:rowOff>
    </xdr:from>
    <xdr:ext cx="534377" cy="259045"/>
    <xdr:sp macro="" textlink="">
      <xdr:nvSpPr>
        <xdr:cNvPr id="145" name="テキスト ボックス 144"/>
        <xdr:cNvSpPr txBox="1"/>
      </xdr:nvSpPr>
      <xdr:spPr>
        <a:xfrm>
          <a:off x="1752111" y="92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108951</xdr:rowOff>
    </xdr:from>
    <xdr:to>
      <xdr:col>6</xdr:col>
      <xdr:colOff>38100</xdr:colOff>
      <xdr:row>56</xdr:row>
      <xdr:rowOff>39101</xdr:rowOff>
    </xdr:to>
    <xdr:sp macro="" textlink="">
      <xdr:nvSpPr>
        <xdr:cNvPr id="146" name="楕円 145"/>
        <xdr:cNvSpPr/>
      </xdr:nvSpPr>
      <xdr:spPr>
        <a:xfrm>
          <a:off x="1079500" y="9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55628</xdr:rowOff>
    </xdr:from>
    <xdr:ext cx="534377" cy="259045"/>
    <xdr:sp macro="" textlink="">
      <xdr:nvSpPr>
        <xdr:cNvPr id="147" name="テキスト ボックス 146"/>
        <xdr:cNvSpPr txBox="1"/>
      </xdr:nvSpPr>
      <xdr:spPr>
        <a:xfrm>
          <a:off x="863111" y="93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4" name="直線コネクタ 173"/>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5"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6" name="直線コネクタ 175"/>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7"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8" name="直線コネクタ 177"/>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97300</xdr:rowOff>
    </xdr:from>
    <xdr:to>
      <xdr:col>24</xdr:col>
      <xdr:colOff>63500</xdr:colOff>
      <xdr:row>75</xdr:row>
      <xdr:rowOff>123818</xdr:rowOff>
    </xdr:to>
    <xdr:cxnSp macro="">
      <xdr:nvCxnSpPr>
        <xdr:cNvPr id="179" name="直線コネクタ 178"/>
        <xdr:cNvCxnSpPr/>
      </xdr:nvCxnSpPr>
      <xdr:spPr>
        <a:xfrm>
          <a:off x="3797300" y="12956050"/>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80"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1" name="フローチャート: 判断 180"/>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72285</xdr:rowOff>
    </xdr:from>
    <xdr:to>
      <xdr:col>19</xdr:col>
      <xdr:colOff>177800</xdr:colOff>
      <xdr:row>75</xdr:row>
      <xdr:rowOff>97300</xdr:rowOff>
    </xdr:to>
    <xdr:cxnSp macro="">
      <xdr:nvCxnSpPr>
        <xdr:cNvPr id="182" name="直線コネクタ 181"/>
        <xdr:cNvCxnSpPr/>
      </xdr:nvCxnSpPr>
      <xdr:spPr>
        <a:xfrm>
          <a:off x="2908300" y="12931035"/>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3" name="フローチャート: 判断 182"/>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4" name="テキスト ボックス 183"/>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72285</xdr:rowOff>
    </xdr:from>
    <xdr:to>
      <xdr:col>15</xdr:col>
      <xdr:colOff>50800</xdr:colOff>
      <xdr:row>76</xdr:row>
      <xdr:rowOff>2463</xdr:rowOff>
    </xdr:to>
    <xdr:cxnSp macro="">
      <xdr:nvCxnSpPr>
        <xdr:cNvPr id="185" name="直線コネクタ 184"/>
        <xdr:cNvCxnSpPr/>
      </xdr:nvCxnSpPr>
      <xdr:spPr>
        <a:xfrm flipV="1">
          <a:off x="2019300" y="12931035"/>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6" name="フローチャート: 判断 185"/>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7" name="テキスト ボックス 186"/>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2463</xdr:rowOff>
    </xdr:from>
    <xdr:to>
      <xdr:col>10</xdr:col>
      <xdr:colOff>114300</xdr:colOff>
      <xdr:row>76</xdr:row>
      <xdr:rowOff>80209</xdr:rowOff>
    </xdr:to>
    <xdr:cxnSp macro="">
      <xdr:nvCxnSpPr>
        <xdr:cNvPr id="188" name="直線コネクタ 187"/>
        <xdr:cNvCxnSpPr/>
      </xdr:nvCxnSpPr>
      <xdr:spPr>
        <a:xfrm flipV="1">
          <a:off x="1130300" y="1303266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9" name="フローチャート: 判断 188"/>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90" name="テキスト ボックス 189"/>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91" name="フローチャート: 判断 190"/>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92" name="テキスト ボックス 191"/>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73018</xdr:rowOff>
    </xdr:from>
    <xdr:to>
      <xdr:col>24</xdr:col>
      <xdr:colOff>114300</xdr:colOff>
      <xdr:row>76</xdr:row>
      <xdr:rowOff>3169</xdr:rowOff>
    </xdr:to>
    <xdr:sp macro="" textlink="">
      <xdr:nvSpPr>
        <xdr:cNvPr id="198" name="楕円 197"/>
        <xdr:cNvSpPr/>
      </xdr:nvSpPr>
      <xdr:spPr>
        <a:xfrm>
          <a:off x="4584700" y="12931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51445</xdr:rowOff>
    </xdr:from>
    <xdr:ext cx="599010" cy="259045"/>
    <xdr:sp macro="" textlink="">
      <xdr:nvSpPr>
        <xdr:cNvPr id="199" name="民生費該当値テキスト"/>
        <xdr:cNvSpPr txBox="1"/>
      </xdr:nvSpPr>
      <xdr:spPr>
        <a:xfrm>
          <a:off x="4686300" y="1291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46500</xdr:rowOff>
    </xdr:from>
    <xdr:to>
      <xdr:col>20</xdr:col>
      <xdr:colOff>38100</xdr:colOff>
      <xdr:row>75</xdr:row>
      <xdr:rowOff>148099</xdr:rowOff>
    </xdr:to>
    <xdr:sp macro="" textlink="">
      <xdr:nvSpPr>
        <xdr:cNvPr id="200" name="楕円 199"/>
        <xdr:cNvSpPr/>
      </xdr:nvSpPr>
      <xdr:spPr>
        <a:xfrm>
          <a:off x="3746500" y="12905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164627</xdr:rowOff>
    </xdr:from>
    <xdr:ext cx="599010" cy="259045"/>
    <xdr:sp macro="" textlink="">
      <xdr:nvSpPr>
        <xdr:cNvPr id="201" name="テキスト ボックス 200"/>
        <xdr:cNvSpPr txBox="1"/>
      </xdr:nvSpPr>
      <xdr:spPr>
        <a:xfrm>
          <a:off x="3497795" y="1268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21485</xdr:rowOff>
    </xdr:from>
    <xdr:to>
      <xdr:col>15</xdr:col>
      <xdr:colOff>101600</xdr:colOff>
      <xdr:row>75</xdr:row>
      <xdr:rowOff>123085</xdr:rowOff>
    </xdr:to>
    <xdr:sp macro="" textlink="">
      <xdr:nvSpPr>
        <xdr:cNvPr id="202" name="楕円 201"/>
        <xdr:cNvSpPr/>
      </xdr:nvSpPr>
      <xdr:spPr>
        <a:xfrm>
          <a:off x="2857500" y="128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139612</xdr:rowOff>
    </xdr:from>
    <xdr:ext cx="599010" cy="259045"/>
    <xdr:sp macro="" textlink="">
      <xdr:nvSpPr>
        <xdr:cNvPr id="203" name="テキスト ボックス 202"/>
        <xdr:cNvSpPr txBox="1"/>
      </xdr:nvSpPr>
      <xdr:spPr>
        <a:xfrm>
          <a:off x="2608795" y="126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123113</xdr:rowOff>
    </xdr:from>
    <xdr:to>
      <xdr:col>10</xdr:col>
      <xdr:colOff>165100</xdr:colOff>
      <xdr:row>76</xdr:row>
      <xdr:rowOff>53263</xdr:rowOff>
    </xdr:to>
    <xdr:sp macro="" textlink="">
      <xdr:nvSpPr>
        <xdr:cNvPr id="204" name="楕円 203"/>
        <xdr:cNvSpPr/>
      </xdr:nvSpPr>
      <xdr:spPr>
        <a:xfrm>
          <a:off x="1968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69790</xdr:rowOff>
    </xdr:from>
    <xdr:ext cx="599010" cy="259045"/>
    <xdr:sp macro="" textlink="">
      <xdr:nvSpPr>
        <xdr:cNvPr id="205" name="テキスト ボックス 204"/>
        <xdr:cNvSpPr txBox="1"/>
      </xdr:nvSpPr>
      <xdr:spPr>
        <a:xfrm>
          <a:off x="1719795"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29409</xdr:rowOff>
    </xdr:from>
    <xdr:to>
      <xdr:col>6</xdr:col>
      <xdr:colOff>38100</xdr:colOff>
      <xdr:row>76</xdr:row>
      <xdr:rowOff>131009</xdr:rowOff>
    </xdr:to>
    <xdr:sp macro="" textlink="">
      <xdr:nvSpPr>
        <xdr:cNvPr id="206" name="楕円 205"/>
        <xdr:cNvSpPr/>
      </xdr:nvSpPr>
      <xdr:spPr>
        <a:xfrm>
          <a:off x="1079500" y="130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147537</xdr:rowOff>
    </xdr:from>
    <xdr:ext cx="599010" cy="259045"/>
    <xdr:sp macro="" textlink="">
      <xdr:nvSpPr>
        <xdr:cNvPr id="207" name="テキスト ボックス 206"/>
        <xdr:cNvSpPr txBox="1"/>
      </xdr:nvSpPr>
      <xdr:spPr>
        <a:xfrm>
          <a:off x="830795" y="128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4" name="直線コネクタ 233"/>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5"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6" name="直線コネクタ 235"/>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7"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8" name="直線コネクタ 237"/>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2017</xdr:rowOff>
    </xdr:from>
    <xdr:to>
      <xdr:col>24</xdr:col>
      <xdr:colOff>63500</xdr:colOff>
      <xdr:row>97</xdr:row>
      <xdr:rowOff>90698</xdr:rowOff>
    </xdr:to>
    <xdr:cxnSp macro="">
      <xdr:nvCxnSpPr>
        <xdr:cNvPr id="239" name="直線コネクタ 238"/>
        <xdr:cNvCxnSpPr/>
      </xdr:nvCxnSpPr>
      <xdr:spPr>
        <a:xfrm flipV="1">
          <a:off x="3797300" y="16632667"/>
          <a:ext cx="838200" cy="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40"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1" name="フローチャート: 判断 240"/>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90698</xdr:rowOff>
    </xdr:from>
    <xdr:to>
      <xdr:col>19</xdr:col>
      <xdr:colOff>177800</xdr:colOff>
      <xdr:row>97</xdr:row>
      <xdr:rowOff>99482</xdr:rowOff>
    </xdr:to>
    <xdr:cxnSp macro="">
      <xdr:nvCxnSpPr>
        <xdr:cNvPr id="242" name="直線コネクタ 241"/>
        <xdr:cNvCxnSpPr/>
      </xdr:nvCxnSpPr>
      <xdr:spPr>
        <a:xfrm flipV="1">
          <a:off x="2908300" y="16721348"/>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3" name="フローチャート: 判断 242"/>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4" name="テキスト ボックス 243"/>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99482</xdr:rowOff>
    </xdr:from>
    <xdr:to>
      <xdr:col>15</xdr:col>
      <xdr:colOff>50800</xdr:colOff>
      <xdr:row>97</xdr:row>
      <xdr:rowOff>163686</xdr:rowOff>
    </xdr:to>
    <xdr:cxnSp macro="">
      <xdr:nvCxnSpPr>
        <xdr:cNvPr id="245" name="直線コネクタ 244"/>
        <xdr:cNvCxnSpPr/>
      </xdr:nvCxnSpPr>
      <xdr:spPr>
        <a:xfrm flipV="1">
          <a:off x="2019300" y="16730132"/>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6" name="フローチャート: 判断 245"/>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7" name="テキスト ボックス 246"/>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149498</xdr:rowOff>
    </xdr:from>
    <xdr:to>
      <xdr:col>10</xdr:col>
      <xdr:colOff>114300</xdr:colOff>
      <xdr:row>97</xdr:row>
      <xdr:rowOff>163686</xdr:rowOff>
    </xdr:to>
    <xdr:cxnSp macro="">
      <xdr:nvCxnSpPr>
        <xdr:cNvPr id="248" name="直線コネクタ 247"/>
        <xdr:cNvCxnSpPr/>
      </xdr:nvCxnSpPr>
      <xdr:spPr>
        <a:xfrm>
          <a:off x="1130300" y="16780148"/>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9" name="フローチャート: 判断 248"/>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50" name="テキスト ボックス 249"/>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51" name="フローチャート: 判断 250"/>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52" name="テキスト ボックス 251"/>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122667</xdr:rowOff>
    </xdr:from>
    <xdr:to>
      <xdr:col>24</xdr:col>
      <xdr:colOff>114300</xdr:colOff>
      <xdr:row>97</xdr:row>
      <xdr:rowOff>52817</xdr:rowOff>
    </xdr:to>
    <xdr:sp macro="" textlink="">
      <xdr:nvSpPr>
        <xdr:cNvPr id="258" name="楕円 257"/>
        <xdr:cNvSpPr/>
      </xdr:nvSpPr>
      <xdr:spPr>
        <a:xfrm>
          <a:off x="4584700" y="165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145544</xdr:rowOff>
    </xdr:from>
    <xdr:ext cx="534377" cy="259045"/>
    <xdr:sp macro="" textlink="">
      <xdr:nvSpPr>
        <xdr:cNvPr id="259" name="衛生費該当値テキスト"/>
        <xdr:cNvSpPr txBox="1"/>
      </xdr:nvSpPr>
      <xdr:spPr>
        <a:xfrm>
          <a:off x="4686300" y="164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39898</xdr:rowOff>
    </xdr:from>
    <xdr:to>
      <xdr:col>20</xdr:col>
      <xdr:colOff>38100</xdr:colOff>
      <xdr:row>97</xdr:row>
      <xdr:rowOff>141498</xdr:rowOff>
    </xdr:to>
    <xdr:sp macro="" textlink="">
      <xdr:nvSpPr>
        <xdr:cNvPr id="260" name="楕円 259"/>
        <xdr:cNvSpPr/>
      </xdr:nvSpPr>
      <xdr:spPr>
        <a:xfrm>
          <a:off x="3746500" y="1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158025</xdr:rowOff>
    </xdr:from>
    <xdr:ext cx="534377" cy="259045"/>
    <xdr:sp macro="" textlink="">
      <xdr:nvSpPr>
        <xdr:cNvPr id="261" name="テキスト ボックス 260"/>
        <xdr:cNvSpPr txBox="1"/>
      </xdr:nvSpPr>
      <xdr:spPr>
        <a:xfrm>
          <a:off x="3530111" y="164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48682</xdr:rowOff>
    </xdr:from>
    <xdr:to>
      <xdr:col>15</xdr:col>
      <xdr:colOff>101600</xdr:colOff>
      <xdr:row>97</xdr:row>
      <xdr:rowOff>150282</xdr:rowOff>
    </xdr:to>
    <xdr:sp macro="" textlink="">
      <xdr:nvSpPr>
        <xdr:cNvPr id="262" name="楕円 261"/>
        <xdr:cNvSpPr/>
      </xdr:nvSpPr>
      <xdr:spPr>
        <a:xfrm>
          <a:off x="2857500" y="166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166809</xdr:rowOff>
    </xdr:from>
    <xdr:ext cx="534377" cy="259045"/>
    <xdr:sp macro="" textlink="">
      <xdr:nvSpPr>
        <xdr:cNvPr id="263" name="テキスト ボックス 262"/>
        <xdr:cNvSpPr txBox="1"/>
      </xdr:nvSpPr>
      <xdr:spPr>
        <a:xfrm>
          <a:off x="2641111" y="164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112886</xdr:rowOff>
    </xdr:from>
    <xdr:to>
      <xdr:col>10</xdr:col>
      <xdr:colOff>165100</xdr:colOff>
      <xdr:row>98</xdr:row>
      <xdr:rowOff>43036</xdr:rowOff>
    </xdr:to>
    <xdr:sp macro="" textlink="">
      <xdr:nvSpPr>
        <xdr:cNvPr id="264" name="楕円 263"/>
        <xdr:cNvSpPr/>
      </xdr:nvSpPr>
      <xdr:spPr>
        <a:xfrm>
          <a:off x="1968500" y="167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59563</xdr:rowOff>
    </xdr:from>
    <xdr:ext cx="534377" cy="259045"/>
    <xdr:sp macro="" textlink="">
      <xdr:nvSpPr>
        <xdr:cNvPr id="265" name="テキスト ボックス 264"/>
        <xdr:cNvSpPr txBox="1"/>
      </xdr:nvSpPr>
      <xdr:spPr>
        <a:xfrm>
          <a:off x="1752111"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98698</xdr:rowOff>
    </xdr:from>
    <xdr:to>
      <xdr:col>6</xdr:col>
      <xdr:colOff>38100</xdr:colOff>
      <xdr:row>98</xdr:row>
      <xdr:rowOff>28848</xdr:rowOff>
    </xdr:to>
    <xdr:sp macro="" textlink="">
      <xdr:nvSpPr>
        <xdr:cNvPr id="266" name="楕円 265"/>
        <xdr:cNvSpPr/>
      </xdr:nvSpPr>
      <xdr:spPr>
        <a:xfrm>
          <a:off x="1079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45375</xdr:rowOff>
    </xdr:from>
    <xdr:ext cx="534377" cy="259045"/>
    <xdr:sp macro="" textlink="">
      <xdr:nvSpPr>
        <xdr:cNvPr id="267" name="テキスト ボックス 266"/>
        <xdr:cNvSpPr txBox="1"/>
      </xdr:nvSpPr>
      <xdr:spPr>
        <a:xfrm>
          <a:off x="863111" y="165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1" name="直線コネクタ 290"/>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4"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5" name="直線コネクタ 294"/>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31496</xdr:rowOff>
    </xdr:from>
    <xdr:to>
      <xdr:col>55</xdr:col>
      <xdr:colOff>0</xdr:colOff>
      <xdr:row>38</xdr:row>
      <xdr:rowOff>32258</xdr:rowOff>
    </xdr:to>
    <xdr:cxnSp macro="">
      <xdr:nvCxnSpPr>
        <xdr:cNvPr id="296" name="直線コネクタ 295"/>
        <xdr:cNvCxnSpPr/>
      </xdr:nvCxnSpPr>
      <xdr:spPr>
        <a:xfrm>
          <a:off x="9639300" y="65465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7"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8" name="フローチャート: 判断 297"/>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31496</xdr:rowOff>
    </xdr:from>
    <xdr:to>
      <xdr:col>50</xdr:col>
      <xdr:colOff>114300</xdr:colOff>
      <xdr:row>38</xdr:row>
      <xdr:rowOff>37211</xdr:rowOff>
    </xdr:to>
    <xdr:cxnSp macro="">
      <xdr:nvCxnSpPr>
        <xdr:cNvPr id="299" name="直線コネクタ 298"/>
        <xdr:cNvCxnSpPr/>
      </xdr:nvCxnSpPr>
      <xdr:spPr>
        <a:xfrm flipV="1">
          <a:off x="8750300" y="6546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0" name="フローチャート: 判断 299"/>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301" name="テキスト ボックス 300"/>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37211</xdr:rowOff>
    </xdr:from>
    <xdr:to>
      <xdr:col>45</xdr:col>
      <xdr:colOff>177800</xdr:colOff>
      <xdr:row>38</xdr:row>
      <xdr:rowOff>38735</xdr:rowOff>
    </xdr:to>
    <xdr:cxnSp macro="">
      <xdr:nvCxnSpPr>
        <xdr:cNvPr id="302" name="直線コネクタ 301"/>
        <xdr:cNvCxnSpPr/>
      </xdr:nvCxnSpPr>
      <xdr:spPr>
        <a:xfrm flipV="1">
          <a:off x="7861300" y="65523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3" name="フローチャート: 判断 302"/>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4" name="テキスト ボックス 303"/>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38735</xdr:rowOff>
    </xdr:to>
    <xdr:cxnSp macro="">
      <xdr:nvCxnSpPr>
        <xdr:cNvPr id="305" name="直線コネクタ 304"/>
        <xdr:cNvCxnSpPr/>
      </xdr:nvCxnSpPr>
      <xdr:spPr>
        <a:xfrm>
          <a:off x="6972300" y="65526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6" name="フローチャート: 判断 305"/>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7" name="テキスト ボックス 306"/>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8" name="フローチャート: 判断 307"/>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9" name="テキスト ボックス 308"/>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152908</xdr:rowOff>
    </xdr:from>
    <xdr:to>
      <xdr:col>55</xdr:col>
      <xdr:colOff>50800</xdr:colOff>
      <xdr:row>38</xdr:row>
      <xdr:rowOff>83058</xdr:rowOff>
    </xdr:to>
    <xdr:sp macro="" textlink="">
      <xdr:nvSpPr>
        <xdr:cNvPr id="315" name="楕円 314"/>
        <xdr:cNvSpPr/>
      </xdr:nvSpPr>
      <xdr:spPr>
        <a:xfrm>
          <a:off x="10426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131335</xdr:rowOff>
    </xdr:from>
    <xdr:ext cx="378565" cy="259045"/>
    <xdr:sp macro="" textlink="">
      <xdr:nvSpPr>
        <xdr:cNvPr id="316" name="労働費該当値テキスト"/>
        <xdr:cNvSpPr txBox="1"/>
      </xdr:nvSpPr>
      <xdr:spPr>
        <a:xfrm>
          <a:off x="10528300"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152146</xdr:rowOff>
    </xdr:from>
    <xdr:to>
      <xdr:col>50</xdr:col>
      <xdr:colOff>165100</xdr:colOff>
      <xdr:row>38</xdr:row>
      <xdr:rowOff>82296</xdr:rowOff>
    </xdr:to>
    <xdr:sp macro="" textlink="">
      <xdr:nvSpPr>
        <xdr:cNvPr id="317" name="楕円 316"/>
        <xdr:cNvSpPr/>
      </xdr:nvSpPr>
      <xdr:spPr>
        <a:xfrm>
          <a:off x="9588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73423</xdr:rowOff>
    </xdr:from>
    <xdr:ext cx="378565" cy="259045"/>
    <xdr:sp macro="" textlink="">
      <xdr:nvSpPr>
        <xdr:cNvPr id="318" name="テキスト ボックス 317"/>
        <xdr:cNvSpPr txBox="1"/>
      </xdr:nvSpPr>
      <xdr:spPr>
        <a:xfrm>
          <a:off x="9450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9" name="楕円 318"/>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79138</xdr:rowOff>
    </xdr:from>
    <xdr:ext cx="378565" cy="259045"/>
    <xdr:sp macro="" textlink="">
      <xdr:nvSpPr>
        <xdr:cNvPr id="320" name="テキスト ボックス 319"/>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21" name="楕円 320"/>
        <xdr:cNvSpPr/>
      </xdr:nvSpPr>
      <xdr:spPr>
        <a:xfrm>
          <a:off x="781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80662</xdr:rowOff>
    </xdr:from>
    <xdr:ext cx="378565" cy="259045"/>
    <xdr:sp macro="" textlink="">
      <xdr:nvSpPr>
        <xdr:cNvPr id="322" name="テキスト ボックス 321"/>
        <xdr:cNvSpPr txBox="1"/>
      </xdr:nvSpPr>
      <xdr:spPr>
        <a:xfrm>
          <a:off x="7672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23" name="楕円 322"/>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24" name="テキスト ボックス 323"/>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8" name="直線コネクタ 347"/>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9"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0" name="直線コネクタ 349"/>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1"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2" name="直線コネクタ 351"/>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134042</xdr:rowOff>
    </xdr:from>
    <xdr:to>
      <xdr:col>55</xdr:col>
      <xdr:colOff>0</xdr:colOff>
      <xdr:row>58</xdr:row>
      <xdr:rowOff>9017</xdr:rowOff>
    </xdr:to>
    <xdr:cxnSp macro="">
      <xdr:nvCxnSpPr>
        <xdr:cNvPr id="353" name="直線コネクタ 352"/>
        <xdr:cNvCxnSpPr/>
      </xdr:nvCxnSpPr>
      <xdr:spPr>
        <a:xfrm>
          <a:off x="9639300" y="9906692"/>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4"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5" name="フローチャート: 判断 354"/>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134042</xdr:rowOff>
    </xdr:from>
    <xdr:to>
      <xdr:col>50</xdr:col>
      <xdr:colOff>114300</xdr:colOff>
      <xdr:row>57</xdr:row>
      <xdr:rowOff>151568</xdr:rowOff>
    </xdr:to>
    <xdr:cxnSp macro="">
      <xdr:nvCxnSpPr>
        <xdr:cNvPr id="356" name="直線コネクタ 355"/>
        <xdr:cNvCxnSpPr/>
      </xdr:nvCxnSpPr>
      <xdr:spPr>
        <a:xfrm flipV="1">
          <a:off x="8750300" y="990669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7" name="フローチャート: 判断 356"/>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8" name="テキスト ボックス 357"/>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138767</xdr:rowOff>
    </xdr:from>
    <xdr:to>
      <xdr:col>45</xdr:col>
      <xdr:colOff>177800</xdr:colOff>
      <xdr:row>57</xdr:row>
      <xdr:rowOff>151568</xdr:rowOff>
    </xdr:to>
    <xdr:cxnSp macro="">
      <xdr:nvCxnSpPr>
        <xdr:cNvPr id="359" name="直線コネクタ 358"/>
        <xdr:cNvCxnSpPr/>
      </xdr:nvCxnSpPr>
      <xdr:spPr>
        <a:xfrm>
          <a:off x="7861300" y="991141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0" name="フローチャート: 判断 359"/>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61" name="テキスト ボックス 360"/>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105143</xdr:rowOff>
    </xdr:from>
    <xdr:to>
      <xdr:col>41</xdr:col>
      <xdr:colOff>50800</xdr:colOff>
      <xdr:row>57</xdr:row>
      <xdr:rowOff>138767</xdr:rowOff>
    </xdr:to>
    <xdr:cxnSp macro="">
      <xdr:nvCxnSpPr>
        <xdr:cNvPr id="362" name="直線コネクタ 361"/>
        <xdr:cNvCxnSpPr/>
      </xdr:nvCxnSpPr>
      <xdr:spPr>
        <a:xfrm>
          <a:off x="6972300" y="9877793"/>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3" name="フローチャート: 判断 362"/>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4" name="テキスト ボックス 363"/>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5" name="フローチャート: 判断 364"/>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6" name="テキスト ボックス 365"/>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129667</xdr:rowOff>
    </xdr:from>
    <xdr:to>
      <xdr:col>55</xdr:col>
      <xdr:colOff>50800</xdr:colOff>
      <xdr:row>58</xdr:row>
      <xdr:rowOff>59817</xdr:rowOff>
    </xdr:to>
    <xdr:sp macro="" textlink="">
      <xdr:nvSpPr>
        <xdr:cNvPr id="372" name="楕円 371"/>
        <xdr:cNvSpPr/>
      </xdr:nvSpPr>
      <xdr:spPr>
        <a:xfrm>
          <a:off x="104267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152544</xdr:rowOff>
    </xdr:from>
    <xdr:ext cx="534377" cy="259045"/>
    <xdr:sp macro="" textlink="">
      <xdr:nvSpPr>
        <xdr:cNvPr id="373" name="農林水産業費該当値テキスト"/>
        <xdr:cNvSpPr txBox="1"/>
      </xdr:nvSpPr>
      <xdr:spPr>
        <a:xfrm>
          <a:off x="10528300" y="97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83242</xdr:rowOff>
    </xdr:from>
    <xdr:to>
      <xdr:col>50</xdr:col>
      <xdr:colOff>165100</xdr:colOff>
      <xdr:row>58</xdr:row>
      <xdr:rowOff>13392</xdr:rowOff>
    </xdr:to>
    <xdr:sp macro="" textlink="">
      <xdr:nvSpPr>
        <xdr:cNvPr id="374" name="楕円 373"/>
        <xdr:cNvSpPr/>
      </xdr:nvSpPr>
      <xdr:spPr>
        <a:xfrm>
          <a:off x="9588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29919</xdr:rowOff>
    </xdr:from>
    <xdr:ext cx="534377" cy="259045"/>
    <xdr:sp macro="" textlink="">
      <xdr:nvSpPr>
        <xdr:cNvPr id="375" name="テキスト ボックス 374"/>
        <xdr:cNvSpPr txBox="1"/>
      </xdr:nvSpPr>
      <xdr:spPr>
        <a:xfrm>
          <a:off x="9372111" y="9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100768</xdr:rowOff>
    </xdr:from>
    <xdr:to>
      <xdr:col>46</xdr:col>
      <xdr:colOff>38100</xdr:colOff>
      <xdr:row>58</xdr:row>
      <xdr:rowOff>30918</xdr:rowOff>
    </xdr:to>
    <xdr:sp macro="" textlink="">
      <xdr:nvSpPr>
        <xdr:cNvPr id="376" name="楕円 375"/>
        <xdr:cNvSpPr/>
      </xdr:nvSpPr>
      <xdr:spPr>
        <a:xfrm>
          <a:off x="8699500" y="98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47445</xdr:rowOff>
    </xdr:from>
    <xdr:ext cx="534377" cy="259045"/>
    <xdr:sp macro="" textlink="">
      <xdr:nvSpPr>
        <xdr:cNvPr id="377" name="テキスト ボックス 376"/>
        <xdr:cNvSpPr txBox="1"/>
      </xdr:nvSpPr>
      <xdr:spPr>
        <a:xfrm>
          <a:off x="8483111" y="96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87967</xdr:rowOff>
    </xdr:from>
    <xdr:to>
      <xdr:col>41</xdr:col>
      <xdr:colOff>101600</xdr:colOff>
      <xdr:row>58</xdr:row>
      <xdr:rowOff>18117</xdr:rowOff>
    </xdr:to>
    <xdr:sp macro="" textlink="">
      <xdr:nvSpPr>
        <xdr:cNvPr id="378" name="楕円 377"/>
        <xdr:cNvSpPr/>
      </xdr:nvSpPr>
      <xdr:spPr>
        <a:xfrm>
          <a:off x="7810500" y="98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34644</xdr:rowOff>
    </xdr:from>
    <xdr:ext cx="534377" cy="259045"/>
    <xdr:sp macro="" textlink="">
      <xdr:nvSpPr>
        <xdr:cNvPr id="379" name="テキスト ボックス 378"/>
        <xdr:cNvSpPr txBox="1"/>
      </xdr:nvSpPr>
      <xdr:spPr>
        <a:xfrm>
          <a:off x="7594111" y="96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54343</xdr:rowOff>
    </xdr:from>
    <xdr:to>
      <xdr:col>36</xdr:col>
      <xdr:colOff>165100</xdr:colOff>
      <xdr:row>57</xdr:row>
      <xdr:rowOff>155943</xdr:rowOff>
    </xdr:to>
    <xdr:sp macro="" textlink="">
      <xdr:nvSpPr>
        <xdr:cNvPr id="380" name="楕円 379"/>
        <xdr:cNvSpPr/>
      </xdr:nvSpPr>
      <xdr:spPr>
        <a:xfrm>
          <a:off x="6921500" y="9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1020</xdr:rowOff>
    </xdr:from>
    <xdr:ext cx="534377" cy="259045"/>
    <xdr:sp macro="" textlink="">
      <xdr:nvSpPr>
        <xdr:cNvPr id="381" name="テキスト ボックス 380"/>
        <xdr:cNvSpPr txBox="1"/>
      </xdr:nvSpPr>
      <xdr:spPr>
        <a:xfrm>
          <a:off x="6705111" y="96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5" name="直線コネクタ 404"/>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6"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7" name="直線コネクタ 406"/>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8"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9" name="直線コネクタ 408"/>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167704</xdr:rowOff>
    </xdr:from>
    <xdr:to>
      <xdr:col>55</xdr:col>
      <xdr:colOff>0</xdr:colOff>
      <xdr:row>72</xdr:row>
      <xdr:rowOff>45288</xdr:rowOff>
    </xdr:to>
    <xdr:cxnSp macro="">
      <xdr:nvCxnSpPr>
        <xdr:cNvPr id="410" name="直線コネクタ 409"/>
        <xdr:cNvCxnSpPr/>
      </xdr:nvCxnSpPr>
      <xdr:spPr>
        <a:xfrm>
          <a:off x="9639300" y="12340654"/>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1"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2" name="フローチャート: 判断 411"/>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31915</xdr:rowOff>
    </xdr:from>
    <xdr:to>
      <xdr:col>50</xdr:col>
      <xdr:colOff>114300</xdr:colOff>
      <xdr:row>71</xdr:row>
      <xdr:rowOff>167704</xdr:rowOff>
    </xdr:to>
    <xdr:cxnSp macro="">
      <xdr:nvCxnSpPr>
        <xdr:cNvPr id="413" name="直線コネクタ 412"/>
        <xdr:cNvCxnSpPr/>
      </xdr:nvCxnSpPr>
      <xdr:spPr>
        <a:xfrm>
          <a:off x="8750300" y="12033415"/>
          <a:ext cx="8890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4" name="フローチャート: 判断 413"/>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5" name="テキスト ボックス 414"/>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31915</xdr:rowOff>
    </xdr:from>
    <xdr:to>
      <xdr:col>45</xdr:col>
      <xdr:colOff>177800</xdr:colOff>
      <xdr:row>71</xdr:row>
      <xdr:rowOff>53822</xdr:rowOff>
    </xdr:to>
    <xdr:cxnSp macro="">
      <xdr:nvCxnSpPr>
        <xdr:cNvPr id="416" name="直線コネクタ 415"/>
        <xdr:cNvCxnSpPr/>
      </xdr:nvCxnSpPr>
      <xdr:spPr>
        <a:xfrm flipV="1">
          <a:off x="7861300" y="12033415"/>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7" name="フローチャート: 判断 416"/>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8" name="テキスト ボックス 417"/>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53822</xdr:rowOff>
    </xdr:from>
    <xdr:to>
      <xdr:col>41</xdr:col>
      <xdr:colOff>50800</xdr:colOff>
      <xdr:row>71</xdr:row>
      <xdr:rowOff>103619</xdr:rowOff>
    </xdr:to>
    <xdr:cxnSp macro="">
      <xdr:nvCxnSpPr>
        <xdr:cNvPr id="419" name="直線コネクタ 418"/>
        <xdr:cNvCxnSpPr/>
      </xdr:nvCxnSpPr>
      <xdr:spPr>
        <a:xfrm flipV="1">
          <a:off x="6972300" y="1222677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0" name="フローチャート: 判断 419"/>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21" name="テキスト ボックス 420"/>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2" name="フローチャート: 判断 421"/>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3" name="テキスト ボックス 422"/>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165938</xdr:rowOff>
    </xdr:from>
    <xdr:to>
      <xdr:col>55</xdr:col>
      <xdr:colOff>50800</xdr:colOff>
      <xdr:row>72</xdr:row>
      <xdr:rowOff>96088</xdr:rowOff>
    </xdr:to>
    <xdr:sp macro="" textlink="">
      <xdr:nvSpPr>
        <xdr:cNvPr id="429" name="楕円 428"/>
        <xdr:cNvSpPr/>
      </xdr:nvSpPr>
      <xdr:spPr>
        <a:xfrm>
          <a:off x="10426700" y="123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17365</xdr:rowOff>
    </xdr:from>
    <xdr:ext cx="534377" cy="259045"/>
    <xdr:sp macro="" textlink="">
      <xdr:nvSpPr>
        <xdr:cNvPr id="430" name="商工費該当値テキスト"/>
        <xdr:cNvSpPr txBox="1"/>
      </xdr:nvSpPr>
      <xdr:spPr>
        <a:xfrm>
          <a:off x="10528300" y="121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116904</xdr:rowOff>
    </xdr:from>
    <xdr:to>
      <xdr:col>50</xdr:col>
      <xdr:colOff>165100</xdr:colOff>
      <xdr:row>72</xdr:row>
      <xdr:rowOff>47054</xdr:rowOff>
    </xdr:to>
    <xdr:sp macro="" textlink="">
      <xdr:nvSpPr>
        <xdr:cNvPr id="431" name="楕円 430"/>
        <xdr:cNvSpPr/>
      </xdr:nvSpPr>
      <xdr:spPr>
        <a:xfrm>
          <a:off x="9588500" y="12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63581</xdr:rowOff>
    </xdr:from>
    <xdr:ext cx="534377" cy="259045"/>
    <xdr:sp macro="" textlink="">
      <xdr:nvSpPr>
        <xdr:cNvPr id="432" name="テキスト ボックス 431"/>
        <xdr:cNvSpPr txBox="1"/>
      </xdr:nvSpPr>
      <xdr:spPr>
        <a:xfrm>
          <a:off x="9372111" y="120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152565</xdr:rowOff>
    </xdr:from>
    <xdr:to>
      <xdr:col>46</xdr:col>
      <xdr:colOff>38100</xdr:colOff>
      <xdr:row>70</xdr:row>
      <xdr:rowOff>82715</xdr:rowOff>
    </xdr:to>
    <xdr:sp macro="" textlink="">
      <xdr:nvSpPr>
        <xdr:cNvPr id="433" name="楕円 432"/>
        <xdr:cNvSpPr/>
      </xdr:nvSpPr>
      <xdr:spPr>
        <a:xfrm>
          <a:off x="86995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99242</xdr:rowOff>
    </xdr:from>
    <xdr:ext cx="534377" cy="259045"/>
    <xdr:sp macro="" textlink="">
      <xdr:nvSpPr>
        <xdr:cNvPr id="434" name="テキスト ボックス 433"/>
        <xdr:cNvSpPr txBox="1"/>
      </xdr:nvSpPr>
      <xdr:spPr>
        <a:xfrm>
          <a:off x="8483111" y="117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3022</xdr:rowOff>
    </xdr:from>
    <xdr:to>
      <xdr:col>41</xdr:col>
      <xdr:colOff>101600</xdr:colOff>
      <xdr:row>71</xdr:row>
      <xdr:rowOff>104622</xdr:rowOff>
    </xdr:to>
    <xdr:sp macro="" textlink="">
      <xdr:nvSpPr>
        <xdr:cNvPr id="435" name="楕円 434"/>
        <xdr:cNvSpPr/>
      </xdr:nvSpPr>
      <xdr:spPr>
        <a:xfrm>
          <a:off x="78105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121149</xdr:rowOff>
    </xdr:from>
    <xdr:ext cx="534377" cy="259045"/>
    <xdr:sp macro="" textlink="">
      <xdr:nvSpPr>
        <xdr:cNvPr id="436" name="テキスト ボックス 435"/>
        <xdr:cNvSpPr txBox="1"/>
      </xdr:nvSpPr>
      <xdr:spPr>
        <a:xfrm>
          <a:off x="7594111" y="11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52819</xdr:rowOff>
    </xdr:from>
    <xdr:to>
      <xdr:col>36</xdr:col>
      <xdr:colOff>165100</xdr:colOff>
      <xdr:row>71</xdr:row>
      <xdr:rowOff>154419</xdr:rowOff>
    </xdr:to>
    <xdr:sp macro="" textlink="">
      <xdr:nvSpPr>
        <xdr:cNvPr id="437" name="楕円 436"/>
        <xdr:cNvSpPr/>
      </xdr:nvSpPr>
      <xdr:spPr>
        <a:xfrm>
          <a:off x="6921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170946</xdr:rowOff>
    </xdr:from>
    <xdr:ext cx="534377" cy="259045"/>
    <xdr:sp macro="" textlink="">
      <xdr:nvSpPr>
        <xdr:cNvPr id="438" name="テキスト ボックス 437"/>
        <xdr:cNvSpPr txBox="1"/>
      </xdr:nvSpPr>
      <xdr:spPr>
        <a:xfrm>
          <a:off x="6705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2" name="直線コネクタ 461"/>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3"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4" name="直線コネクタ 463"/>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5"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6" name="直線コネクタ 465"/>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37364</xdr:rowOff>
    </xdr:from>
    <xdr:to>
      <xdr:col>55</xdr:col>
      <xdr:colOff>0</xdr:colOff>
      <xdr:row>97</xdr:row>
      <xdr:rowOff>48222</xdr:rowOff>
    </xdr:to>
    <xdr:cxnSp macro="">
      <xdr:nvCxnSpPr>
        <xdr:cNvPr id="467" name="直線コネクタ 466"/>
        <xdr:cNvCxnSpPr/>
      </xdr:nvCxnSpPr>
      <xdr:spPr>
        <a:xfrm>
          <a:off x="9639300" y="16668014"/>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8"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9" name="フローチャート: 判断 468"/>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13666</xdr:rowOff>
    </xdr:from>
    <xdr:to>
      <xdr:col>50</xdr:col>
      <xdr:colOff>114300</xdr:colOff>
      <xdr:row>97</xdr:row>
      <xdr:rowOff>37364</xdr:rowOff>
    </xdr:to>
    <xdr:cxnSp macro="">
      <xdr:nvCxnSpPr>
        <xdr:cNvPr id="470" name="直線コネクタ 469"/>
        <xdr:cNvCxnSpPr/>
      </xdr:nvCxnSpPr>
      <xdr:spPr>
        <a:xfrm>
          <a:off x="8750300" y="1664431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71" name="フローチャート: 判断 470"/>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2" name="テキスト ボックス 471"/>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13666</xdr:rowOff>
    </xdr:from>
    <xdr:to>
      <xdr:col>45</xdr:col>
      <xdr:colOff>177800</xdr:colOff>
      <xdr:row>97</xdr:row>
      <xdr:rowOff>61916</xdr:rowOff>
    </xdr:to>
    <xdr:cxnSp macro="">
      <xdr:nvCxnSpPr>
        <xdr:cNvPr id="473" name="直線コネクタ 472"/>
        <xdr:cNvCxnSpPr/>
      </xdr:nvCxnSpPr>
      <xdr:spPr>
        <a:xfrm flipV="1">
          <a:off x="7861300" y="16644316"/>
          <a:ext cx="889000" cy="4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4" name="フローチャート: 判断 473"/>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5" name="テキスト ボックス 474"/>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19989</xdr:rowOff>
    </xdr:from>
    <xdr:to>
      <xdr:col>41</xdr:col>
      <xdr:colOff>50800</xdr:colOff>
      <xdr:row>97</xdr:row>
      <xdr:rowOff>61916</xdr:rowOff>
    </xdr:to>
    <xdr:cxnSp macro="">
      <xdr:nvCxnSpPr>
        <xdr:cNvPr id="476" name="直線コネクタ 475"/>
        <xdr:cNvCxnSpPr/>
      </xdr:nvCxnSpPr>
      <xdr:spPr>
        <a:xfrm>
          <a:off x="6972300" y="16650639"/>
          <a:ext cx="889000" cy="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7" name="フローチャート: 判断 476"/>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8" name="テキスト ボックス 477"/>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9" name="フローチャート: 判断 478"/>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101433</xdr:rowOff>
    </xdr:from>
    <xdr:ext cx="534377" cy="259045"/>
    <xdr:sp macro="" textlink="">
      <xdr:nvSpPr>
        <xdr:cNvPr id="480" name="テキスト ボックス 479"/>
        <xdr:cNvSpPr txBox="1"/>
      </xdr:nvSpPr>
      <xdr:spPr>
        <a:xfrm>
          <a:off x="6705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168872</xdr:rowOff>
    </xdr:from>
    <xdr:to>
      <xdr:col>55</xdr:col>
      <xdr:colOff>50800</xdr:colOff>
      <xdr:row>97</xdr:row>
      <xdr:rowOff>99022</xdr:rowOff>
    </xdr:to>
    <xdr:sp macro="" textlink="">
      <xdr:nvSpPr>
        <xdr:cNvPr id="486" name="楕円 485"/>
        <xdr:cNvSpPr/>
      </xdr:nvSpPr>
      <xdr:spPr>
        <a:xfrm>
          <a:off x="10426700" y="166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20299</xdr:rowOff>
    </xdr:from>
    <xdr:ext cx="534377" cy="259045"/>
    <xdr:sp macro="" textlink="">
      <xdr:nvSpPr>
        <xdr:cNvPr id="487" name="土木費該当値テキスト"/>
        <xdr:cNvSpPr txBox="1"/>
      </xdr:nvSpPr>
      <xdr:spPr>
        <a:xfrm>
          <a:off x="10528300" y="164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158014</xdr:rowOff>
    </xdr:from>
    <xdr:to>
      <xdr:col>50</xdr:col>
      <xdr:colOff>165100</xdr:colOff>
      <xdr:row>97</xdr:row>
      <xdr:rowOff>88164</xdr:rowOff>
    </xdr:to>
    <xdr:sp macro="" textlink="">
      <xdr:nvSpPr>
        <xdr:cNvPr id="488" name="楕円 487"/>
        <xdr:cNvSpPr/>
      </xdr:nvSpPr>
      <xdr:spPr>
        <a:xfrm>
          <a:off x="9588500" y="166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104691</xdr:rowOff>
    </xdr:from>
    <xdr:ext cx="534377" cy="259045"/>
    <xdr:sp macro="" textlink="">
      <xdr:nvSpPr>
        <xdr:cNvPr id="489" name="テキスト ボックス 488"/>
        <xdr:cNvSpPr txBox="1"/>
      </xdr:nvSpPr>
      <xdr:spPr>
        <a:xfrm>
          <a:off x="9372111" y="163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134316</xdr:rowOff>
    </xdr:from>
    <xdr:to>
      <xdr:col>46</xdr:col>
      <xdr:colOff>38100</xdr:colOff>
      <xdr:row>97</xdr:row>
      <xdr:rowOff>64466</xdr:rowOff>
    </xdr:to>
    <xdr:sp macro="" textlink="">
      <xdr:nvSpPr>
        <xdr:cNvPr id="490" name="楕円 489"/>
        <xdr:cNvSpPr/>
      </xdr:nvSpPr>
      <xdr:spPr>
        <a:xfrm>
          <a:off x="8699500" y="165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80993</xdr:rowOff>
    </xdr:from>
    <xdr:ext cx="534377" cy="259045"/>
    <xdr:sp macro="" textlink="">
      <xdr:nvSpPr>
        <xdr:cNvPr id="491" name="テキスト ボックス 490"/>
        <xdr:cNvSpPr txBox="1"/>
      </xdr:nvSpPr>
      <xdr:spPr>
        <a:xfrm>
          <a:off x="8483111" y="163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11116</xdr:rowOff>
    </xdr:from>
    <xdr:to>
      <xdr:col>41</xdr:col>
      <xdr:colOff>101600</xdr:colOff>
      <xdr:row>97</xdr:row>
      <xdr:rowOff>112716</xdr:rowOff>
    </xdr:to>
    <xdr:sp macro="" textlink="">
      <xdr:nvSpPr>
        <xdr:cNvPr id="492" name="楕円 491"/>
        <xdr:cNvSpPr/>
      </xdr:nvSpPr>
      <xdr:spPr>
        <a:xfrm>
          <a:off x="7810500" y="166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129243</xdr:rowOff>
    </xdr:from>
    <xdr:ext cx="534377" cy="259045"/>
    <xdr:sp macro="" textlink="">
      <xdr:nvSpPr>
        <xdr:cNvPr id="493" name="テキスト ボックス 492"/>
        <xdr:cNvSpPr txBox="1"/>
      </xdr:nvSpPr>
      <xdr:spPr>
        <a:xfrm>
          <a:off x="7594111" y="164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140639</xdr:rowOff>
    </xdr:from>
    <xdr:to>
      <xdr:col>36</xdr:col>
      <xdr:colOff>165100</xdr:colOff>
      <xdr:row>97</xdr:row>
      <xdr:rowOff>70789</xdr:rowOff>
    </xdr:to>
    <xdr:sp macro="" textlink="">
      <xdr:nvSpPr>
        <xdr:cNvPr id="494" name="楕円 493"/>
        <xdr:cNvSpPr/>
      </xdr:nvSpPr>
      <xdr:spPr>
        <a:xfrm>
          <a:off x="69215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87316</xdr:rowOff>
    </xdr:from>
    <xdr:ext cx="534377" cy="259045"/>
    <xdr:sp macro="" textlink="">
      <xdr:nvSpPr>
        <xdr:cNvPr id="495" name="テキスト ボックス 494"/>
        <xdr:cNvSpPr txBox="1"/>
      </xdr:nvSpPr>
      <xdr:spPr>
        <a:xfrm>
          <a:off x="6705111" y="163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141034</xdr:rowOff>
    </xdr:from>
    <xdr:to>
      <xdr:col>85</xdr:col>
      <xdr:colOff>126364</xdr:colOff>
      <xdr:row>39</xdr:row>
      <xdr:rowOff>73025</xdr:rowOff>
    </xdr:to>
    <xdr:cxnSp macro="">
      <xdr:nvCxnSpPr>
        <xdr:cNvPr id="520" name="直線コネクタ 519"/>
        <xdr:cNvCxnSpPr/>
      </xdr:nvCxnSpPr>
      <xdr:spPr>
        <a:xfrm flipV="1">
          <a:off x="16317595" y="5627434"/>
          <a:ext cx="1269" cy="113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76852</xdr:rowOff>
    </xdr:from>
    <xdr:ext cx="469744" cy="259045"/>
    <xdr:sp macro="" textlink="">
      <xdr:nvSpPr>
        <xdr:cNvPr id="521" name="消防費最小値テキスト"/>
        <xdr:cNvSpPr txBox="1"/>
      </xdr:nvSpPr>
      <xdr:spPr>
        <a:xfrm>
          <a:off x="16370300" y="67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73025</xdr:rowOff>
    </xdr:from>
    <xdr:to>
      <xdr:col>86</xdr:col>
      <xdr:colOff>25400</xdr:colOff>
      <xdr:row>39</xdr:row>
      <xdr:rowOff>73025</xdr:rowOff>
    </xdr:to>
    <xdr:cxnSp macro="">
      <xdr:nvCxnSpPr>
        <xdr:cNvPr id="522" name="直線コネクタ 521"/>
        <xdr:cNvCxnSpPr/>
      </xdr:nvCxnSpPr>
      <xdr:spPr>
        <a:xfrm>
          <a:off x="16230600" y="67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87711</xdr:rowOff>
    </xdr:from>
    <xdr:ext cx="534377" cy="259045"/>
    <xdr:sp macro="" textlink="">
      <xdr:nvSpPr>
        <xdr:cNvPr id="523" name="消防費最大値テキスト"/>
        <xdr:cNvSpPr txBox="1"/>
      </xdr:nvSpPr>
      <xdr:spPr>
        <a:xfrm>
          <a:off x="16370300" y="54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141034</xdr:rowOff>
    </xdr:from>
    <xdr:to>
      <xdr:col>86</xdr:col>
      <xdr:colOff>25400</xdr:colOff>
      <xdr:row>32</xdr:row>
      <xdr:rowOff>141034</xdr:rowOff>
    </xdr:to>
    <xdr:cxnSp macro="">
      <xdr:nvCxnSpPr>
        <xdr:cNvPr id="524" name="直線コネクタ 523"/>
        <xdr:cNvCxnSpPr/>
      </xdr:nvCxnSpPr>
      <xdr:spPr>
        <a:xfrm>
          <a:off x="16230600" y="562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81064</xdr:rowOff>
    </xdr:from>
    <xdr:to>
      <xdr:col>85</xdr:col>
      <xdr:colOff>127000</xdr:colOff>
      <xdr:row>36</xdr:row>
      <xdr:rowOff>99885</xdr:rowOff>
    </xdr:to>
    <xdr:cxnSp macro="">
      <xdr:nvCxnSpPr>
        <xdr:cNvPr id="525" name="直線コネクタ 524"/>
        <xdr:cNvCxnSpPr/>
      </xdr:nvCxnSpPr>
      <xdr:spPr>
        <a:xfrm flipV="1">
          <a:off x="15481300" y="6253264"/>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127944</xdr:rowOff>
    </xdr:from>
    <xdr:ext cx="534377" cy="259045"/>
    <xdr:sp macro="" textlink="">
      <xdr:nvSpPr>
        <xdr:cNvPr id="526" name="消防費平均値テキスト"/>
        <xdr:cNvSpPr txBox="1"/>
      </xdr:nvSpPr>
      <xdr:spPr>
        <a:xfrm>
          <a:off x="16370300" y="64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149517</xdr:rowOff>
    </xdr:from>
    <xdr:to>
      <xdr:col>85</xdr:col>
      <xdr:colOff>177800</xdr:colOff>
      <xdr:row>38</xdr:row>
      <xdr:rowOff>79667</xdr:rowOff>
    </xdr:to>
    <xdr:sp macro="" textlink="">
      <xdr:nvSpPr>
        <xdr:cNvPr id="527" name="フローチャート: 判断 526"/>
        <xdr:cNvSpPr/>
      </xdr:nvSpPr>
      <xdr:spPr>
        <a:xfrm>
          <a:off x="162687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119088</xdr:rowOff>
    </xdr:from>
    <xdr:to>
      <xdr:col>81</xdr:col>
      <xdr:colOff>50800</xdr:colOff>
      <xdr:row>36</xdr:row>
      <xdr:rowOff>99885</xdr:rowOff>
    </xdr:to>
    <xdr:cxnSp macro="">
      <xdr:nvCxnSpPr>
        <xdr:cNvPr id="528" name="直線コネクタ 527"/>
        <xdr:cNvCxnSpPr/>
      </xdr:nvCxnSpPr>
      <xdr:spPr>
        <a:xfrm>
          <a:off x="14592300" y="5948388"/>
          <a:ext cx="8890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xdr:rowOff>
    </xdr:from>
    <xdr:to>
      <xdr:col>81</xdr:col>
      <xdr:colOff>101600</xdr:colOff>
      <xdr:row>38</xdr:row>
      <xdr:rowOff>101727</xdr:rowOff>
    </xdr:to>
    <xdr:sp macro="" textlink="">
      <xdr:nvSpPr>
        <xdr:cNvPr id="529" name="フローチャート: 判断 528"/>
        <xdr:cNvSpPr/>
      </xdr:nvSpPr>
      <xdr:spPr>
        <a:xfrm>
          <a:off x="15430500" y="651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92854</xdr:rowOff>
    </xdr:from>
    <xdr:ext cx="534377" cy="259045"/>
    <xdr:sp macro="" textlink="">
      <xdr:nvSpPr>
        <xdr:cNvPr id="530" name="テキスト ボックス 529"/>
        <xdr:cNvSpPr txBox="1"/>
      </xdr:nvSpPr>
      <xdr:spPr>
        <a:xfrm>
          <a:off x="15214111" y="66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119088</xdr:rowOff>
    </xdr:from>
    <xdr:to>
      <xdr:col>76</xdr:col>
      <xdr:colOff>114300</xdr:colOff>
      <xdr:row>35</xdr:row>
      <xdr:rowOff>6693</xdr:rowOff>
    </xdr:to>
    <xdr:cxnSp macro="">
      <xdr:nvCxnSpPr>
        <xdr:cNvPr id="531" name="直線コネクタ 530"/>
        <xdr:cNvCxnSpPr/>
      </xdr:nvCxnSpPr>
      <xdr:spPr>
        <a:xfrm flipV="1">
          <a:off x="13703300" y="59483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155880</xdr:rowOff>
    </xdr:from>
    <xdr:to>
      <xdr:col>76</xdr:col>
      <xdr:colOff>165100</xdr:colOff>
      <xdr:row>38</xdr:row>
      <xdr:rowOff>86030</xdr:rowOff>
    </xdr:to>
    <xdr:sp macro="" textlink="">
      <xdr:nvSpPr>
        <xdr:cNvPr id="532" name="フローチャート: 判断 531"/>
        <xdr:cNvSpPr/>
      </xdr:nvSpPr>
      <xdr:spPr>
        <a:xfrm>
          <a:off x="145415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77157</xdr:rowOff>
    </xdr:from>
    <xdr:ext cx="534377" cy="259045"/>
    <xdr:sp macro="" textlink="">
      <xdr:nvSpPr>
        <xdr:cNvPr id="533" name="テキスト ボックス 532"/>
        <xdr:cNvSpPr txBox="1"/>
      </xdr:nvSpPr>
      <xdr:spPr>
        <a:xfrm>
          <a:off x="14325111" y="65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158559</xdr:rowOff>
    </xdr:from>
    <xdr:to>
      <xdr:col>71</xdr:col>
      <xdr:colOff>177800</xdr:colOff>
      <xdr:row>35</xdr:row>
      <xdr:rowOff>6693</xdr:rowOff>
    </xdr:to>
    <xdr:cxnSp macro="">
      <xdr:nvCxnSpPr>
        <xdr:cNvPr id="534" name="直線コネクタ 533"/>
        <xdr:cNvCxnSpPr/>
      </xdr:nvCxnSpPr>
      <xdr:spPr>
        <a:xfrm>
          <a:off x="12814300" y="5473509"/>
          <a:ext cx="8890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165862</xdr:rowOff>
    </xdr:from>
    <xdr:to>
      <xdr:col>72</xdr:col>
      <xdr:colOff>38100</xdr:colOff>
      <xdr:row>38</xdr:row>
      <xdr:rowOff>96012</xdr:rowOff>
    </xdr:to>
    <xdr:sp macro="" textlink="">
      <xdr:nvSpPr>
        <xdr:cNvPr id="535" name="フローチャート: 判断 534"/>
        <xdr:cNvSpPr/>
      </xdr:nvSpPr>
      <xdr:spPr>
        <a:xfrm>
          <a:off x="136525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87139</xdr:rowOff>
    </xdr:from>
    <xdr:ext cx="534377" cy="259045"/>
    <xdr:sp macro="" textlink="">
      <xdr:nvSpPr>
        <xdr:cNvPr id="536" name="テキスト ボックス 535"/>
        <xdr:cNvSpPr txBox="1"/>
      </xdr:nvSpPr>
      <xdr:spPr>
        <a:xfrm>
          <a:off x="13436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101321</xdr:rowOff>
    </xdr:from>
    <xdr:to>
      <xdr:col>67</xdr:col>
      <xdr:colOff>101600</xdr:colOff>
      <xdr:row>38</xdr:row>
      <xdr:rowOff>31471</xdr:rowOff>
    </xdr:to>
    <xdr:sp macro="" textlink="">
      <xdr:nvSpPr>
        <xdr:cNvPr id="537" name="フローチャート: 判断 536"/>
        <xdr:cNvSpPr/>
      </xdr:nvSpPr>
      <xdr:spPr>
        <a:xfrm>
          <a:off x="12763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22598</xdr:rowOff>
    </xdr:from>
    <xdr:ext cx="534377" cy="259045"/>
    <xdr:sp macro="" textlink="">
      <xdr:nvSpPr>
        <xdr:cNvPr id="538" name="テキスト ボックス 537"/>
        <xdr:cNvSpPr txBox="1"/>
      </xdr:nvSpPr>
      <xdr:spPr>
        <a:xfrm>
          <a:off x="12547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30264</xdr:rowOff>
    </xdr:from>
    <xdr:to>
      <xdr:col>85</xdr:col>
      <xdr:colOff>177800</xdr:colOff>
      <xdr:row>36</xdr:row>
      <xdr:rowOff>131864</xdr:rowOff>
    </xdr:to>
    <xdr:sp macro="" textlink="">
      <xdr:nvSpPr>
        <xdr:cNvPr id="544" name="楕円 543"/>
        <xdr:cNvSpPr/>
      </xdr:nvSpPr>
      <xdr:spPr>
        <a:xfrm>
          <a:off x="162687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53141</xdr:rowOff>
    </xdr:from>
    <xdr:ext cx="534377" cy="259045"/>
    <xdr:sp macro="" textlink="">
      <xdr:nvSpPr>
        <xdr:cNvPr id="545" name="消防費該当値テキスト"/>
        <xdr:cNvSpPr txBox="1"/>
      </xdr:nvSpPr>
      <xdr:spPr>
        <a:xfrm>
          <a:off x="16370300" y="60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49085</xdr:rowOff>
    </xdr:from>
    <xdr:to>
      <xdr:col>81</xdr:col>
      <xdr:colOff>101600</xdr:colOff>
      <xdr:row>36</xdr:row>
      <xdr:rowOff>150685</xdr:rowOff>
    </xdr:to>
    <xdr:sp macro="" textlink="">
      <xdr:nvSpPr>
        <xdr:cNvPr id="546" name="楕円 545"/>
        <xdr:cNvSpPr/>
      </xdr:nvSpPr>
      <xdr:spPr>
        <a:xfrm>
          <a:off x="154305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167212</xdr:rowOff>
    </xdr:from>
    <xdr:ext cx="534377" cy="259045"/>
    <xdr:sp macro="" textlink="">
      <xdr:nvSpPr>
        <xdr:cNvPr id="547" name="テキスト ボックス 546"/>
        <xdr:cNvSpPr txBox="1"/>
      </xdr:nvSpPr>
      <xdr:spPr>
        <a:xfrm>
          <a:off x="15214111" y="59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68288</xdr:rowOff>
    </xdr:from>
    <xdr:to>
      <xdr:col>76</xdr:col>
      <xdr:colOff>165100</xdr:colOff>
      <xdr:row>34</xdr:row>
      <xdr:rowOff>169888</xdr:rowOff>
    </xdr:to>
    <xdr:sp macro="" textlink="">
      <xdr:nvSpPr>
        <xdr:cNvPr id="548" name="楕円 547"/>
        <xdr:cNvSpPr/>
      </xdr:nvSpPr>
      <xdr:spPr>
        <a:xfrm>
          <a:off x="14541500" y="58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14965</xdr:rowOff>
    </xdr:from>
    <xdr:ext cx="534377" cy="259045"/>
    <xdr:sp macro="" textlink="">
      <xdr:nvSpPr>
        <xdr:cNvPr id="549" name="テキスト ボックス 548"/>
        <xdr:cNvSpPr txBox="1"/>
      </xdr:nvSpPr>
      <xdr:spPr>
        <a:xfrm>
          <a:off x="14325111" y="56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127343</xdr:rowOff>
    </xdr:from>
    <xdr:to>
      <xdr:col>72</xdr:col>
      <xdr:colOff>38100</xdr:colOff>
      <xdr:row>35</xdr:row>
      <xdr:rowOff>57493</xdr:rowOff>
    </xdr:to>
    <xdr:sp macro="" textlink="">
      <xdr:nvSpPr>
        <xdr:cNvPr id="550" name="楕円 549"/>
        <xdr:cNvSpPr/>
      </xdr:nvSpPr>
      <xdr:spPr>
        <a:xfrm>
          <a:off x="136525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74020</xdr:rowOff>
    </xdr:from>
    <xdr:ext cx="534377" cy="259045"/>
    <xdr:sp macro="" textlink="">
      <xdr:nvSpPr>
        <xdr:cNvPr id="551" name="テキスト ボックス 550"/>
        <xdr:cNvSpPr txBox="1"/>
      </xdr:nvSpPr>
      <xdr:spPr>
        <a:xfrm>
          <a:off x="13436111" y="57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107759</xdr:rowOff>
    </xdr:from>
    <xdr:to>
      <xdr:col>67</xdr:col>
      <xdr:colOff>101600</xdr:colOff>
      <xdr:row>32</xdr:row>
      <xdr:rowOff>37909</xdr:rowOff>
    </xdr:to>
    <xdr:sp macro="" textlink="">
      <xdr:nvSpPr>
        <xdr:cNvPr id="552" name="楕円 551"/>
        <xdr:cNvSpPr/>
      </xdr:nvSpPr>
      <xdr:spPr>
        <a:xfrm>
          <a:off x="12763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54436</xdr:rowOff>
    </xdr:from>
    <xdr:ext cx="534377" cy="259045"/>
    <xdr:sp macro="" textlink="">
      <xdr:nvSpPr>
        <xdr:cNvPr id="553" name="テキスト ボックス 552"/>
        <xdr:cNvSpPr txBox="1"/>
      </xdr:nvSpPr>
      <xdr:spPr>
        <a:xfrm>
          <a:off x="12547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8" name="直線コネクタ 577"/>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9"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80" name="直線コネクタ 579"/>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81"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82" name="直線コネクタ 581"/>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43631</xdr:rowOff>
    </xdr:from>
    <xdr:to>
      <xdr:col>85</xdr:col>
      <xdr:colOff>127000</xdr:colOff>
      <xdr:row>55</xdr:row>
      <xdr:rowOff>92228</xdr:rowOff>
    </xdr:to>
    <xdr:cxnSp macro="">
      <xdr:nvCxnSpPr>
        <xdr:cNvPr id="583" name="直線コネクタ 582"/>
        <xdr:cNvCxnSpPr/>
      </xdr:nvCxnSpPr>
      <xdr:spPr>
        <a:xfrm>
          <a:off x="15481300" y="9473381"/>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4"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5" name="フローチャート: 判断 584"/>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43631</xdr:rowOff>
    </xdr:from>
    <xdr:to>
      <xdr:col>81</xdr:col>
      <xdr:colOff>50800</xdr:colOff>
      <xdr:row>56</xdr:row>
      <xdr:rowOff>6388</xdr:rowOff>
    </xdr:to>
    <xdr:cxnSp macro="">
      <xdr:nvCxnSpPr>
        <xdr:cNvPr id="586" name="直線コネクタ 585"/>
        <xdr:cNvCxnSpPr/>
      </xdr:nvCxnSpPr>
      <xdr:spPr>
        <a:xfrm flipV="1">
          <a:off x="14592300" y="9473381"/>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7" name="フローチャート: 判断 586"/>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8" name="テキスト ボックス 587"/>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66453</xdr:rowOff>
    </xdr:from>
    <xdr:to>
      <xdr:col>76</xdr:col>
      <xdr:colOff>114300</xdr:colOff>
      <xdr:row>56</xdr:row>
      <xdr:rowOff>6388</xdr:rowOff>
    </xdr:to>
    <xdr:cxnSp macro="">
      <xdr:nvCxnSpPr>
        <xdr:cNvPr id="589" name="直線コネクタ 588"/>
        <xdr:cNvCxnSpPr/>
      </xdr:nvCxnSpPr>
      <xdr:spPr>
        <a:xfrm>
          <a:off x="13703300" y="9324753"/>
          <a:ext cx="889000" cy="2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90" name="フローチャート: 判断 589"/>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91" name="テキスト ボックス 590"/>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66453</xdr:rowOff>
    </xdr:from>
    <xdr:to>
      <xdr:col>71</xdr:col>
      <xdr:colOff>177800</xdr:colOff>
      <xdr:row>55</xdr:row>
      <xdr:rowOff>170409</xdr:rowOff>
    </xdr:to>
    <xdr:cxnSp macro="">
      <xdr:nvCxnSpPr>
        <xdr:cNvPr id="592" name="直線コネクタ 591"/>
        <xdr:cNvCxnSpPr/>
      </xdr:nvCxnSpPr>
      <xdr:spPr>
        <a:xfrm flipV="1">
          <a:off x="12814300" y="9324753"/>
          <a:ext cx="889000" cy="2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93" name="フローチャート: 判断 592"/>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4" name="テキスト ボックス 593"/>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5" name="フローチャート: 判断 594"/>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85444</xdr:rowOff>
    </xdr:from>
    <xdr:ext cx="534377" cy="259045"/>
    <xdr:sp macro="" textlink="">
      <xdr:nvSpPr>
        <xdr:cNvPr id="596" name="テキスト ボックス 595"/>
        <xdr:cNvSpPr txBox="1"/>
      </xdr:nvSpPr>
      <xdr:spPr>
        <a:xfrm>
          <a:off x="12547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41428</xdr:rowOff>
    </xdr:from>
    <xdr:to>
      <xdr:col>85</xdr:col>
      <xdr:colOff>177800</xdr:colOff>
      <xdr:row>55</xdr:row>
      <xdr:rowOff>143028</xdr:rowOff>
    </xdr:to>
    <xdr:sp macro="" textlink="">
      <xdr:nvSpPr>
        <xdr:cNvPr id="602" name="楕円 601"/>
        <xdr:cNvSpPr/>
      </xdr:nvSpPr>
      <xdr:spPr>
        <a:xfrm>
          <a:off x="16268700" y="94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64305</xdr:rowOff>
    </xdr:from>
    <xdr:ext cx="534377" cy="259045"/>
    <xdr:sp macro="" textlink="">
      <xdr:nvSpPr>
        <xdr:cNvPr id="603" name="教育費該当値テキスト"/>
        <xdr:cNvSpPr txBox="1"/>
      </xdr:nvSpPr>
      <xdr:spPr>
        <a:xfrm>
          <a:off x="16370300" y="93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164281</xdr:rowOff>
    </xdr:from>
    <xdr:to>
      <xdr:col>81</xdr:col>
      <xdr:colOff>101600</xdr:colOff>
      <xdr:row>55</xdr:row>
      <xdr:rowOff>94431</xdr:rowOff>
    </xdr:to>
    <xdr:sp macro="" textlink="">
      <xdr:nvSpPr>
        <xdr:cNvPr id="604" name="楕円 603"/>
        <xdr:cNvSpPr/>
      </xdr:nvSpPr>
      <xdr:spPr>
        <a:xfrm>
          <a:off x="154305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110958</xdr:rowOff>
    </xdr:from>
    <xdr:ext cx="534377" cy="259045"/>
    <xdr:sp macro="" textlink="">
      <xdr:nvSpPr>
        <xdr:cNvPr id="605" name="テキスト ボックス 604"/>
        <xdr:cNvSpPr txBox="1"/>
      </xdr:nvSpPr>
      <xdr:spPr>
        <a:xfrm>
          <a:off x="15214111" y="91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127038</xdr:rowOff>
    </xdr:from>
    <xdr:to>
      <xdr:col>76</xdr:col>
      <xdr:colOff>165100</xdr:colOff>
      <xdr:row>56</xdr:row>
      <xdr:rowOff>57188</xdr:rowOff>
    </xdr:to>
    <xdr:sp macro="" textlink="">
      <xdr:nvSpPr>
        <xdr:cNvPr id="606" name="楕円 605"/>
        <xdr:cNvSpPr/>
      </xdr:nvSpPr>
      <xdr:spPr>
        <a:xfrm>
          <a:off x="14541500" y="9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73715</xdr:rowOff>
    </xdr:from>
    <xdr:ext cx="534377" cy="259045"/>
    <xdr:sp macro="" textlink="">
      <xdr:nvSpPr>
        <xdr:cNvPr id="607" name="テキスト ボックス 606"/>
        <xdr:cNvSpPr txBox="1"/>
      </xdr:nvSpPr>
      <xdr:spPr>
        <a:xfrm>
          <a:off x="14325111"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15653</xdr:rowOff>
    </xdr:from>
    <xdr:to>
      <xdr:col>72</xdr:col>
      <xdr:colOff>38100</xdr:colOff>
      <xdr:row>54</xdr:row>
      <xdr:rowOff>117253</xdr:rowOff>
    </xdr:to>
    <xdr:sp macro="" textlink="">
      <xdr:nvSpPr>
        <xdr:cNvPr id="608" name="楕円 607"/>
        <xdr:cNvSpPr/>
      </xdr:nvSpPr>
      <xdr:spPr>
        <a:xfrm>
          <a:off x="13652500" y="9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133780</xdr:rowOff>
    </xdr:from>
    <xdr:ext cx="534377" cy="259045"/>
    <xdr:sp macro="" textlink="">
      <xdr:nvSpPr>
        <xdr:cNvPr id="609" name="テキスト ボックス 608"/>
        <xdr:cNvSpPr txBox="1"/>
      </xdr:nvSpPr>
      <xdr:spPr>
        <a:xfrm>
          <a:off x="13436111" y="9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119609</xdr:rowOff>
    </xdr:from>
    <xdr:to>
      <xdr:col>67</xdr:col>
      <xdr:colOff>101600</xdr:colOff>
      <xdr:row>56</xdr:row>
      <xdr:rowOff>49759</xdr:rowOff>
    </xdr:to>
    <xdr:sp macro="" textlink="">
      <xdr:nvSpPr>
        <xdr:cNvPr id="610" name="楕円 609"/>
        <xdr:cNvSpPr/>
      </xdr:nvSpPr>
      <xdr:spPr>
        <a:xfrm>
          <a:off x="12763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66286</xdr:rowOff>
    </xdr:from>
    <xdr:ext cx="534377" cy="259045"/>
    <xdr:sp macro="" textlink="">
      <xdr:nvSpPr>
        <xdr:cNvPr id="611" name="テキスト ボックス 610"/>
        <xdr:cNvSpPr txBox="1"/>
      </xdr:nvSpPr>
      <xdr:spPr>
        <a:xfrm>
          <a:off x="12547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5" name="直線コネクタ 634"/>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8"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9" name="直線コネクタ 638"/>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27305</xdr:rowOff>
    </xdr:from>
    <xdr:to>
      <xdr:col>85</xdr:col>
      <xdr:colOff>127000</xdr:colOff>
      <xdr:row>78</xdr:row>
      <xdr:rowOff>164085</xdr:rowOff>
    </xdr:to>
    <xdr:cxnSp macro="">
      <xdr:nvCxnSpPr>
        <xdr:cNvPr id="640" name="直線コネクタ 639"/>
        <xdr:cNvCxnSpPr/>
      </xdr:nvCxnSpPr>
      <xdr:spPr>
        <a:xfrm flipV="1">
          <a:off x="15481300" y="13228955"/>
          <a:ext cx="838200" cy="3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41"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2" name="フローチャート: 判断 641"/>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164085</xdr:rowOff>
    </xdr:from>
    <xdr:to>
      <xdr:col>81</xdr:col>
      <xdr:colOff>50800</xdr:colOff>
      <xdr:row>79</xdr:row>
      <xdr:rowOff>15875</xdr:rowOff>
    </xdr:to>
    <xdr:cxnSp macro="">
      <xdr:nvCxnSpPr>
        <xdr:cNvPr id="643" name="直線コネクタ 642"/>
        <xdr:cNvCxnSpPr/>
      </xdr:nvCxnSpPr>
      <xdr:spPr>
        <a:xfrm flipV="1">
          <a:off x="14592300" y="13537185"/>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4" name="フローチャート: 判断 643"/>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5" name="テキスト ボックス 644"/>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132994</xdr:rowOff>
    </xdr:from>
    <xdr:to>
      <xdr:col>76</xdr:col>
      <xdr:colOff>114300</xdr:colOff>
      <xdr:row>79</xdr:row>
      <xdr:rowOff>15875</xdr:rowOff>
    </xdr:to>
    <xdr:cxnSp macro="">
      <xdr:nvCxnSpPr>
        <xdr:cNvPr id="646" name="直線コネクタ 645"/>
        <xdr:cNvCxnSpPr/>
      </xdr:nvCxnSpPr>
      <xdr:spPr>
        <a:xfrm>
          <a:off x="13703300" y="12820294"/>
          <a:ext cx="889000" cy="7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7" name="フローチャート: 判断 646"/>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8" name="テキスト ボックス 647"/>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138557</xdr:rowOff>
    </xdr:from>
    <xdr:to>
      <xdr:col>71</xdr:col>
      <xdr:colOff>177800</xdr:colOff>
      <xdr:row>74</xdr:row>
      <xdr:rowOff>132994</xdr:rowOff>
    </xdr:to>
    <xdr:cxnSp macro="">
      <xdr:nvCxnSpPr>
        <xdr:cNvPr id="649" name="直線コネクタ 648"/>
        <xdr:cNvCxnSpPr/>
      </xdr:nvCxnSpPr>
      <xdr:spPr>
        <a:xfrm>
          <a:off x="12814300" y="12482957"/>
          <a:ext cx="889000" cy="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50" name="フローチャート: 判断 649"/>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51" name="テキスト ボックス 650"/>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52" name="フローチャート: 判断 651"/>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147871</xdr:rowOff>
    </xdr:from>
    <xdr:ext cx="469744" cy="259045"/>
    <xdr:sp macro="" textlink="">
      <xdr:nvSpPr>
        <xdr:cNvPr id="653" name="テキスト ボックス 652"/>
        <xdr:cNvSpPr txBox="1"/>
      </xdr:nvSpPr>
      <xdr:spPr>
        <a:xfrm>
          <a:off x="12579428"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147955</xdr:rowOff>
    </xdr:from>
    <xdr:to>
      <xdr:col>85</xdr:col>
      <xdr:colOff>177800</xdr:colOff>
      <xdr:row>77</xdr:row>
      <xdr:rowOff>78105</xdr:rowOff>
    </xdr:to>
    <xdr:sp macro="" textlink="">
      <xdr:nvSpPr>
        <xdr:cNvPr id="659" name="楕円 658"/>
        <xdr:cNvSpPr/>
      </xdr:nvSpPr>
      <xdr:spPr>
        <a:xfrm>
          <a:off x="162687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170832</xdr:rowOff>
    </xdr:from>
    <xdr:ext cx="469744" cy="259045"/>
    <xdr:sp macro="" textlink="">
      <xdr:nvSpPr>
        <xdr:cNvPr id="660" name="災害復旧費該当値テキスト"/>
        <xdr:cNvSpPr txBox="1"/>
      </xdr:nvSpPr>
      <xdr:spPr>
        <a:xfrm>
          <a:off x="16370300" y="130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113285</xdr:rowOff>
    </xdr:from>
    <xdr:to>
      <xdr:col>81</xdr:col>
      <xdr:colOff>101600</xdr:colOff>
      <xdr:row>79</xdr:row>
      <xdr:rowOff>43435</xdr:rowOff>
    </xdr:to>
    <xdr:sp macro="" textlink="">
      <xdr:nvSpPr>
        <xdr:cNvPr id="661" name="楕円 660"/>
        <xdr:cNvSpPr/>
      </xdr:nvSpPr>
      <xdr:spPr>
        <a:xfrm>
          <a:off x="15430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34562</xdr:rowOff>
    </xdr:from>
    <xdr:ext cx="378565" cy="259045"/>
    <xdr:sp macro="" textlink="">
      <xdr:nvSpPr>
        <xdr:cNvPr id="662" name="テキスト ボックス 661"/>
        <xdr:cNvSpPr txBox="1"/>
      </xdr:nvSpPr>
      <xdr:spPr>
        <a:xfrm>
          <a:off x="15292017" y="1357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136525</xdr:rowOff>
    </xdr:from>
    <xdr:to>
      <xdr:col>76</xdr:col>
      <xdr:colOff>165100</xdr:colOff>
      <xdr:row>79</xdr:row>
      <xdr:rowOff>66675</xdr:rowOff>
    </xdr:to>
    <xdr:sp macro="" textlink="">
      <xdr:nvSpPr>
        <xdr:cNvPr id="663" name="楕円 662"/>
        <xdr:cNvSpPr/>
      </xdr:nvSpPr>
      <xdr:spPr>
        <a:xfrm>
          <a:off x="1454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57802</xdr:rowOff>
    </xdr:from>
    <xdr:ext cx="378565" cy="259045"/>
    <xdr:sp macro="" textlink="">
      <xdr:nvSpPr>
        <xdr:cNvPr id="664" name="テキスト ボックス 663"/>
        <xdr:cNvSpPr txBox="1"/>
      </xdr:nvSpPr>
      <xdr:spPr>
        <a:xfrm>
          <a:off x="14403017" y="1360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82194</xdr:rowOff>
    </xdr:from>
    <xdr:to>
      <xdr:col>72</xdr:col>
      <xdr:colOff>38100</xdr:colOff>
      <xdr:row>75</xdr:row>
      <xdr:rowOff>12344</xdr:rowOff>
    </xdr:to>
    <xdr:sp macro="" textlink="">
      <xdr:nvSpPr>
        <xdr:cNvPr id="665" name="楕円 664"/>
        <xdr:cNvSpPr/>
      </xdr:nvSpPr>
      <xdr:spPr>
        <a:xfrm>
          <a:off x="13652500" y="127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28871</xdr:rowOff>
    </xdr:from>
    <xdr:ext cx="534377" cy="259045"/>
    <xdr:sp macro="" textlink="">
      <xdr:nvSpPr>
        <xdr:cNvPr id="666" name="テキスト ボックス 665"/>
        <xdr:cNvSpPr txBox="1"/>
      </xdr:nvSpPr>
      <xdr:spPr>
        <a:xfrm>
          <a:off x="13436111" y="125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87757</xdr:rowOff>
    </xdr:from>
    <xdr:to>
      <xdr:col>67</xdr:col>
      <xdr:colOff>101600</xdr:colOff>
      <xdr:row>73</xdr:row>
      <xdr:rowOff>17907</xdr:rowOff>
    </xdr:to>
    <xdr:sp macro="" textlink="">
      <xdr:nvSpPr>
        <xdr:cNvPr id="667" name="楕円 666"/>
        <xdr:cNvSpPr/>
      </xdr:nvSpPr>
      <xdr:spPr>
        <a:xfrm>
          <a:off x="12763500" y="124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34434</xdr:rowOff>
    </xdr:from>
    <xdr:ext cx="534377" cy="259045"/>
    <xdr:sp macro="" textlink="">
      <xdr:nvSpPr>
        <xdr:cNvPr id="668" name="テキスト ボックス 667"/>
        <xdr:cNvSpPr txBox="1"/>
      </xdr:nvSpPr>
      <xdr:spPr>
        <a:xfrm>
          <a:off x="12547111" y="122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2" name="直線コネクタ 691"/>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3"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4" name="直線コネクタ 693"/>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5"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6" name="直線コネクタ 695"/>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18886</xdr:rowOff>
    </xdr:from>
    <xdr:to>
      <xdr:col>85</xdr:col>
      <xdr:colOff>127000</xdr:colOff>
      <xdr:row>94</xdr:row>
      <xdr:rowOff>92914</xdr:rowOff>
    </xdr:to>
    <xdr:cxnSp macro="">
      <xdr:nvCxnSpPr>
        <xdr:cNvPr id="697" name="直線コネクタ 696"/>
        <xdr:cNvCxnSpPr/>
      </xdr:nvCxnSpPr>
      <xdr:spPr>
        <a:xfrm flipV="1">
          <a:off x="15481300" y="16135186"/>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8"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9" name="フローチャート: 判断 698"/>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92914</xdr:rowOff>
    </xdr:from>
    <xdr:to>
      <xdr:col>81</xdr:col>
      <xdr:colOff>50800</xdr:colOff>
      <xdr:row>94</xdr:row>
      <xdr:rowOff>133414</xdr:rowOff>
    </xdr:to>
    <xdr:cxnSp macro="">
      <xdr:nvCxnSpPr>
        <xdr:cNvPr id="700" name="直線コネクタ 699"/>
        <xdr:cNvCxnSpPr/>
      </xdr:nvCxnSpPr>
      <xdr:spPr>
        <a:xfrm flipV="1">
          <a:off x="14592300" y="1620921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701" name="フローチャート: 判断 700"/>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702" name="テキスト ボックス 701"/>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133414</xdr:rowOff>
    </xdr:from>
    <xdr:to>
      <xdr:col>76</xdr:col>
      <xdr:colOff>114300</xdr:colOff>
      <xdr:row>94</xdr:row>
      <xdr:rowOff>160592</xdr:rowOff>
    </xdr:to>
    <xdr:cxnSp macro="">
      <xdr:nvCxnSpPr>
        <xdr:cNvPr id="703" name="直線コネクタ 702"/>
        <xdr:cNvCxnSpPr/>
      </xdr:nvCxnSpPr>
      <xdr:spPr>
        <a:xfrm flipV="1">
          <a:off x="13703300" y="16249714"/>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4" name="フローチャート: 判断 703"/>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5" name="テキスト ボックス 704"/>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160592</xdr:rowOff>
    </xdr:from>
    <xdr:to>
      <xdr:col>71</xdr:col>
      <xdr:colOff>177800</xdr:colOff>
      <xdr:row>94</xdr:row>
      <xdr:rowOff>170777</xdr:rowOff>
    </xdr:to>
    <xdr:cxnSp macro="">
      <xdr:nvCxnSpPr>
        <xdr:cNvPr id="706" name="直線コネクタ 705"/>
        <xdr:cNvCxnSpPr/>
      </xdr:nvCxnSpPr>
      <xdr:spPr>
        <a:xfrm flipV="1">
          <a:off x="12814300" y="16276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7" name="フローチャート: 判断 706"/>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8" name="テキスト ボックス 707"/>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9" name="フローチャート: 判断 708"/>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10" name="テキスト ボックス 709"/>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139536</xdr:rowOff>
    </xdr:from>
    <xdr:to>
      <xdr:col>85</xdr:col>
      <xdr:colOff>177800</xdr:colOff>
      <xdr:row>94</xdr:row>
      <xdr:rowOff>69686</xdr:rowOff>
    </xdr:to>
    <xdr:sp macro="" textlink="">
      <xdr:nvSpPr>
        <xdr:cNvPr id="716" name="楕円 715"/>
        <xdr:cNvSpPr/>
      </xdr:nvSpPr>
      <xdr:spPr>
        <a:xfrm>
          <a:off x="162687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162413</xdr:rowOff>
    </xdr:from>
    <xdr:ext cx="534377" cy="259045"/>
    <xdr:sp macro="" textlink="">
      <xdr:nvSpPr>
        <xdr:cNvPr id="717" name="公債費該当値テキスト"/>
        <xdr:cNvSpPr txBox="1"/>
      </xdr:nvSpPr>
      <xdr:spPr>
        <a:xfrm>
          <a:off x="16370300" y="159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42114</xdr:rowOff>
    </xdr:from>
    <xdr:to>
      <xdr:col>81</xdr:col>
      <xdr:colOff>101600</xdr:colOff>
      <xdr:row>94</xdr:row>
      <xdr:rowOff>143714</xdr:rowOff>
    </xdr:to>
    <xdr:sp macro="" textlink="">
      <xdr:nvSpPr>
        <xdr:cNvPr id="718" name="楕円 717"/>
        <xdr:cNvSpPr/>
      </xdr:nvSpPr>
      <xdr:spPr>
        <a:xfrm>
          <a:off x="15430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160241</xdr:rowOff>
    </xdr:from>
    <xdr:ext cx="534377" cy="259045"/>
    <xdr:sp macro="" textlink="">
      <xdr:nvSpPr>
        <xdr:cNvPr id="719" name="テキスト ボックス 718"/>
        <xdr:cNvSpPr txBox="1"/>
      </xdr:nvSpPr>
      <xdr:spPr>
        <a:xfrm>
          <a:off x="15214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82614</xdr:rowOff>
    </xdr:from>
    <xdr:to>
      <xdr:col>76</xdr:col>
      <xdr:colOff>165100</xdr:colOff>
      <xdr:row>95</xdr:row>
      <xdr:rowOff>12764</xdr:rowOff>
    </xdr:to>
    <xdr:sp macro="" textlink="">
      <xdr:nvSpPr>
        <xdr:cNvPr id="720" name="楕円 719"/>
        <xdr:cNvSpPr/>
      </xdr:nvSpPr>
      <xdr:spPr>
        <a:xfrm>
          <a:off x="145415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29291</xdr:rowOff>
    </xdr:from>
    <xdr:ext cx="534377" cy="259045"/>
    <xdr:sp macro="" textlink="">
      <xdr:nvSpPr>
        <xdr:cNvPr id="721" name="テキスト ボックス 720"/>
        <xdr:cNvSpPr txBox="1"/>
      </xdr:nvSpPr>
      <xdr:spPr>
        <a:xfrm>
          <a:off x="14325111" y="15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109792</xdr:rowOff>
    </xdr:from>
    <xdr:to>
      <xdr:col>72</xdr:col>
      <xdr:colOff>38100</xdr:colOff>
      <xdr:row>95</xdr:row>
      <xdr:rowOff>39942</xdr:rowOff>
    </xdr:to>
    <xdr:sp macro="" textlink="">
      <xdr:nvSpPr>
        <xdr:cNvPr id="722" name="楕円 721"/>
        <xdr:cNvSpPr/>
      </xdr:nvSpPr>
      <xdr:spPr>
        <a:xfrm>
          <a:off x="13652500" y="162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56469</xdr:rowOff>
    </xdr:from>
    <xdr:ext cx="534377" cy="259045"/>
    <xdr:sp macro="" textlink="">
      <xdr:nvSpPr>
        <xdr:cNvPr id="723" name="テキスト ボックス 722"/>
        <xdr:cNvSpPr txBox="1"/>
      </xdr:nvSpPr>
      <xdr:spPr>
        <a:xfrm>
          <a:off x="13436111" y="160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119977</xdr:rowOff>
    </xdr:from>
    <xdr:to>
      <xdr:col>67</xdr:col>
      <xdr:colOff>101600</xdr:colOff>
      <xdr:row>95</xdr:row>
      <xdr:rowOff>50127</xdr:rowOff>
    </xdr:to>
    <xdr:sp macro="" textlink="">
      <xdr:nvSpPr>
        <xdr:cNvPr id="724" name="楕円 723"/>
        <xdr:cNvSpPr/>
      </xdr:nvSpPr>
      <xdr:spPr>
        <a:xfrm>
          <a:off x="12763500" y="162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66654</xdr:rowOff>
    </xdr:from>
    <xdr:ext cx="534377" cy="259045"/>
    <xdr:sp macro="" textlink="">
      <xdr:nvSpPr>
        <xdr:cNvPr id="725" name="テキスト ボックス 724"/>
        <xdr:cNvSpPr txBox="1"/>
      </xdr:nvSpPr>
      <xdr:spPr>
        <a:xfrm>
          <a:off x="12547111" y="160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7" name="直線コネクタ 746"/>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8"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50"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51" name="直線コネクタ 750"/>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3"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4" name="フローチャート: 判断 753"/>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6" name="フローチャート: 判断 755"/>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7" name="テキスト ボックス 756"/>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9" name="フローチャート: 判断 758"/>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60" name="テキスト ボックス 759"/>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2" name="フローチャート: 判断 761"/>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3" name="テキスト ボックス 762"/>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4" name="フローチャート: 判断 763"/>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5" name="テキスト ボックス 764"/>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2"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民生費は、市民一人当たり１５０，７０９円となっており、前年度と比較し２，４３６円の減となっている。これは、放課後児童クラブの運営費や生活困窮者の自立支援に要する経費の増がある一方で、平成３０年度の高齢者福祉基金積立金が皆減となったことによるものである。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衛生費は、前年度と比較し５，４３１円の増となっているが、これは旧日光市のごみ処理施設解体事業やリサイクルセンター整備事業の実施によるものである。</a:t>
          </a:r>
          <a:r>
            <a:rPr kumimoji="1" lang="ja-JP" altLang="en-US" sz="1400">
              <a:latin typeface="ＭＳ Ｐゴシック" panose="020B0600070205080204" pitchFamily="50" charset="-128"/>
              <a:ea typeface="ＭＳ Ｐゴシック" panose="020B0600070205080204" pitchFamily="50" charset="-128"/>
            </a:rPr>
            <a:t>消防費が類似団体や県内市町の平均を大きく上回っているが、これは市域が広いため居住地や観光施設が点在し、分散型の消防防災体制を整える必要があることから、類似団体と比較して消防関係職員が多いことによる。商工費においても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の理由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財政調整基金の残高については、平成２２年度に新規積立て（４００百万円）を行って以降、ほぼ横ばいで推移していたが、平成２８年度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以降は財源不足により毎年取崩しを行っており、令和元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おいても、台風１９号による災害復旧事業の財源として６７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額及び実質単年度収支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、２７年度は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により改善傾向にあったが、平成２８年度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を取り崩して以降、悪化傾向に転じた。令和元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合併算定替の縮減による影響や台風１９号による災害復旧の財源を確保するために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崩したことから、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１．２ポイント悪化した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平成１９年度以降、いずれの年度においても、全ての会計において黒字であり、連結実質赤字額は生じていない。なお、黒字額の割合のほとんどを水道事業会計と一般会計で占めている。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実質公債費比率や将来負担比率などの指標については、財政健全化法の基準で見ると、いずれの指標も早期健全化基準を下回っており、早期に健全化のための対応を必要とする状況ではないといえる。しかし、平成２８年度に財政調整基金を取り崩して以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の一途を辿っており、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交付税への依存が高いことや地方債の残高が多いことなど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令和元年度は台風１９号による災害復旧への対応があったことなどから厳しい財政運営を迫られている。今後も、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指標の動向など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注視しながら、財政の健全化を図っていく。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の「その他会計（黒字）」に含まれる会計</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事業特別会計、公共用地先行取得事業特別会計</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年度における実質公債費比率の分子は１，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百万円となっている。元利償還金等(A)においては、分流式下水道に要する経費などで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に係る繰入金が微減にとどまった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地方道路等整備事業債などの償還終了がある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臨時財政対策債の増や、平成２７年度の藤原消防署建設事業に係る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元金償還が開始したことなど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百万円の増加となった。元利償還金等から控除する算入公債費等(B)においては、合併特例事業債や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臨時財政対策債など交付税措置の割合が高い地方債を活用したため、算入公債費等が増となっている。これらの理由により、実質公債費比率の分子は前年度より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度における将来負担比率の分子は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１３，１１１百</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万円となっている。将来負担額(A)においては、合併特例事業債や学校教育施設等整備事業債の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はあるものの、臨時財政対策債や下水道事業などの公営企業債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の現在高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、全体で１，７６３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となっている。一方、将来負担額から控除する充当可能財源等(B)においては、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財政調整基金や減債基金を取り崩したため充当可能基金が６９９百万円の減となったほか、都市計画税、公営住宅使用料などの充当可能特定歳入も減少したことから、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２，３４６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。これらの理由により、将来負担比率の分子は前年度より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５８４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への積み立ては、一般寄附金２百万円を「財政調整金」に積み立てたほか、債券運用よる運用益９百万円を「合併振興基金」に積み立てた一方、公共施設マネジメント計画に基づく公共施設の統廃合や長寿命化事業のため「合併振興基金」から２１８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普通交付税における合併算定替の縮減の影響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災害対応に向けた財源確保のため「財政調整基金」から６７０百万円、元金償還金の増に伴う財政負担に対応するため「減債基金」から２００百万円などをそれぞれ取り崩した結果、基金全体としては８６４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による財源不足や公債費の高止まり、公共施設マネジメント計画に基づく各種事業は今後も継続する見込みのため、中長期の財政見通しに基づき、歳入歳出の徹底的な見直しを行いつつ、計画的かつ効果的に基金を活用することで、財政の均衡と健全性の確保を図っ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・庁舎整備基金：庁舎の整備に関する事業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・ふるさと日光応援基金：日光市をふるさととして応援しようとする個人又は法人その他の団体からの寄附金の適正な管理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・地域医療整備基金：市内における産科又は小児科の医療施設又は設備の整備等、地域における医療体制の充実を図るための事業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公共施設マネジメント計画に基づく公共施設の統廃合や長寿命化事業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のため２１８百万円を取り崩したことによる減少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・庁舎整備基金：庁舎の整備に要する経費に充てるため５０百万円を取り崩したことによる減少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・ふるさと日光応援基金：ふるさと応援寄附金の返礼品取扱事業者数を充実したことに伴う寄附金の増加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・合併振興基金：公共施設マネジメント計画に基づく公共施設の統廃合や長寿命化事業の推進を図るため減少が見込まれる。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・庁舎整備基金：老朽化した庁舎の整備等の実施に伴い、今後も減少が見込まれる。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・高齢者福祉基金：高齢者福祉施設の整備・改修に伴い、今後も減少が見込まれる。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・ふるさと日光応援基金：令和２年度ふるさと寄附金の返戻事業に充てるため、２８４百万円の取り崩しが見込まれる。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・地域医療整備基金：令和元年度末時点において、産科又は小児科の医療施設・設備の整備予定は無いため、増減は無い見込み。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・普通交付税における合併算定替の縮減の影響や、台風１９号による災害対応に向けた財源を確保するため「財政調整基金」を６７０百万円取り崩した。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・後年度の財源不足や災害等の緊急事態に備えるため、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中長期の財政見通しに基づき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計画的に基金残高を管理していく。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・元金償還金の増に伴う財政負担に対応するため「減債基金」を２００百万円取り崩した。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事業など大型施設整備の財源として多額の合併特例事業債を発行したことから、公債費はしばらく高止まりすることが予想され、これに備えて積立てを行ってきた。庁舎整備事業の元金償還が本格化する令和３年度以降の公債費の財政負担を考慮し、「減債基金」の有効活用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71.2</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た。これは、前年度までは、各行政センターや本庁舎等を建て替えたことなどにより前年度比で改善傾向にあったものの、これまで続いた庁舎等の建て替えが一段落し、終盤を迎え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また、類似団体平均と比べると</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７ポイント高く、日光市の所有する施設の老朽化が著しいことを示している。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51979</xdr:rowOff>
    </xdr:from>
    <xdr:to>
      <xdr:col>23</xdr:col>
      <xdr:colOff>136525</xdr:colOff>
      <xdr:row>33</xdr:row>
      <xdr:rowOff>153580</xdr:rowOff>
    </xdr:to>
    <xdr:sp macro="" textlink="">
      <xdr:nvSpPr>
        <xdr:cNvPr id="83" name="楕円 82"/>
        <xdr:cNvSpPr/>
      </xdr:nvSpPr>
      <xdr:spPr>
        <a:xfrm>
          <a:off x="47117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30406</xdr:rowOff>
    </xdr:from>
    <xdr:ext cx="405111" cy="259045"/>
    <xdr:sp macro="" textlink="">
      <xdr:nvSpPr>
        <xdr:cNvPr id="84" name="有形固定資産減価償却率該当値テキスト"/>
        <xdr:cNvSpPr txBox="1"/>
      </xdr:nvSpPr>
      <xdr:spPr>
        <a:xfrm>
          <a:off x="4813300" y="645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33474</xdr:rowOff>
    </xdr:from>
    <xdr:to>
      <xdr:col>19</xdr:col>
      <xdr:colOff>187325</xdr:colOff>
      <xdr:row>33</xdr:row>
      <xdr:rowOff>135074</xdr:rowOff>
    </xdr:to>
    <xdr:sp macro="" textlink="">
      <xdr:nvSpPr>
        <xdr:cNvPr id="85" name="楕円 84"/>
        <xdr:cNvSpPr/>
      </xdr:nvSpPr>
      <xdr:spPr>
        <a:xfrm>
          <a:off x="4000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84274</xdr:rowOff>
    </xdr:from>
    <xdr:to>
      <xdr:col>23</xdr:col>
      <xdr:colOff>85725</xdr:colOff>
      <xdr:row>33</xdr:row>
      <xdr:rowOff>102779</xdr:rowOff>
    </xdr:to>
    <xdr:cxnSp macro="">
      <xdr:nvCxnSpPr>
        <xdr:cNvPr id="86" name="直線コネクタ 85"/>
        <xdr:cNvCxnSpPr/>
      </xdr:nvCxnSpPr>
      <xdr:spPr>
        <a:xfrm>
          <a:off x="4051300" y="651364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101328</xdr:rowOff>
    </xdr:from>
    <xdr:to>
      <xdr:col>15</xdr:col>
      <xdr:colOff>187325</xdr:colOff>
      <xdr:row>34</xdr:row>
      <xdr:rowOff>31478</xdr:rowOff>
    </xdr:to>
    <xdr:sp macro="" textlink="">
      <xdr:nvSpPr>
        <xdr:cNvPr id="87" name="楕円 86"/>
        <xdr:cNvSpPr/>
      </xdr:nvSpPr>
      <xdr:spPr>
        <a:xfrm>
          <a:off x="323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84274</xdr:rowOff>
    </xdr:from>
    <xdr:to>
      <xdr:col>19</xdr:col>
      <xdr:colOff>136525</xdr:colOff>
      <xdr:row>33</xdr:row>
      <xdr:rowOff>152128</xdr:rowOff>
    </xdr:to>
    <xdr:cxnSp macro="">
      <xdr:nvCxnSpPr>
        <xdr:cNvPr id="88" name="直線コネクタ 87"/>
        <xdr:cNvCxnSpPr/>
      </xdr:nvCxnSpPr>
      <xdr:spPr>
        <a:xfrm flipV="1">
          <a:off x="3289300" y="6513649"/>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816</xdr:rowOff>
    </xdr:from>
    <xdr:to>
      <xdr:col>11</xdr:col>
      <xdr:colOff>187325</xdr:colOff>
      <xdr:row>34</xdr:row>
      <xdr:rowOff>102416</xdr:rowOff>
    </xdr:to>
    <xdr:sp macro="" textlink="">
      <xdr:nvSpPr>
        <xdr:cNvPr id="89" name="楕円 88"/>
        <xdr:cNvSpPr/>
      </xdr:nvSpPr>
      <xdr:spPr>
        <a:xfrm>
          <a:off x="2476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152128</xdr:rowOff>
    </xdr:from>
    <xdr:to>
      <xdr:col>15</xdr:col>
      <xdr:colOff>136525</xdr:colOff>
      <xdr:row>34</xdr:row>
      <xdr:rowOff>51616</xdr:rowOff>
    </xdr:to>
    <xdr:cxnSp macro="">
      <xdr:nvCxnSpPr>
        <xdr:cNvPr id="90" name="直線コネクタ 89"/>
        <xdr:cNvCxnSpPr/>
      </xdr:nvCxnSpPr>
      <xdr:spPr>
        <a:xfrm flipV="1">
          <a:off x="2527300" y="658150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126201</xdr:rowOff>
    </xdr:from>
    <xdr:ext cx="405111" cy="259045"/>
    <xdr:sp macro="" textlink="">
      <xdr:nvSpPr>
        <xdr:cNvPr id="95" name="n_1mainValue有形固定資産減価償却率"/>
        <xdr:cNvSpPr txBox="1"/>
      </xdr:nvSpPr>
      <xdr:spPr>
        <a:xfrm>
          <a:off x="38360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22605</xdr:rowOff>
    </xdr:from>
    <xdr:ext cx="405111" cy="259045"/>
    <xdr:sp macro="" textlink="">
      <xdr:nvSpPr>
        <xdr:cNvPr id="96" name="n_2mainValue有形固定資産減価償却率"/>
        <xdr:cNvSpPr txBox="1"/>
      </xdr:nvSpPr>
      <xdr:spPr>
        <a:xfrm>
          <a:off x="308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93543</xdr:rowOff>
    </xdr:from>
    <xdr:ext cx="405111" cy="259045"/>
    <xdr:sp macro="" textlink="">
      <xdr:nvSpPr>
        <xdr:cNvPr id="97" name="n_3mainValue有形固定資産減価償却率"/>
        <xdr:cNvSpPr txBox="1"/>
      </xdr:nvSpPr>
      <xdr:spPr>
        <a:xfrm>
          <a:off x="2324744" y="6694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資金収支計算書における業務活動収支の黒字分に対し、債務償還額が</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倍であることを示し、令和元年度は合併特例債の償還の本格化などから地方債残高が減少し、前年度比で△</a:t>
          </a:r>
          <a:r>
            <a:rPr kumimoji="1" lang="en-US" altLang="ja-JP" sz="1100">
              <a:latin typeface="ＭＳ Ｐゴシック" panose="020B0600070205080204" pitchFamily="50" charset="-128"/>
              <a:ea typeface="ＭＳ Ｐゴシック" panose="020B0600070205080204" pitchFamily="50" charset="-128"/>
            </a:rPr>
            <a:t>68.9</a:t>
          </a:r>
          <a:r>
            <a:rPr kumimoji="1" lang="ja-JP" altLang="en-US" sz="1100">
              <a:latin typeface="ＭＳ Ｐゴシック" panose="020B0600070205080204" pitchFamily="50" charset="-128"/>
              <a:ea typeface="ＭＳ Ｐゴシック" panose="020B0600070205080204" pitchFamily="50" charset="-128"/>
            </a:rPr>
            <a:t>ポイントと減少した。しかし、類似団体平均と比較して約</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倍（＋</a:t>
          </a:r>
          <a:r>
            <a:rPr kumimoji="1" lang="en-US" altLang="ja-JP" sz="1100">
              <a:latin typeface="ＭＳ Ｐゴシック" panose="020B0600070205080204" pitchFamily="50" charset="-128"/>
              <a:ea typeface="ＭＳ Ｐゴシック" panose="020B0600070205080204" pitchFamily="50" charset="-128"/>
            </a:rPr>
            <a:t>453.5</a:t>
          </a:r>
          <a:r>
            <a:rPr kumimoji="1" lang="ja-JP" altLang="en-US" sz="1100">
              <a:latin typeface="ＭＳ Ｐゴシック" panose="020B0600070205080204" pitchFamily="50" charset="-128"/>
              <a:ea typeface="ＭＳ Ｐゴシック" panose="020B0600070205080204" pitchFamily="50" charset="-128"/>
            </a:rPr>
            <a:t>ポイント）ほど高く、これは、これまでの合併特例債や臨時財政対策債などの発行による地方債残高が多いこと、本庁舎整備事業の増などによる単年度収支の黒字額の減少や、財政調整基金の取り崩しによる地方債償還に充てられる基金残高が減少してきたことによるもの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6" name="フローチャート: 判断 135"/>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141132</xdr:rowOff>
    </xdr:from>
    <xdr:to>
      <xdr:col>76</xdr:col>
      <xdr:colOff>73025</xdr:colOff>
      <xdr:row>34</xdr:row>
      <xdr:rowOff>71282</xdr:rowOff>
    </xdr:to>
    <xdr:sp macro="" textlink="">
      <xdr:nvSpPr>
        <xdr:cNvPr id="142" name="楕円 141"/>
        <xdr:cNvSpPr/>
      </xdr:nvSpPr>
      <xdr:spPr>
        <a:xfrm>
          <a:off x="14744700" y="65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119559</xdr:rowOff>
    </xdr:from>
    <xdr:ext cx="560923" cy="259045"/>
    <xdr:sp macro="" textlink="">
      <xdr:nvSpPr>
        <xdr:cNvPr id="143" name="債務償還比率該当値テキスト"/>
        <xdr:cNvSpPr txBox="1"/>
      </xdr:nvSpPr>
      <xdr:spPr>
        <a:xfrm>
          <a:off x="14846300" y="65489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52324</xdr:rowOff>
    </xdr:from>
    <xdr:to>
      <xdr:col>72</xdr:col>
      <xdr:colOff>123825</xdr:colOff>
      <xdr:row>34</xdr:row>
      <xdr:rowOff>153924</xdr:rowOff>
    </xdr:to>
    <xdr:sp macro="" textlink="">
      <xdr:nvSpPr>
        <xdr:cNvPr id="144" name="楕円 143"/>
        <xdr:cNvSpPr/>
      </xdr:nvSpPr>
      <xdr:spPr>
        <a:xfrm>
          <a:off x="14033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20482</xdr:rowOff>
    </xdr:from>
    <xdr:to>
      <xdr:col>76</xdr:col>
      <xdr:colOff>22225</xdr:colOff>
      <xdr:row>34</xdr:row>
      <xdr:rowOff>103124</xdr:rowOff>
    </xdr:to>
    <xdr:cxnSp macro="">
      <xdr:nvCxnSpPr>
        <xdr:cNvPr id="145" name="直線コネクタ 144"/>
        <xdr:cNvCxnSpPr/>
      </xdr:nvCxnSpPr>
      <xdr:spPr>
        <a:xfrm flipV="1">
          <a:off x="14084300" y="6621307"/>
          <a:ext cx="7112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86558</xdr:rowOff>
    </xdr:from>
    <xdr:to>
      <xdr:col>68</xdr:col>
      <xdr:colOff>123825</xdr:colOff>
      <xdr:row>34</xdr:row>
      <xdr:rowOff>16708</xdr:rowOff>
    </xdr:to>
    <xdr:sp macro="" textlink="">
      <xdr:nvSpPr>
        <xdr:cNvPr id="146" name="楕円 145"/>
        <xdr:cNvSpPr/>
      </xdr:nvSpPr>
      <xdr:spPr>
        <a:xfrm>
          <a:off x="13271500" y="65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137358</xdr:rowOff>
    </xdr:from>
    <xdr:to>
      <xdr:col>72</xdr:col>
      <xdr:colOff>73025</xdr:colOff>
      <xdr:row>34</xdr:row>
      <xdr:rowOff>103124</xdr:rowOff>
    </xdr:to>
    <xdr:cxnSp macro="">
      <xdr:nvCxnSpPr>
        <xdr:cNvPr id="147" name="直線コネクタ 146"/>
        <xdr:cNvCxnSpPr/>
      </xdr:nvCxnSpPr>
      <xdr:spPr>
        <a:xfrm>
          <a:off x="13322300" y="6566733"/>
          <a:ext cx="762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92914</xdr:rowOff>
    </xdr:from>
    <xdr:to>
      <xdr:col>64</xdr:col>
      <xdr:colOff>123825</xdr:colOff>
      <xdr:row>34</xdr:row>
      <xdr:rowOff>23064</xdr:rowOff>
    </xdr:to>
    <xdr:sp macro="" textlink="">
      <xdr:nvSpPr>
        <xdr:cNvPr id="148" name="楕円 147"/>
        <xdr:cNvSpPr/>
      </xdr:nvSpPr>
      <xdr:spPr>
        <a:xfrm>
          <a:off x="12509500" y="6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137358</xdr:rowOff>
    </xdr:from>
    <xdr:to>
      <xdr:col>68</xdr:col>
      <xdr:colOff>73025</xdr:colOff>
      <xdr:row>33</xdr:row>
      <xdr:rowOff>143714</xdr:rowOff>
    </xdr:to>
    <xdr:cxnSp macro="">
      <xdr:nvCxnSpPr>
        <xdr:cNvPr id="149" name="直線コネクタ 148"/>
        <xdr:cNvCxnSpPr/>
      </xdr:nvCxnSpPr>
      <xdr:spPr>
        <a:xfrm flipV="1">
          <a:off x="12560300" y="6566733"/>
          <a:ext cx="762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122110</xdr:rowOff>
    </xdr:from>
    <xdr:to>
      <xdr:col>60</xdr:col>
      <xdr:colOff>123825</xdr:colOff>
      <xdr:row>33</xdr:row>
      <xdr:rowOff>52260</xdr:rowOff>
    </xdr:to>
    <xdr:sp macro="" textlink="">
      <xdr:nvSpPr>
        <xdr:cNvPr id="150" name="楕円 149"/>
        <xdr:cNvSpPr/>
      </xdr:nvSpPr>
      <xdr:spPr>
        <a:xfrm>
          <a:off x="11747500" y="63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1460</xdr:rowOff>
    </xdr:from>
    <xdr:to>
      <xdr:col>64</xdr:col>
      <xdr:colOff>73025</xdr:colOff>
      <xdr:row>33</xdr:row>
      <xdr:rowOff>143714</xdr:rowOff>
    </xdr:to>
    <xdr:cxnSp macro="">
      <xdr:nvCxnSpPr>
        <xdr:cNvPr id="151" name="直線コネクタ 150"/>
        <xdr:cNvCxnSpPr/>
      </xdr:nvCxnSpPr>
      <xdr:spPr>
        <a:xfrm>
          <a:off x="11798300" y="6430835"/>
          <a:ext cx="762000" cy="1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5" name="n_4aveValue債務償還比率"/>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145051</xdr:rowOff>
    </xdr:from>
    <xdr:ext cx="560923" cy="259045"/>
    <xdr:sp macro="" textlink="">
      <xdr:nvSpPr>
        <xdr:cNvPr id="156" name="n_1mainValue債務償還比率"/>
        <xdr:cNvSpPr txBox="1"/>
      </xdr:nvSpPr>
      <xdr:spPr>
        <a:xfrm>
          <a:off x="13791138" y="6745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7835</xdr:rowOff>
    </xdr:from>
    <xdr:ext cx="560923" cy="259045"/>
    <xdr:sp macro="" textlink="">
      <xdr:nvSpPr>
        <xdr:cNvPr id="157" name="n_2mainValue債務償還比率"/>
        <xdr:cNvSpPr txBox="1"/>
      </xdr:nvSpPr>
      <xdr:spPr>
        <a:xfrm>
          <a:off x="13041838" y="66086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14191</xdr:rowOff>
    </xdr:from>
    <xdr:ext cx="560923" cy="259045"/>
    <xdr:sp macro="" textlink="">
      <xdr:nvSpPr>
        <xdr:cNvPr id="158" name="n_3mainValue債務償還比率"/>
        <xdr:cNvSpPr txBox="1"/>
      </xdr:nvSpPr>
      <xdr:spPr>
        <a:xfrm>
          <a:off x="12279838" y="6615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43387</xdr:rowOff>
    </xdr:from>
    <xdr:ext cx="469744" cy="259045"/>
    <xdr:sp macro="" textlink="">
      <xdr:nvSpPr>
        <xdr:cNvPr id="159" name="n_4mainValue債務償還比率"/>
        <xdr:cNvSpPr txBox="1"/>
      </xdr:nvSpPr>
      <xdr:spPr>
        <a:xfrm>
          <a:off x="11563427" y="647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4" name="楕円 73"/>
        <xdr:cNvSpPr/>
      </xdr:nvSpPr>
      <xdr:spPr>
        <a:xfrm>
          <a:off x="4584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8907</xdr:rowOff>
    </xdr:from>
    <xdr:ext cx="405111" cy="259045"/>
    <xdr:sp macro="" textlink="">
      <xdr:nvSpPr>
        <xdr:cNvPr id="75" name="【道路】&#10;有形固定資産減価償却率該当値テキスト"/>
        <xdr:cNvSpPr txBox="1"/>
      </xdr:nvSpPr>
      <xdr:spPr>
        <a:xfrm>
          <a:off x="4673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64588</xdr:rowOff>
    </xdr:from>
    <xdr:to>
      <xdr:col>20</xdr:col>
      <xdr:colOff>38100</xdr:colOff>
      <xdr:row>41</xdr:row>
      <xdr:rowOff>166188</xdr:rowOff>
    </xdr:to>
    <xdr:sp macro="" textlink="">
      <xdr:nvSpPr>
        <xdr:cNvPr id="76" name="楕円 75"/>
        <xdr:cNvSpPr/>
      </xdr:nvSpPr>
      <xdr:spPr>
        <a:xfrm>
          <a:off x="3746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115388</xdr:rowOff>
    </xdr:from>
    <xdr:to>
      <xdr:col>24</xdr:col>
      <xdr:colOff>63500</xdr:colOff>
      <xdr:row>41</xdr:row>
      <xdr:rowOff>144780</xdr:rowOff>
    </xdr:to>
    <xdr:cxnSp macro="">
      <xdr:nvCxnSpPr>
        <xdr:cNvPr id="77" name="直線コネクタ 76"/>
        <xdr:cNvCxnSpPr/>
      </xdr:nvCxnSpPr>
      <xdr:spPr>
        <a:xfrm>
          <a:off x="3797300" y="71448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115388</xdr:rowOff>
    </xdr:from>
    <xdr:to>
      <xdr:col>19</xdr:col>
      <xdr:colOff>177800</xdr:colOff>
      <xdr:row>42</xdr:row>
      <xdr:rowOff>4354</xdr:rowOff>
    </xdr:to>
    <xdr:cxnSp macro="">
      <xdr:nvCxnSpPr>
        <xdr:cNvPr id="79" name="直線コネクタ 78"/>
        <xdr:cNvCxnSpPr/>
      </xdr:nvCxnSpPr>
      <xdr:spPr>
        <a:xfrm flipV="1">
          <a:off x="2908300" y="714483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147865</xdr:rowOff>
    </xdr:from>
    <xdr:to>
      <xdr:col>10</xdr:col>
      <xdr:colOff>165100</xdr:colOff>
      <xdr:row>42</xdr:row>
      <xdr:rowOff>78015</xdr:rowOff>
    </xdr:to>
    <xdr:sp macro="" textlink="">
      <xdr:nvSpPr>
        <xdr:cNvPr id="80" name="楕円 79"/>
        <xdr:cNvSpPr/>
      </xdr:nvSpPr>
      <xdr:spPr>
        <a:xfrm>
          <a:off x="196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27215</xdr:rowOff>
    </xdr:to>
    <xdr:cxnSp macro="">
      <xdr:nvCxnSpPr>
        <xdr:cNvPr id="81" name="直線コネクタ 80"/>
        <xdr:cNvCxnSpPr/>
      </xdr:nvCxnSpPr>
      <xdr:spPr>
        <a:xfrm flipV="1">
          <a:off x="2019300" y="7205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5" name="n_4aveValue【道路】&#10;有形固定資産減価償却率"/>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157315</xdr:rowOff>
    </xdr:from>
    <xdr:ext cx="405111" cy="259045"/>
    <xdr:sp macro="" textlink="">
      <xdr:nvSpPr>
        <xdr:cNvPr id="86" name="n_1mainValue【道路】&#10;有形固定資産減価償却率"/>
        <xdr:cNvSpPr txBox="1"/>
      </xdr:nvSpPr>
      <xdr:spPr>
        <a:xfrm>
          <a:off x="3582044" y="71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7" name="n_2mainValue【道路】&#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69142</xdr:rowOff>
    </xdr:from>
    <xdr:ext cx="405111" cy="259045"/>
    <xdr:sp macro="" textlink="">
      <xdr:nvSpPr>
        <xdr:cNvPr id="88" name="n_3mainValue【道路】&#10;有形固定資産減価償却率"/>
        <xdr:cNvSpPr txBox="1"/>
      </xdr:nvSpPr>
      <xdr:spPr>
        <a:xfrm>
          <a:off x="1816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2" name="フローチャート: 判断 121"/>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137871</xdr:rowOff>
    </xdr:from>
    <xdr:to>
      <xdr:col>55</xdr:col>
      <xdr:colOff>50800</xdr:colOff>
      <xdr:row>38</xdr:row>
      <xdr:rowOff>68021</xdr:rowOff>
    </xdr:to>
    <xdr:sp macro="" textlink="">
      <xdr:nvSpPr>
        <xdr:cNvPr id="128" name="楕円 127"/>
        <xdr:cNvSpPr/>
      </xdr:nvSpPr>
      <xdr:spPr>
        <a:xfrm>
          <a:off x="10426700" y="64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160748</xdr:rowOff>
    </xdr:from>
    <xdr:ext cx="534377" cy="259045"/>
    <xdr:sp macro="" textlink="">
      <xdr:nvSpPr>
        <xdr:cNvPr id="129" name="【道路】&#10;一人当たり延長該当値テキスト"/>
        <xdr:cNvSpPr txBox="1"/>
      </xdr:nvSpPr>
      <xdr:spPr>
        <a:xfrm>
          <a:off x="10515600" y="63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96990</xdr:rowOff>
    </xdr:from>
    <xdr:to>
      <xdr:col>50</xdr:col>
      <xdr:colOff>165100</xdr:colOff>
      <xdr:row>38</xdr:row>
      <xdr:rowOff>27139</xdr:rowOff>
    </xdr:to>
    <xdr:sp macro="" textlink="">
      <xdr:nvSpPr>
        <xdr:cNvPr id="130" name="楕円 129"/>
        <xdr:cNvSpPr/>
      </xdr:nvSpPr>
      <xdr:spPr>
        <a:xfrm>
          <a:off x="9588500" y="644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147790</xdr:rowOff>
    </xdr:from>
    <xdr:to>
      <xdr:col>55</xdr:col>
      <xdr:colOff>0</xdr:colOff>
      <xdr:row>38</xdr:row>
      <xdr:rowOff>17221</xdr:rowOff>
    </xdr:to>
    <xdr:cxnSp macro="">
      <xdr:nvCxnSpPr>
        <xdr:cNvPr id="131" name="直線コネクタ 130"/>
        <xdr:cNvCxnSpPr/>
      </xdr:nvCxnSpPr>
      <xdr:spPr>
        <a:xfrm>
          <a:off x="9639300" y="6491440"/>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161760</xdr:rowOff>
    </xdr:from>
    <xdr:to>
      <xdr:col>46</xdr:col>
      <xdr:colOff>38100</xdr:colOff>
      <xdr:row>38</xdr:row>
      <xdr:rowOff>91910</xdr:rowOff>
    </xdr:to>
    <xdr:sp macro="" textlink="">
      <xdr:nvSpPr>
        <xdr:cNvPr id="132" name="楕円 131"/>
        <xdr:cNvSpPr/>
      </xdr:nvSpPr>
      <xdr:spPr>
        <a:xfrm>
          <a:off x="8699500" y="6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147790</xdr:rowOff>
    </xdr:from>
    <xdr:to>
      <xdr:col>50</xdr:col>
      <xdr:colOff>114300</xdr:colOff>
      <xdr:row>38</xdr:row>
      <xdr:rowOff>41110</xdr:rowOff>
    </xdr:to>
    <xdr:cxnSp macro="">
      <xdr:nvCxnSpPr>
        <xdr:cNvPr id="133" name="直線コネクタ 132"/>
        <xdr:cNvCxnSpPr/>
      </xdr:nvCxnSpPr>
      <xdr:spPr>
        <a:xfrm flipV="1">
          <a:off x="8750300" y="64914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171209</xdr:rowOff>
    </xdr:from>
    <xdr:to>
      <xdr:col>41</xdr:col>
      <xdr:colOff>101600</xdr:colOff>
      <xdr:row>38</xdr:row>
      <xdr:rowOff>101359</xdr:rowOff>
    </xdr:to>
    <xdr:sp macro="" textlink="">
      <xdr:nvSpPr>
        <xdr:cNvPr id="134" name="楕円 133"/>
        <xdr:cNvSpPr/>
      </xdr:nvSpPr>
      <xdr:spPr>
        <a:xfrm>
          <a:off x="78105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41110</xdr:rowOff>
    </xdr:from>
    <xdr:to>
      <xdr:col>45</xdr:col>
      <xdr:colOff>177800</xdr:colOff>
      <xdr:row>38</xdr:row>
      <xdr:rowOff>50559</xdr:rowOff>
    </xdr:to>
    <xdr:cxnSp macro="">
      <xdr:nvCxnSpPr>
        <xdr:cNvPr id="135" name="直線コネクタ 134"/>
        <xdr:cNvCxnSpPr/>
      </xdr:nvCxnSpPr>
      <xdr:spPr>
        <a:xfrm flipV="1">
          <a:off x="7861300" y="655621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6"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37"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8"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112247</xdr:rowOff>
    </xdr:from>
    <xdr:ext cx="534377" cy="259045"/>
    <xdr:sp macro="" textlink="">
      <xdr:nvSpPr>
        <xdr:cNvPr id="139" name="n_4aveValue【道路】&#10;一人当たり延長"/>
        <xdr:cNvSpPr txBox="1"/>
      </xdr:nvSpPr>
      <xdr:spPr>
        <a:xfrm>
          <a:off x="6705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43667</xdr:rowOff>
    </xdr:from>
    <xdr:ext cx="534377" cy="259045"/>
    <xdr:sp macro="" textlink="">
      <xdr:nvSpPr>
        <xdr:cNvPr id="140" name="n_1mainValue【道路】&#10;一人当たり延長"/>
        <xdr:cNvSpPr txBox="1"/>
      </xdr:nvSpPr>
      <xdr:spPr>
        <a:xfrm>
          <a:off x="9359411"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108437</xdr:rowOff>
    </xdr:from>
    <xdr:ext cx="534377" cy="259045"/>
    <xdr:sp macro="" textlink="">
      <xdr:nvSpPr>
        <xdr:cNvPr id="141" name="n_2mainValue【道路】&#10;一人当たり延長"/>
        <xdr:cNvSpPr txBox="1"/>
      </xdr:nvSpPr>
      <xdr:spPr>
        <a:xfrm>
          <a:off x="8483111" y="6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117886</xdr:rowOff>
    </xdr:from>
    <xdr:ext cx="534377" cy="259045"/>
    <xdr:sp macro="" textlink="">
      <xdr:nvSpPr>
        <xdr:cNvPr id="142" name="n_3mainValue【道路】&#10;一人当たり延長"/>
        <xdr:cNvSpPr txBox="1"/>
      </xdr:nvSpPr>
      <xdr:spPr>
        <a:xfrm>
          <a:off x="7594111"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183" name="直線コネクタ 182"/>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186"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187" name="直線コネクタ 186"/>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188"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189" name="フローチャート: 判断 188"/>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190" name="フローチャート: 判断 189"/>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191" name="フローチャート: 判断 190"/>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192" name="フローチャート: 判断 191"/>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193" name="フローチャート: 判断 192"/>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199" name="楕円 198"/>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200" name="【公営住宅】&#10;有形固定資産減価償却率該当値テキスト"/>
        <xdr:cNvSpPr txBox="1"/>
      </xdr:nvSpPr>
      <xdr:spPr>
        <a:xfrm>
          <a:off x="4673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01" name="楕円 200"/>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83</xdr:row>
      <xdr:rowOff>30480</xdr:rowOff>
    </xdr:to>
    <xdr:cxnSp macro="">
      <xdr:nvCxnSpPr>
        <xdr:cNvPr id="202" name="直線コネクタ 201"/>
        <xdr:cNvCxnSpPr/>
      </xdr:nvCxnSpPr>
      <xdr:spPr>
        <a:xfrm>
          <a:off x="3797300" y="141312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03" name="楕円 202"/>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83</xdr:row>
      <xdr:rowOff>28575</xdr:rowOff>
    </xdr:to>
    <xdr:cxnSp macro="">
      <xdr:nvCxnSpPr>
        <xdr:cNvPr id="204" name="直線コネクタ 203"/>
        <xdr:cNvCxnSpPr/>
      </xdr:nvCxnSpPr>
      <xdr:spPr>
        <a:xfrm flipV="1">
          <a:off x="2908300" y="141312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05" name="楕円 204"/>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83</xdr:row>
      <xdr:rowOff>28575</xdr:rowOff>
    </xdr:to>
    <xdr:cxnSp macro="">
      <xdr:nvCxnSpPr>
        <xdr:cNvPr id="206" name="直線コネクタ 205"/>
        <xdr:cNvCxnSpPr/>
      </xdr:nvCxnSpPr>
      <xdr:spPr>
        <a:xfrm>
          <a:off x="2019300" y="141712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07"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08"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209"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210" name="n_4aveValue【公営住宅】&#10;有形固定資産減価償却率"/>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211" name="n_1main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212" name="n_2mainValue【公営住宅】&#10;有形固定資産減価償却率"/>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213" name="n_3mainValue【公営住宅】&#10;有形固定資産減価償却率"/>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237" name="直線コネクタ 236"/>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38"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39" name="直線コネクタ 238"/>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240"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241" name="直線コネクタ 240"/>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242"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243" name="フローチャート: 判断 242"/>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244" name="フローチャート: 判断 243"/>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245" name="フローチャート: 判断 244"/>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246" name="フローチャート: 判断 245"/>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247" name="フローチャート: 判断 246"/>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115315</xdr:rowOff>
    </xdr:from>
    <xdr:to>
      <xdr:col>55</xdr:col>
      <xdr:colOff>50800</xdr:colOff>
      <xdr:row>81</xdr:row>
      <xdr:rowOff>45465</xdr:rowOff>
    </xdr:to>
    <xdr:sp macro="" textlink="">
      <xdr:nvSpPr>
        <xdr:cNvPr id="253" name="楕円 252"/>
        <xdr:cNvSpPr/>
      </xdr:nvSpPr>
      <xdr:spPr>
        <a:xfrm>
          <a:off x="10426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138192</xdr:rowOff>
    </xdr:from>
    <xdr:ext cx="469744" cy="259045"/>
    <xdr:sp macro="" textlink="">
      <xdr:nvSpPr>
        <xdr:cNvPr id="254" name="【公営住宅】&#10;一人当たり面積該当値テキスト"/>
        <xdr:cNvSpPr txBox="1"/>
      </xdr:nvSpPr>
      <xdr:spPr>
        <a:xfrm>
          <a:off x="10515600" y="136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103887</xdr:rowOff>
    </xdr:from>
    <xdr:to>
      <xdr:col>50</xdr:col>
      <xdr:colOff>165100</xdr:colOff>
      <xdr:row>82</xdr:row>
      <xdr:rowOff>34037</xdr:rowOff>
    </xdr:to>
    <xdr:sp macro="" textlink="">
      <xdr:nvSpPr>
        <xdr:cNvPr id="255" name="楕円 254"/>
        <xdr:cNvSpPr/>
      </xdr:nvSpPr>
      <xdr:spPr>
        <a:xfrm>
          <a:off x="958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166115</xdr:rowOff>
    </xdr:from>
    <xdr:to>
      <xdr:col>55</xdr:col>
      <xdr:colOff>0</xdr:colOff>
      <xdr:row>81</xdr:row>
      <xdr:rowOff>154687</xdr:rowOff>
    </xdr:to>
    <xdr:cxnSp macro="">
      <xdr:nvCxnSpPr>
        <xdr:cNvPr id="256" name="直線コネクタ 255"/>
        <xdr:cNvCxnSpPr/>
      </xdr:nvCxnSpPr>
      <xdr:spPr>
        <a:xfrm flipV="1">
          <a:off x="9639300" y="13882115"/>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136652</xdr:rowOff>
    </xdr:from>
    <xdr:to>
      <xdr:col>46</xdr:col>
      <xdr:colOff>38100</xdr:colOff>
      <xdr:row>81</xdr:row>
      <xdr:rowOff>66802</xdr:rowOff>
    </xdr:to>
    <xdr:sp macro="" textlink="">
      <xdr:nvSpPr>
        <xdr:cNvPr id="257" name="楕円 256"/>
        <xdr:cNvSpPr/>
      </xdr:nvSpPr>
      <xdr:spPr>
        <a:xfrm>
          <a:off x="8699500" y="138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16002</xdr:rowOff>
    </xdr:from>
    <xdr:to>
      <xdr:col>50</xdr:col>
      <xdr:colOff>114300</xdr:colOff>
      <xdr:row>81</xdr:row>
      <xdr:rowOff>154687</xdr:rowOff>
    </xdr:to>
    <xdr:cxnSp macro="">
      <xdr:nvCxnSpPr>
        <xdr:cNvPr id="258" name="直線コネクタ 257"/>
        <xdr:cNvCxnSpPr/>
      </xdr:nvCxnSpPr>
      <xdr:spPr>
        <a:xfrm>
          <a:off x="8750300" y="13903452"/>
          <a:ext cx="8890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149606</xdr:rowOff>
    </xdr:from>
    <xdr:to>
      <xdr:col>41</xdr:col>
      <xdr:colOff>101600</xdr:colOff>
      <xdr:row>81</xdr:row>
      <xdr:rowOff>79756</xdr:rowOff>
    </xdr:to>
    <xdr:sp macro="" textlink="">
      <xdr:nvSpPr>
        <xdr:cNvPr id="259" name="楕円 258"/>
        <xdr:cNvSpPr/>
      </xdr:nvSpPr>
      <xdr:spPr>
        <a:xfrm>
          <a:off x="7810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16002</xdr:rowOff>
    </xdr:from>
    <xdr:to>
      <xdr:col>45</xdr:col>
      <xdr:colOff>177800</xdr:colOff>
      <xdr:row>81</xdr:row>
      <xdr:rowOff>28956</xdr:rowOff>
    </xdr:to>
    <xdr:cxnSp macro="">
      <xdr:nvCxnSpPr>
        <xdr:cNvPr id="260" name="直線コネクタ 259"/>
        <xdr:cNvCxnSpPr/>
      </xdr:nvCxnSpPr>
      <xdr:spPr>
        <a:xfrm flipV="1">
          <a:off x="7861300" y="1390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261"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262"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263"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264"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50564</xdr:rowOff>
    </xdr:from>
    <xdr:ext cx="469744" cy="259045"/>
    <xdr:sp macro="" textlink="">
      <xdr:nvSpPr>
        <xdr:cNvPr id="265" name="n_1mainValue【公営住宅】&#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83329</xdr:rowOff>
    </xdr:from>
    <xdr:ext cx="469744" cy="259045"/>
    <xdr:sp macro="" textlink="">
      <xdr:nvSpPr>
        <xdr:cNvPr id="266" name="n_2mainValue【公営住宅】&#10;一人当たり面積"/>
        <xdr:cNvSpPr txBox="1"/>
      </xdr:nvSpPr>
      <xdr:spPr>
        <a:xfrm>
          <a:off x="8515427" y="136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96283</xdr:rowOff>
    </xdr:from>
    <xdr:ext cx="469744" cy="259045"/>
    <xdr:sp macro="" textlink="">
      <xdr:nvSpPr>
        <xdr:cNvPr id="267" name="n_3mainValue【公営住宅】&#10;一人当たり面積"/>
        <xdr:cNvSpPr txBox="1"/>
      </xdr:nvSpPr>
      <xdr:spPr>
        <a:xfrm>
          <a:off x="7626427"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6" name="テキスト ボックス 29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6" name="テキスト ボックス 30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09" name="直線コネクタ 308"/>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10"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11" name="直線コネクタ 310"/>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1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13" name="直線コネクタ 31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14"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15" name="フローチャート: 判断 314"/>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6" name="フローチャート: 判断 315"/>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17" name="フローチャート: 判断 316"/>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18" name="フローチャート: 判断 317"/>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319" name="フローチャート: 判断 318"/>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138067</xdr:rowOff>
    </xdr:from>
    <xdr:to>
      <xdr:col>85</xdr:col>
      <xdr:colOff>177800</xdr:colOff>
      <xdr:row>42</xdr:row>
      <xdr:rowOff>68217</xdr:rowOff>
    </xdr:to>
    <xdr:sp macro="" textlink="">
      <xdr:nvSpPr>
        <xdr:cNvPr id="325" name="楕円 324"/>
        <xdr:cNvSpPr/>
      </xdr:nvSpPr>
      <xdr:spPr>
        <a:xfrm>
          <a:off x="162687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52994</xdr:rowOff>
    </xdr:from>
    <xdr:ext cx="405111" cy="259045"/>
    <xdr:sp macro="" textlink="">
      <xdr:nvSpPr>
        <xdr:cNvPr id="326" name="【認定こども園・幼稚園・保育所】&#10;有形固定資産減価償却率該当値テキスト"/>
        <xdr:cNvSpPr txBox="1"/>
      </xdr:nvSpPr>
      <xdr:spPr>
        <a:xfrm>
          <a:off x="16357600" y="708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142966</xdr:rowOff>
    </xdr:from>
    <xdr:to>
      <xdr:col>81</xdr:col>
      <xdr:colOff>101600</xdr:colOff>
      <xdr:row>42</xdr:row>
      <xdr:rowOff>73116</xdr:rowOff>
    </xdr:to>
    <xdr:sp macro="" textlink="">
      <xdr:nvSpPr>
        <xdr:cNvPr id="327" name="楕円 326"/>
        <xdr:cNvSpPr/>
      </xdr:nvSpPr>
      <xdr:spPr>
        <a:xfrm>
          <a:off x="15430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17417</xdr:rowOff>
    </xdr:from>
    <xdr:to>
      <xdr:col>85</xdr:col>
      <xdr:colOff>127000</xdr:colOff>
      <xdr:row>42</xdr:row>
      <xdr:rowOff>22316</xdr:rowOff>
    </xdr:to>
    <xdr:cxnSp macro="">
      <xdr:nvCxnSpPr>
        <xdr:cNvPr id="328" name="直線コネクタ 327"/>
        <xdr:cNvCxnSpPr/>
      </xdr:nvCxnSpPr>
      <xdr:spPr>
        <a:xfrm flipV="1">
          <a:off x="15481300" y="721831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29" name="楕円 328"/>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92528</xdr:rowOff>
    </xdr:to>
    <xdr:cxnSp macro="">
      <xdr:nvCxnSpPr>
        <xdr:cNvPr id="330" name="直線コネクタ 329"/>
        <xdr:cNvCxnSpPr/>
      </xdr:nvCxnSpPr>
      <xdr:spPr>
        <a:xfrm flipV="1">
          <a:off x="14592300" y="722321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331" name="楕円 330"/>
        <xdr:cNvSpPr/>
      </xdr:nvSpPr>
      <xdr:spPr>
        <a:xfrm>
          <a:off x="1365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42</xdr:row>
      <xdr:rowOff>92528</xdr:rowOff>
    </xdr:to>
    <xdr:cxnSp macro="">
      <xdr:nvCxnSpPr>
        <xdr:cNvPr id="332" name="直線コネクタ 331"/>
        <xdr:cNvCxnSpPr/>
      </xdr:nvCxnSpPr>
      <xdr:spPr>
        <a:xfrm>
          <a:off x="13703300" y="71856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33"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34"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35"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336" name="n_4aveValue【認定こども園・幼稚園・保育所】&#10;有形固定資産減価償却率"/>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64243</xdr:rowOff>
    </xdr:from>
    <xdr:ext cx="405111" cy="259045"/>
    <xdr:sp macro="" textlink="">
      <xdr:nvSpPr>
        <xdr:cNvPr id="337" name="n_1mainValue【認定こども園・幼稚園・保育所】&#10;有形固定資産減価償却率"/>
        <xdr:cNvSpPr txBox="1"/>
      </xdr:nvSpPr>
      <xdr:spPr>
        <a:xfrm>
          <a:off x="152660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38"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339" name="n_3mainValue【認定こども園・幼稚園・保育所】&#10;有形固定資産減価償却率"/>
        <xdr:cNvSpPr txBox="1"/>
      </xdr:nvSpPr>
      <xdr:spPr>
        <a:xfrm>
          <a:off x="13500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61" name="直線コネクタ 360"/>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3" name="直線コネクタ 36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64"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65" name="直線コネクタ 364"/>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66"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67" name="フローチャート: 判断 36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8" name="フローチャート: 判断 36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69" name="フローチャート: 判断 368"/>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0" name="フローチャート: 判断 369"/>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371" name="フローチャート: 判断 370"/>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377" name="楕円 376"/>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47261</xdr:rowOff>
    </xdr:from>
    <xdr:ext cx="469744" cy="259045"/>
    <xdr:sp macro="" textlink="">
      <xdr:nvSpPr>
        <xdr:cNvPr id="378" name="【認定こども園・幼稚園・保育所】&#10;一人当たり面積該当値テキスト"/>
        <xdr:cNvSpPr txBox="1"/>
      </xdr:nvSpPr>
      <xdr:spPr>
        <a:xfrm>
          <a:off x="22199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379" name="楕円 378"/>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119634</xdr:rowOff>
    </xdr:to>
    <xdr:cxnSp macro="">
      <xdr:nvCxnSpPr>
        <xdr:cNvPr id="380" name="直線コネクタ 379"/>
        <xdr:cNvCxnSpPr/>
      </xdr:nvCxnSpPr>
      <xdr:spPr>
        <a:xfrm>
          <a:off x="21323300" y="67376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381" name="楕円 380"/>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73914</xdr:rowOff>
    </xdr:to>
    <xdr:cxnSp macro="">
      <xdr:nvCxnSpPr>
        <xdr:cNvPr id="382" name="直線コネクタ 381"/>
        <xdr:cNvCxnSpPr/>
      </xdr:nvCxnSpPr>
      <xdr:spPr>
        <a:xfrm flipV="1">
          <a:off x="20434300" y="6737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3" name="楕円 382"/>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83058</xdr:rowOff>
    </xdr:to>
    <xdr:cxnSp macro="">
      <xdr:nvCxnSpPr>
        <xdr:cNvPr id="384" name="直線コネクタ 383"/>
        <xdr:cNvCxnSpPr/>
      </xdr:nvCxnSpPr>
      <xdr:spPr>
        <a:xfrm flipV="1">
          <a:off x="19545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8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386"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87"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388" name="n_4aveValue【認定こども園・幼稚園・保育所】&#10;一人当たり面積"/>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389"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90" name="n_2main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391" name="n_3main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3" name="直線コネクタ 40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4" name="テキスト ボックス 40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5" name="直線コネクタ 40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6" name="テキスト ボックス 40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7" name="直線コネクタ 40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8" name="テキスト ボックス 40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9" name="直線コネクタ 40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0" name="テキスト ボックス 40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14" name="直線コネクタ 413"/>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15"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16" name="直線コネクタ 415"/>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17"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18" name="直線コネクタ 41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419"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20" name="フローチャート: 判断 419"/>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21" name="フローチャート: 判断 420"/>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22" name="フローチャート: 判断 421"/>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23" name="フローチャート: 判断 422"/>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424" name="フローチャート: 判断 423"/>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430" name="楕円 429"/>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431" name="【学校施設】&#10;有形固定資産減価償却率該当値テキスト"/>
        <xdr:cNvSpPr txBox="1"/>
      </xdr:nvSpPr>
      <xdr:spPr>
        <a:xfrm>
          <a:off x="163576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32" name="楕円 431"/>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59</xdr:row>
      <xdr:rowOff>137160</xdr:rowOff>
    </xdr:to>
    <xdr:cxnSp macro="">
      <xdr:nvCxnSpPr>
        <xdr:cNvPr id="433" name="直線コネクタ 432"/>
        <xdr:cNvCxnSpPr/>
      </xdr:nvCxnSpPr>
      <xdr:spPr>
        <a:xfrm flipV="1">
          <a:off x="15481300" y="102504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434" name="楕円 433"/>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59</xdr:row>
      <xdr:rowOff>137160</xdr:rowOff>
    </xdr:to>
    <xdr:cxnSp macro="">
      <xdr:nvCxnSpPr>
        <xdr:cNvPr id="435" name="直線コネクタ 434"/>
        <xdr:cNvCxnSpPr/>
      </xdr:nvCxnSpPr>
      <xdr:spPr>
        <a:xfrm>
          <a:off x="14592300" y="102229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45212</xdr:rowOff>
    </xdr:from>
    <xdr:to>
      <xdr:col>72</xdr:col>
      <xdr:colOff>38100</xdr:colOff>
      <xdr:row>59</xdr:row>
      <xdr:rowOff>146812</xdr:rowOff>
    </xdr:to>
    <xdr:sp macro="" textlink="">
      <xdr:nvSpPr>
        <xdr:cNvPr id="436" name="楕円 435"/>
        <xdr:cNvSpPr/>
      </xdr:nvSpPr>
      <xdr:spPr>
        <a:xfrm>
          <a:off x="13652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96012</xdr:rowOff>
    </xdr:from>
    <xdr:to>
      <xdr:col>76</xdr:col>
      <xdr:colOff>114300</xdr:colOff>
      <xdr:row>59</xdr:row>
      <xdr:rowOff>107442</xdr:rowOff>
    </xdr:to>
    <xdr:cxnSp macro="">
      <xdr:nvCxnSpPr>
        <xdr:cNvPr id="437" name="直線コネクタ 436"/>
        <xdr:cNvCxnSpPr/>
      </xdr:nvCxnSpPr>
      <xdr:spPr>
        <a:xfrm>
          <a:off x="13703300" y="10211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38"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39"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40"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441" name="n_4aveValue【学校施設】&#10;有形固定資産減価償却率"/>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442" name="n_1mainValue【学校施設】&#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443" name="n_2mainValue【学校施設】&#10;有形固定資産減価償却率"/>
        <xdr:cNvSpPr txBox="1"/>
      </xdr:nvSpPr>
      <xdr:spPr>
        <a:xfrm>
          <a:off x="14389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137939</xdr:rowOff>
    </xdr:from>
    <xdr:ext cx="405111" cy="259045"/>
    <xdr:sp macro="" textlink="">
      <xdr:nvSpPr>
        <xdr:cNvPr id="444" name="n_3mainValue【学校施設】&#10;有形固定資産減価償却率"/>
        <xdr:cNvSpPr txBox="1"/>
      </xdr:nvSpPr>
      <xdr:spPr>
        <a:xfrm>
          <a:off x="13500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6" name="テキスト ボックス 4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68" name="直線コネクタ 467"/>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6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70" name="直線コネクタ 46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71"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72" name="直線コネクタ 471"/>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473"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74" name="フローチャート: 判断 473"/>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75" name="フローチャート: 判断 474"/>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76" name="フローチャート: 判断 47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77" name="フローチャート: 判断 476"/>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478" name="フローチャート: 判断 477"/>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129984</xdr:rowOff>
    </xdr:from>
    <xdr:to>
      <xdr:col>116</xdr:col>
      <xdr:colOff>114300</xdr:colOff>
      <xdr:row>61</xdr:row>
      <xdr:rowOff>60134</xdr:rowOff>
    </xdr:to>
    <xdr:sp macro="" textlink="">
      <xdr:nvSpPr>
        <xdr:cNvPr id="484" name="楕円 483"/>
        <xdr:cNvSpPr/>
      </xdr:nvSpPr>
      <xdr:spPr>
        <a:xfrm>
          <a:off x="22110700" y="10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152861</xdr:rowOff>
    </xdr:from>
    <xdr:ext cx="469744" cy="259045"/>
    <xdr:sp macro="" textlink="">
      <xdr:nvSpPr>
        <xdr:cNvPr id="485" name="【学校施設】&#10;一人当たり面積該当値テキスト"/>
        <xdr:cNvSpPr txBox="1"/>
      </xdr:nvSpPr>
      <xdr:spPr>
        <a:xfrm>
          <a:off x="22199600" y="102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56261</xdr:rowOff>
    </xdr:from>
    <xdr:to>
      <xdr:col>112</xdr:col>
      <xdr:colOff>38100</xdr:colOff>
      <xdr:row>61</xdr:row>
      <xdr:rowOff>157861</xdr:rowOff>
    </xdr:to>
    <xdr:sp macro="" textlink="">
      <xdr:nvSpPr>
        <xdr:cNvPr id="486" name="楕円 485"/>
        <xdr:cNvSpPr/>
      </xdr:nvSpPr>
      <xdr:spPr>
        <a:xfrm>
          <a:off x="212725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9334</xdr:rowOff>
    </xdr:from>
    <xdr:to>
      <xdr:col>116</xdr:col>
      <xdr:colOff>63500</xdr:colOff>
      <xdr:row>61</xdr:row>
      <xdr:rowOff>107061</xdr:rowOff>
    </xdr:to>
    <xdr:cxnSp macro="">
      <xdr:nvCxnSpPr>
        <xdr:cNvPr id="487" name="直線コネクタ 486"/>
        <xdr:cNvCxnSpPr/>
      </xdr:nvCxnSpPr>
      <xdr:spPr>
        <a:xfrm flipV="1">
          <a:off x="21323300" y="10467784"/>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62929</xdr:rowOff>
    </xdr:from>
    <xdr:to>
      <xdr:col>107</xdr:col>
      <xdr:colOff>101600</xdr:colOff>
      <xdr:row>61</xdr:row>
      <xdr:rowOff>164529</xdr:rowOff>
    </xdr:to>
    <xdr:sp macro="" textlink="">
      <xdr:nvSpPr>
        <xdr:cNvPr id="488" name="楕円 487"/>
        <xdr:cNvSpPr/>
      </xdr:nvSpPr>
      <xdr:spPr>
        <a:xfrm>
          <a:off x="20383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107061</xdr:rowOff>
    </xdr:from>
    <xdr:to>
      <xdr:col>111</xdr:col>
      <xdr:colOff>177800</xdr:colOff>
      <xdr:row>61</xdr:row>
      <xdr:rowOff>113729</xdr:rowOff>
    </xdr:to>
    <xdr:cxnSp macro="">
      <xdr:nvCxnSpPr>
        <xdr:cNvPr id="489" name="直線コネクタ 488"/>
        <xdr:cNvCxnSpPr/>
      </xdr:nvCxnSpPr>
      <xdr:spPr>
        <a:xfrm flipV="1">
          <a:off x="20434300" y="10565511"/>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66739</xdr:rowOff>
    </xdr:from>
    <xdr:to>
      <xdr:col>102</xdr:col>
      <xdr:colOff>165100</xdr:colOff>
      <xdr:row>61</xdr:row>
      <xdr:rowOff>168339</xdr:rowOff>
    </xdr:to>
    <xdr:sp macro="" textlink="">
      <xdr:nvSpPr>
        <xdr:cNvPr id="490" name="楕円 489"/>
        <xdr:cNvSpPr/>
      </xdr:nvSpPr>
      <xdr:spPr>
        <a:xfrm>
          <a:off x="19494500" y="105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113729</xdr:rowOff>
    </xdr:from>
    <xdr:to>
      <xdr:col>107</xdr:col>
      <xdr:colOff>50800</xdr:colOff>
      <xdr:row>61</xdr:row>
      <xdr:rowOff>117539</xdr:rowOff>
    </xdr:to>
    <xdr:cxnSp macro="">
      <xdr:nvCxnSpPr>
        <xdr:cNvPr id="491" name="直線コネクタ 490"/>
        <xdr:cNvCxnSpPr/>
      </xdr:nvCxnSpPr>
      <xdr:spPr>
        <a:xfrm flipV="1">
          <a:off x="19545300" y="105721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492"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493"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494"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495" name="n_4aveValue【学校施設】&#10;一人当たり面積"/>
        <xdr:cNvSpPr txBox="1"/>
      </xdr:nvSpPr>
      <xdr:spPr>
        <a:xfrm>
          <a:off x="18421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2938</xdr:rowOff>
    </xdr:from>
    <xdr:ext cx="469744" cy="259045"/>
    <xdr:sp macro="" textlink="">
      <xdr:nvSpPr>
        <xdr:cNvPr id="496" name="n_1mainValue【学校施設】&#10;一人当たり面積"/>
        <xdr:cNvSpPr txBox="1"/>
      </xdr:nvSpPr>
      <xdr:spPr>
        <a:xfrm>
          <a:off x="21075727" y="102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9606</xdr:rowOff>
    </xdr:from>
    <xdr:ext cx="469744" cy="259045"/>
    <xdr:sp macro="" textlink="">
      <xdr:nvSpPr>
        <xdr:cNvPr id="497" name="n_2mainValue【学校施設】&#10;一人当たり面積"/>
        <xdr:cNvSpPr txBox="1"/>
      </xdr:nvSpPr>
      <xdr:spPr>
        <a:xfrm>
          <a:off x="20199427" y="102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13416</xdr:rowOff>
    </xdr:from>
    <xdr:ext cx="469744" cy="259045"/>
    <xdr:sp macro="" textlink="">
      <xdr:nvSpPr>
        <xdr:cNvPr id="498" name="n_3mainValue【学校施設】&#10;一人当たり面積"/>
        <xdr:cNvSpPr txBox="1"/>
      </xdr:nvSpPr>
      <xdr:spPr>
        <a:xfrm>
          <a:off x="19310427" y="1030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24" name="直線コネクタ 523"/>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25"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26" name="直線コネクタ 525"/>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27"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28" name="直線コネクタ 527"/>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29"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30" name="フローチャート: 判断 529"/>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31" name="フローチャート: 判断 530"/>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32" name="フローチャート: 判断 531"/>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33" name="フローチャート: 判断 532"/>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36286</xdr:rowOff>
    </xdr:from>
    <xdr:to>
      <xdr:col>67</xdr:col>
      <xdr:colOff>101600</xdr:colOff>
      <xdr:row>82</xdr:row>
      <xdr:rowOff>137886</xdr:rowOff>
    </xdr:to>
    <xdr:sp macro="" textlink="">
      <xdr:nvSpPr>
        <xdr:cNvPr id="534" name="フローチャート: 判断 533"/>
        <xdr:cNvSpPr/>
      </xdr:nvSpPr>
      <xdr:spPr>
        <a:xfrm>
          <a:off x="12763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540" name="楕円 539"/>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541" name="【児童館】&#10;有形固定資産減価償却率該当値テキスト"/>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542" name="楕円 541"/>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157299</xdr:rowOff>
    </xdr:from>
    <xdr:to>
      <xdr:col>85</xdr:col>
      <xdr:colOff>127000</xdr:colOff>
      <xdr:row>86</xdr:row>
      <xdr:rowOff>109945</xdr:rowOff>
    </xdr:to>
    <xdr:cxnSp macro="">
      <xdr:nvCxnSpPr>
        <xdr:cNvPr id="543" name="直線コネクタ 542"/>
        <xdr:cNvCxnSpPr/>
      </xdr:nvCxnSpPr>
      <xdr:spPr>
        <a:xfrm flipV="1">
          <a:off x="15481300" y="14730549"/>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163649</xdr:rowOff>
    </xdr:from>
    <xdr:to>
      <xdr:col>76</xdr:col>
      <xdr:colOff>165100</xdr:colOff>
      <xdr:row>86</xdr:row>
      <xdr:rowOff>93799</xdr:rowOff>
    </xdr:to>
    <xdr:sp macro="" textlink="">
      <xdr:nvSpPr>
        <xdr:cNvPr id="544" name="楕円 543"/>
        <xdr:cNvSpPr/>
      </xdr:nvSpPr>
      <xdr:spPr>
        <a:xfrm>
          <a:off x="14541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42999</xdr:rowOff>
    </xdr:from>
    <xdr:to>
      <xdr:col>81</xdr:col>
      <xdr:colOff>50800</xdr:colOff>
      <xdr:row>86</xdr:row>
      <xdr:rowOff>109945</xdr:rowOff>
    </xdr:to>
    <xdr:cxnSp macro="">
      <xdr:nvCxnSpPr>
        <xdr:cNvPr id="545" name="直線コネクタ 544"/>
        <xdr:cNvCxnSpPr/>
      </xdr:nvCxnSpPr>
      <xdr:spPr>
        <a:xfrm>
          <a:off x="14592300" y="14787699"/>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18324</xdr:rowOff>
    </xdr:from>
    <xdr:to>
      <xdr:col>72</xdr:col>
      <xdr:colOff>38100</xdr:colOff>
      <xdr:row>85</xdr:row>
      <xdr:rowOff>119924</xdr:rowOff>
    </xdr:to>
    <xdr:sp macro="" textlink="">
      <xdr:nvSpPr>
        <xdr:cNvPr id="546" name="楕円 545"/>
        <xdr:cNvSpPr/>
      </xdr:nvSpPr>
      <xdr:spPr>
        <a:xfrm>
          <a:off x="1365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69124</xdr:rowOff>
    </xdr:from>
    <xdr:to>
      <xdr:col>76</xdr:col>
      <xdr:colOff>114300</xdr:colOff>
      <xdr:row>86</xdr:row>
      <xdr:rowOff>42999</xdr:rowOff>
    </xdr:to>
    <xdr:cxnSp macro="">
      <xdr:nvCxnSpPr>
        <xdr:cNvPr id="547" name="直線コネクタ 546"/>
        <xdr:cNvCxnSpPr/>
      </xdr:nvCxnSpPr>
      <xdr:spPr>
        <a:xfrm>
          <a:off x="13703300" y="1464237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48"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49"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50"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551" name="n_4aveValue【児童館】&#10;有形固定資産減価償却率"/>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151872</xdr:rowOff>
    </xdr:from>
    <xdr:ext cx="405111" cy="259045"/>
    <xdr:sp macro="" textlink="">
      <xdr:nvSpPr>
        <xdr:cNvPr id="552" name="n_1mainValue【児童館】&#10;有形固定資産減価償却率"/>
        <xdr:cNvSpPr txBox="1"/>
      </xdr:nvSpPr>
      <xdr:spPr>
        <a:xfrm>
          <a:off x="152660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84926</xdr:rowOff>
    </xdr:from>
    <xdr:ext cx="405111" cy="259045"/>
    <xdr:sp macro="" textlink="">
      <xdr:nvSpPr>
        <xdr:cNvPr id="553" name="n_2mainValue【児童館】&#10;有形固定資産減価償却率"/>
        <xdr:cNvSpPr txBox="1"/>
      </xdr:nvSpPr>
      <xdr:spPr>
        <a:xfrm>
          <a:off x="14389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111051</xdr:rowOff>
    </xdr:from>
    <xdr:ext cx="405111" cy="259045"/>
    <xdr:sp macro="" textlink="">
      <xdr:nvSpPr>
        <xdr:cNvPr id="554" name="n_3mainValue【児童館】&#10;有形固定資産減価償却率"/>
        <xdr:cNvSpPr txBox="1"/>
      </xdr:nvSpPr>
      <xdr:spPr>
        <a:xfrm>
          <a:off x="13500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5" name="直線コネクタ 5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6" name="テキスト ボックス 5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7" name="直線コネクタ 5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8" name="テキスト ボックス 5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9" name="直線コネクタ 5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0" name="テキスト ボックス 5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1" name="直線コネクタ 5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2" name="テキスト ボックス 5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576" name="直線コネクタ 575"/>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78" name="直線コネクタ 57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79"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0" name="直線コネクタ 57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8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82" name="フローチャート: 判断 58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583" name="フローチャート: 判断 58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84" name="フローチャート: 判断 583"/>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85" name="フローチャート: 判断 58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586" name="フローチャート: 判断 58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592" name="楕円 591"/>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593"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594" name="楕円 593"/>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84</xdr:row>
      <xdr:rowOff>15239</xdr:rowOff>
    </xdr:to>
    <xdr:cxnSp macro="">
      <xdr:nvCxnSpPr>
        <xdr:cNvPr id="595" name="直線コネクタ 594"/>
        <xdr:cNvCxnSpPr/>
      </xdr:nvCxnSpPr>
      <xdr:spPr>
        <a:xfrm flipV="1">
          <a:off x="21323300" y="143027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596" name="楕円 595"/>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597" name="直線コネクタ 596"/>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98" name="楕円 597"/>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84</xdr:row>
      <xdr:rowOff>15239</xdr:rowOff>
    </xdr:to>
    <xdr:cxnSp macro="">
      <xdr:nvCxnSpPr>
        <xdr:cNvPr id="599" name="直線コネクタ 598"/>
        <xdr:cNvCxnSpPr/>
      </xdr:nvCxnSpPr>
      <xdr:spPr>
        <a:xfrm>
          <a:off x="19545300" y="142113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0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0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02"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03"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04"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05" name="n_2main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06"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2" name="直線コネクタ 631"/>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4" name="直線コネクタ 63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6" name="直線コネクタ 63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37"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38" name="フローチャート: 判断 637"/>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39" name="フローチャート: 判断 638"/>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0" name="フローチャート: 判断 639"/>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1" name="フローチャート: 判断 64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42" name="フローチャート: 判断 641"/>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648" name="楕円 647"/>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649" name="【公民館】&#10;有形固定資産減価償却率該当値テキスト"/>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76019</xdr:rowOff>
    </xdr:from>
    <xdr:to>
      <xdr:col>81</xdr:col>
      <xdr:colOff>101600</xdr:colOff>
      <xdr:row>103</xdr:row>
      <xdr:rowOff>6169</xdr:rowOff>
    </xdr:to>
    <xdr:sp macro="" textlink="">
      <xdr:nvSpPr>
        <xdr:cNvPr id="650" name="楕円 649"/>
        <xdr:cNvSpPr/>
      </xdr:nvSpPr>
      <xdr:spPr>
        <a:xfrm>
          <a:off x="15430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126819</xdr:rowOff>
    </xdr:to>
    <xdr:cxnSp macro="">
      <xdr:nvCxnSpPr>
        <xdr:cNvPr id="651" name="直線コネクタ 650"/>
        <xdr:cNvCxnSpPr/>
      </xdr:nvCxnSpPr>
      <xdr:spPr>
        <a:xfrm flipV="1">
          <a:off x="15481300" y="17513481"/>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52" name="楕円 651"/>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126819</xdr:rowOff>
    </xdr:to>
    <xdr:cxnSp macro="">
      <xdr:nvCxnSpPr>
        <xdr:cNvPr id="653" name="直線コネクタ 652"/>
        <xdr:cNvCxnSpPr/>
      </xdr:nvCxnSpPr>
      <xdr:spPr>
        <a:xfrm>
          <a:off x="14592300" y="176032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54" name="楕円 653"/>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106</xdr:row>
      <xdr:rowOff>162742</xdr:rowOff>
    </xdr:to>
    <xdr:cxnSp macro="">
      <xdr:nvCxnSpPr>
        <xdr:cNvPr id="655" name="直線コネクタ 654"/>
        <xdr:cNvCxnSpPr/>
      </xdr:nvCxnSpPr>
      <xdr:spPr>
        <a:xfrm flipV="1">
          <a:off x="13703300" y="17603288"/>
          <a:ext cx="889000" cy="7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56"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57"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58"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59" name="n_4aveValue【公民館】&#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22696</xdr:rowOff>
    </xdr:from>
    <xdr:ext cx="405111" cy="259045"/>
    <xdr:sp macro="" textlink="">
      <xdr:nvSpPr>
        <xdr:cNvPr id="660" name="n_1mainValue【公民館】&#10;有形固定資産減価償却率"/>
        <xdr:cNvSpPr txBox="1"/>
      </xdr:nvSpPr>
      <xdr:spPr>
        <a:xfrm>
          <a:off x="15266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61" name="n_2mainValue【公民館】&#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662" name="n_3mainValue【公民館】&#10;有形固定資産減価償却率"/>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88" name="直線コネクタ 687"/>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0" name="直線コネクタ 68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1"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2" name="直線コネクタ 691"/>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93"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4" name="フローチャート: 判断 693"/>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5" name="フローチャート: 判断 694"/>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6" name="フローチャート: 判断 695"/>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7" name="フローチャート: 判断 696"/>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698" name="フローチャート: 判断 697"/>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04" name="楕円 703"/>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705" name="【公民館】&#10;一人当たり面積該当値テキスト"/>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706" name="楕円 705"/>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144780</xdr:rowOff>
    </xdr:to>
    <xdr:cxnSp macro="">
      <xdr:nvCxnSpPr>
        <xdr:cNvPr id="707" name="直線コネクタ 706"/>
        <xdr:cNvCxnSpPr/>
      </xdr:nvCxnSpPr>
      <xdr:spPr>
        <a:xfrm>
          <a:off x="21323300" y="18207445"/>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08" name="楕円 707"/>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33745</xdr:rowOff>
    </xdr:to>
    <xdr:cxnSp macro="">
      <xdr:nvCxnSpPr>
        <xdr:cNvPr id="709" name="直線コネクタ 708"/>
        <xdr:cNvCxnSpPr/>
      </xdr:nvCxnSpPr>
      <xdr:spPr>
        <a:xfrm>
          <a:off x="20434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710" name="楕円 709"/>
        <xdr:cNvSpPr/>
      </xdr:nvSpPr>
      <xdr:spPr>
        <a:xfrm>
          <a:off x="19494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148045</xdr:rowOff>
    </xdr:to>
    <xdr:cxnSp macro="">
      <xdr:nvCxnSpPr>
        <xdr:cNvPr id="711" name="直線コネクタ 710"/>
        <xdr:cNvCxnSpPr/>
      </xdr:nvCxnSpPr>
      <xdr:spPr>
        <a:xfrm flipV="1">
          <a:off x="19545300" y="1820418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712"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13"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14"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715" name="n_4aveValue【公民館】&#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101072</xdr:rowOff>
    </xdr:from>
    <xdr:ext cx="469744" cy="259045"/>
    <xdr:sp macro="" textlink="">
      <xdr:nvSpPr>
        <xdr:cNvPr id="716" name="n_1mainValue【公民館】&#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17"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43922</xdr:rowOff>
    </xdr:from>
    <xdr:ext cx="469744" cy="259045"/>
    <xdr:sp macro="" textlink="">
      <xdr:nvSpPr>
        <xdr:cNvPr id="718" name="n_3mainValue【公民館】&#10;一人当たり面積"/>
        <xdr:cNvSpPr txBox="1"/>
      </xdr:nvSpPr>
      <xdr:spPr>
        <a:xfrm>
          <a:off x="19310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令和元年度決算における各項目値  　　 道路　　　　　公営住宅　　　　認定こども園等　　　　学校施設　　　　児童館　　　　 公民館</a:t>
          </a:r>
        </a:p>
        <a:p>
          <a:r>
            <a:rPr kumimoji="1" lang="ja-JP" altLang="en-US" sz="1200">
              <a:latin typeface="ＭＳ Ｐゴシック" panose="020B0600070205080204" pitchFamily="50" charset="-128"/>
              <a:ea typeface="ＭＳ Ｐゴシック" panose="020B0600070205080204" pitchFamily="50" charset="-128"/>
            </a:rPr>
            <a:t>　有形固定資産減価償却率　　　　　　　　</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68.6%</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95.4%</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88.8%</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25.9%</a:t>
          </a:r>
        </a:p>
        <a:p>
          <a:r>
            <a:rPr kumimoji="1" lang="ja-JP" altLang="en-US" sz="1200">
              <a:latin typeface="ＭＳ Ｐゴシック" panose="020B0600070205080204" pitchFamily="50" charset="-128"/>
              <a:ea typeface="ＭＳ Ｐゴシック" panose="020B0600070205080204" pitchFamily="50" charset="-128"/>
            </a:rPr>
            <a:t>　住民一人当たりの値　　　　　　　　　　</a:t>
          </a:r>
          <a:r>
            <a:rPr kumimoji="1" lang="en-US" altLang="ja-JP" sz="1200">
              <a:latin typeface="ＭＳ Ｐゴシック" panose="020B0600070205080204" pitchFamily="50" charset="-128"/>
              <a:ea typeface="ＭＳ Ｐゴシック" panose="020B0600070205080204" pitchFamily="50" charset="-128"/>
            </a:rPr>
            <a:t>18.548m</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1.282㎡</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0.078㎡</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3.051㎡</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0.021㎡</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0.124㎡</a:t>
          </a:r>
        </a:p>
        <a:p>
          <a:r>
            <a:rPr kumimoji="1" lang="ja-JP" altLang="en-US" sz="1200">
              <a:latin typeface="ＭＳ Ｐゴシック" panose="020B0600070205080204" pitchFamily="50" charset="-128"/>
              <a:ea typeface="ＭＳ Ｐゴシック" panose="020B0600070205080204" pitchFamily="50" charset="-128"/>
            </a:rPr>
            <a:t>道路については、供用開始している市道の道路改良や舗装補修を進めているが、市内全域には老朽化進んだ道路が多いことから有形固定資産減価償却率は前年度比＋１</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ポイントと悪化している。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公営住宅については、平成３０年度決算において施設面積の計上漏れがあったため、令和元年度では住民一人当たり面積が増加している。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児童館、公民館については、老朽化した施設の廃止、解体等により、有形固定資産減価償却率が改善し、公民館の住民一人あたり面積が減少した。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5"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64770</xdr:rowOff>
    </xdr:to>
    <xdr:cxnSp macro="">
      <xdr:nvCxnSpPr>
        <xdr:cNvPr id="77" name="直線コネクタ 76"/>
        <xdr:cNvCxnSpPr/>
      </xdr:nvCxnSpPr>
      <xdr:spPr>
        <a:xfrm>
          <a:off x="3797300" y="65423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8" name="楕円 77"/>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141514</xdr:rowOff>
    </xdr:from>
    <xdr:to>
      <xdr:col>19</xdr:col>
      <xdr:colOff>177800</xdr:colOff>
      <xdr:row>38</xdr:row>
      <xdr:rowOff>27215</xdr:rowOff>
    </xdr:to>
    <xdr:cxnSp macro="">
      <xdr:nvCxnSpPr>
        <xdr:cNvPr id="79" name="直線コネクタ 78"/>
        <xdr:cNvCxnSpPr/>
      </xdr:nvCxnSpPr>
      <xdr:spPr>
        <a:xfrm>
          <a:off x="2908300" y="6485164"/>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0" name="楕円 79"/>
        <xdr:cNvSpPr/>
      </xdr:nvSpPr>
      <xdr:spPr>
        <a:xfrm>
          <a:off x="1968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40</xdr:row>
      <xdr:rowOff>37012</xdr:rowOff>
    </xdr:to>
    <xdr:cxnSp macro="">
      <xdr:nvCxnSpPr>
        <xdr:cNvPr id="81" name="直線コネクタ 80"/>
        <xdr:cNvCxnSpPr/>
      </xdr:nvCxnSpPr>
      <xdr:spPr>
        <a:xfrm flipV="1">
          <a:off x="2019300" y="6485164"/>
          <a:ext cx="8890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6"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11992</xdr:rowOff>
    </xdr:from>
    <xdr:ext cx="405111" cy="259045"/>
    <xdr:sp macro="" textlink="">
      <xdr:nvSpPr>
        <xdr:cNvPr id="87" name="n_2mainValue【図書館】&#10;有形固定資産減価償却率"/>
        <xdr:cNvSpPr txBox="1"/>
      </xdr:nvSpPr>
      <xdr:spPr>
        <a:xfrm>
          <a:off x="2705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88" name="n_3mainValue【図書館】&#10;有形固定資産減価償却率"/>
        <xdr:cNvSpPr txBox="1"/>
      </xdr:nvSpPr>
      <xdr:spPr>
        <a:xfrm>
          <a:off x="1816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8" name="フローチャート: 判断 117"/>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24" name="楕円 123"/>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8272</xdr:rowOff>
    </xdr:from>
    <xdr:ext cx="469744" cy="259045"/>
    <xdr:sp macro="" textlink="">
      <xdr:nvSpPr>
        <xdr:cNvPr id="125" name="【図書館】&#10;一人当たり面積該当値テキスト"/>
        <xdr:cNvSpPr txBox="1"/>
      </xdr:nvSpPr>
      <xdr:spPr>
        <a:xfrm>
          <a:off x="10515600"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6" name="楕円 125"/>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41910</xdr:rowOff>
    </xdr:to>
    <xdr:cxnSp macro="">
      <xdr:nvCxnSpPr>
        <xdr:cNvPr id="127" name="直線コネクタ 126"/>
        <xdr:cNvCxnSpPr/>
      </xdr:nvCxnSpPr>
      <xdr:spPr>
        <a:xfrm flipV="1">
          <a:off x="9639300" y="67227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28" name="楕円 127"/>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47625</xdr:rowOff>
    </xdr:to>
    <xdr:cxnSp macro="">
      <xdr:nvCxnSpPr>
        <xdr:cNvPr id="129" name="直線コネクタ 128"/>
        <xdr:cNvCxnSpPr/>
      </xdr:nvCxnSpPr>
      <xdr:spPr>
        <a:xfrm flipV="1">
          <a:off x="8750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99695</xdr:rowOff>
    </xdr:from>
    <xdr:to>
      <xdr:col>41</xdr:col>
      <xdr:colOff>101600</xdr:colOff>
      <xdr:row>40</xdr:row>
      <xdr:rowOff>29845</xdr:rowOff>
    </xdr:to>
    <xdr:sp macro="" textlink="">
      <xdr:nvSpPr>
        <xdr:cNvPr id="130" name="楕円 129"/>
        <xdr:cNvSpPr/>
      </xdr:nvSpPr>
      <xdr:spPr>
        <a:xfrm>
          <a:off x="781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150495</xdr:rowOff>
    </xdr:to>
    <xdr:cxnSp macro="">
      <xdr:nvCxnSpPr>
        <xdr:cNvPr id="131" name="直線コネクタ 130"/>
        <xdr:cNvCxnSpPr/>
      </xdr:nvCxnSpPr>
      <xdr:spPr>
        <a:xfrm flipV="1">
          <a:off x="7861300" y="67341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5"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36" name="n_1main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37" name="n_2mainValue【図書館】&#10;一人当たり面積"/>
        <xdr:cNvSpPr txBox="1"/>
      </xdr:nvSpPr>
      <xdr:spPr>
        <a:xfrm>
          <a:off x="8515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20972</xdr:rowOff>
    </xdr:from>
    <xdr:ext cx="469744" cy="259045"/>
    <xdr:sp macro="" textlink="">
      <xdr:nvSpPr>
        <xdr:cNvPr id="138" name="n_3mainValue【図書館】&#10;一人当たり面積"/>
        <xdr:cNvSpPr txBox="1"/>
      </xdr:nvSpPr>
      <xdr:spPr>
        <a:xfrm>
          <a:off x="7626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3" name="フローチャート: 判断 17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79" name="楕円 178"/>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80" name="【体育館・プー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1" name="楕円 180"/>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99060</xdr:rowOff>
    </xdr:to>
    <xdr:cxnSp macro="">
      <xdr:nvCxnSpPr>
        <xdr:cNvPr id="182" name="直線コネクタ 181"/>
        <xdr:cNvCxnSpPr/>
      </xdr:nvCxnSpPr>
      <xdr:spPr>
        <a:xfrm>
          <a:off x="3797300" y="102870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83" name="楕円 182"/>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0</xdr:rowOff>
    </xdr:to>
    <xdr:cxnSp macro="">
      <xdr:nvCxnSpPr>
        <xdr:cNvPr id="184" name="直線コネクタ 183"/>
        <xdr:cNvCxnSpPr/>
      </xdr:nvCxnSpPr>
      <xdr:spPr>
        <a:xfrm>
          <a:off x="2908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5" name="楕円 184"/>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59055</xdr:rowOff>
    </xdr:to>
    <xdr:cxnSp macro="">
      <xdr:nvCxnSpPr>
        <xdr:cNvPr id="186" name="直線コネクタ 185"/>
        <xdr:cNvCxnSpPr/>
      </xdr:nvCxnSpPr>
      <xdr:spPr>
        <a:xfrm flipV="1">
          <a:off x="2019300" y="102450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0"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91" name="n_1main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92" name="n_2mainValue【体育館・プール】&#10;有形固定資産減価償却率"/>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3" name="n_3main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29" name="フローチャート: 判断 228"/>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35" name="楕円 234"/>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36" name="【体育館・プール】&#10;一人当たり面積該当値テキスト"/>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37" name="楕円 236"/>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148590</xdr:rowOff>
    </xdr:to>
    <xdr:cxnSp macro="">
      <xdr:nvCxnSpPr>
        <xdr:cNvPr id="238" name="直線コネクタ 237"/>
        <xdr:cNvCxnSpPr/>
      </xdr:nvCxnSpPr>
      <xdr:spPr>
        <a:xfrm flipV="1">
          <a:off x="9639300" y="108993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39" name="楕円 238"/>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148590</xdr:rowOff>
    </xdr:to>
    <xdr:cxnSp macro="">
      <xdr:nvCxnSpPr>
        <xdr:cNvPr id="240" name="直線コネクタ 239"/>
        <xdr:cNvCxnSpPr/>
      </xdr:nvCxnSpPr>
      <xdr:spPr>
        <a:xfrm>
          <a:off x="8750300" y="10927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35741</xdr:rowOff>
    </xdr:from>
    <xdr:to>
      <xdr:col>41</xdr:col>
      <xdr:colOff>101600</xdr:colOff>
      <xdr:row>63</xdr:row>
      <xdr:rowOff>137341</xdr:rowOff>
    </xdr:to>
    <xdr:sp macro="" textlink="">
      <xdr:nvSpPr>
        <xdr:cNvPr id="241" name="楕円 240"/>
        <xdr:cNvSpPr/>
      </xdr:nvSpPr>
      <xdr:spPr>
        <a:xfrm>
          <a:off x="781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125730</xdr:rowOff>
    </xdr:to>
    <xdr:cxnSp macro="">
      <xdr:nvCxnSpPr>
        <xdr:cNvPr id="242" name="直線コネクタ 241"/>
        <xdr:cNvCxnSpPr/>
      </xdr:nvCxnSpPr>
      <xdr:spPr>
        <a:xfrm>
          <a:off x="7861300" y="108878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46" name="n_4aveValue【体育館・プール】&#10;一人当たり面積"/>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47"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48"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128468</xdr:rowOff>
    </xdr:from>
    <xdr:ext cx="469744" cy="259045"/>
    <xdr:sp macro="" textlink="">
      <xdr:nvSpPr>
        <xdr:cNvPr id="249" name="n_3mainValue【体育館・プール】&#10;一人当たり面積"/>
        <xdr:cNvSpPr txBox="1"/>
      </xdr:nvSpPr>
      <xdr:spPr>
        <a:xfrm>
          <a:off x="7626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82" name="フローチャート: 判断 281"/>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8" name="楕円 287"/>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289" name="【福祉施設】&#10;有形固定資産減価償却率該当値テキスト"/>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65024</xdr:rowOff>
    </xdr:from>
    <xdr:to>
      <xdr:col>20</xdr:col>
      <xdr:colOff>38100</xdr:colOff>
      <xdr:row>80</xdr:row>
      <xdr:rowOff>166624</xdr:rowOff>
    </xdr:to>
    <xdr:sp macro="" textlink="">
      <xdr:nvSpPr>
        <xdr:cNvPr id="290" name="楕円 289"/>
        <xdr:cNvSpPr/>
      </xdr:nvSpPr>
      <xdr:spPr>
        <a:xfrm>
          <a:off x="3746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115824</xdr:rowOff>
    </xdr:to>
    <xdr:cxnSp macro="">
      <xdr:nvCxnSpPr>
        <xdr:cNvPr id="291" name="直線コネクタ 290"/>
        <xdr:cNvCxnSpPr/>
      </xdr:nvCxnSpPr>
      <xdr:spPr>
        <a:xfrm flipV="1">
          <a:off x="3797300" y="1374267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292" name="楕円 291"/>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80</xdr:row>
      <xdr:rowOff>115824</xdr:rowOff>
    </xdr:to>
    <xdr:cxnSp macro="">
      <xdr:nvCxnSpPr>
        <xdr:cNvPr id="293" name="直線コネクタ 292"/>
        <xdr:cNvCxnSpPr/>
      </xdr:nvCxnSpPr>
      <xdr:spPr>
        <a:xfrm>
          <a:off x="2908300" y="1366951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xdr:rowOff>
    </xdr:from>
    <xdr:to>
      <xdr:col>10</xdr:col>
      <xdr:colOff>165100</xdr:colOff>
      <xdr:row>79</xdr:row>
      <xdr:rowOff>114046</xdr:rowOff>
    </xdr:to>
    <xdr:sp macro="" textlink="">
      <xdr:nvSpPr>
        <xdr:cNvPr id="294" name="楕円 293"/>
        <xdr:cNvSpPr/>
      </xdr:nvSpPr>
      <xdr:spPr>
        <a:xfrm>
          <a:off x="1968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63246</xdr:rowOff>
    </xdr:from>
    <xdr:to>
      <xdr:col>15</xdr:col>
      <xdr:colOff>50800</xdr:colOff>
      <xdr:row>79</xdr:row>
      <xdr:rowOff>124968</xdr:rowOff>
    </xdr:to>
    <xdr:cxnSp macro="">
      <xdr:nvCxnSpPr>
        <xdr:cNvPr id="295" name="直線コネクタ 294"/>
        <xdr:cNvCxnSpPr/>
      </xdr:nvCxnSpPr>
      <xdr:spPr>
        <a:xfrm>
          <a:off x="2019300" y="136077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7"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99"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157751</xdr:rowOff>
    </xdr:from>
    <xdr:ext cx="405111" cy="259045"/>
    <xdr:sp macro="" textlink="">
      <xdr:nvSpPr>
        <xdr:cNvPr id="300" name="n_1main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301" name="n_2mainValue【福祉施設】&#10;有形固定資産減価償却率"/>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130573</xdr:rowOff>
    </xdr:from>
    <xdr:ext cx="405111" cy="259045"/>
    <xdr:sp macro="" textlink="">
      <xdr:nvSpPr>
        <xdr:cNvPr id="302" name="n_3mainValue【福祉施設】&#10;有形固定資産減価償却率"/>
        <xdr:cNvSpPr txBox="1"/>
      </xdr:nvSpPr>
      <xdr:spPr>
        <a:xfrm>
          <a:off x="1816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32" name="フローチャート: 判断 331"/>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84455</xdr:rowOff>
    </xdr:from>
    <xdr:to>
      <xdr:col>55</xdr:col>
      <xdr:colOff>50800</xdr:colOff>
      <xdr:row>84</xdr:row>
      <xdr:rowOff>14605</xdr:rowOff>
    </xdr:to>
    <xdr:sp macro="" textlink="">
      <xdr:nvSpPr>
        <xdr:cNvPr id="338" name="楕円 337"/>
        <xdr:cNvSpPr/>
      </xdr:nvSpPr>
      <xdr:spPr>
        <a:xfrm>
          <a:off x="10426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62882</xdr:rowOff>
    </xdr:from>
    <xdr:ext cx="469744" cy="259045"/>
    <xdr:sp macro="" textlink="">
      <xdr:nvSpPr>
        <xdr:cNvPr id="339" name="【福祉施設】&#10;一人当たり面積該当値テキスト"/>
        <xdr:cNvSpPr txBox="1"/>
      </xdr:nvSpPr>
      <xdr:spPr>
        <a:xfrm>
          <a:off x="10515600" y="142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124461</xdr:rowOff>
    </xdr:from>
    <xdr:to>
      <xdr:col>50</xdr:col>
      <xdr:colOff>165100</xdr:colOff>
      <xdr:row>82</xdr:row>
      <xdr:rowOff>54611</xdr:rowOff>
    </xdr:to>
    <xdr:sp macro="" textlink="">
      <xdr:nvSpPr>
        <xdr:cNvPr id="340" name="楕円 339"/>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3811</xdr:rowOff>
    </xdr:from>
    <xdr:to>
      <xdr:col>55</xdr:col>
      <xdr:colOff>0</xdr:colOff>
      <xdr:row>83</xdr:row>
      <xdr:rowOff>135255</xdr:rowOff>
    </xdr:to>
    <xdr:cxnSp macro="">
      <xdr:nvCxnSpPr>
        <xdr:cNvPr id="341" name="直線コネクタ 340"/>
        <xdr:cNvCxnSpPr/>
      </xdr:nvCxnSpPr>
      <xdr:spPr>
        <a:xfrm>
          <a:off x="9639300" y="14062711"/>
          <a:ext cx="8382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50164</xdr:rowOff>
    </xdr:from>
    <xdr:to>
      <xdr:col>46</xdr:col>
      <xdr:colOff>38100</xdr:colOff>
      <xdr:row>82</xdr:row>
      <xdr:rowOff>151764</xdr:rowOff>
    </xdr:to>
    <xdr:sp macro="" textlink="">
      <xdr:nvSpPr>
        <xdr:cNvPr id="342" name="楕円 341"/>
        <xdr:cNvSpPr/>
      </xdr:nvSpPr>
      <xdr:spPr>
        <a:xfrm>
          <a:off x="869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82</xdr:row>
      <xdr:rowOff>100964</xdr:rowOff>
    </xdr:to>
    <xdr:cxnSp macro="">
      <xdr:nvCxnSpPr>
        <xdr:cNvPr id="343" name="直線コネクタ 342"/>
        <xdr:cNvCxnSpPr/>
      </xdr:nvCxnSpPr>
      <xdr:spPr>
        <a:xfrm flipV="1">
          <a:off x="8750300" y="140627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38736</xdr:rowOff>
    </xdr:from>
    <xdr:to>
      <xdr:col>41</xdr:col>
      <xdr:colOff>101600</xdr:colOff>
      <xdr:row>82</xdr:row>
      <xdr:rowOff>140336</xdr:rowOff>
    </xdr:to>
    <xdr:sp macro="" textlink="">
      <xdr:nvSpPr>
        <xdr:cNvPr id="344" name="楕円 343"/>
        <xdr:cNvSpPr/>
      </xdr:nvSpPr>
      <xdr:spPr>
        <a:xfrm>
          <a:off x="781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89536</xdr:rowOff>
    </xdr:from>
    <xdr:to>
      <xdr:col>45</xdr:col>
      <xdr:colOff>177800</xdr:colOff>
      <xdr:row>82</xdr:row>
      <xdr:rowOff>100964</xdr:rowOff>
    </xdr:to>
    <xdr:cxnSp macro="">
      <xdr:nvCxnSpPr>
        <xdr:cNvPr id="345" name="直線コネクタ 344"/>
        <xdr:cNvCxnSpPr/>
      </xdr:nvCxnSpPr>
      <xdr:spPr>
        <a:xfrm>
          <a:off x="7861300" y="14148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49" name="n_4ave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71138</xdr:rowOff>
    </xdr:from>
    <xdr:ext cx="469744" cy="259045"/>
    <xdr:sp macro="" textlink="">
      <xdr:nvSpPr>
        <xdr:cNvPr id="350" name="n_1mainValue【福祉施設】&#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168291</xdr:rowOff>
    </xdr:from>
    <xdr:ext cx="469744" cy="259045"/>
    <xdr:sp macro="" textlink="">
      <xdr:nvSpPr>
        <xdr:cNvPr id="351" name="n_2mainValue【福祉施設】&#10;一人当たり面積"/>
        <xdr:cNvSpPr txBox="1"/>
      </xdr:nvSpPr>
      <xdr:spPr>
        <a:xfrm>
          <a:off x="85154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156863</xdr:rowOff>
    </xdr:from>
    <xdr:ext cx="469744" cy="259045"/>
    <xdr:sp macro="" textlink="">
      <xdr:nvSpPr>
        <xdr:cNvPr id="352" name="n_3mainValue【福祉施設】&#10;一人当たり面積"/>
        <xdr:cNvSpPr txBox="1"/>
      </xdr:nvSpPr>
      <xdr:spPr>
        <a:xfrm>
          <a:off x="7626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8" name="フローチャート: 判断 387"/>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4173</xdr:rowOff>
    </xdr:from>
    <xdr:to>
      <xdr:col>24</xdr:col>
      <xdr:colOff>114300</xdr:colOff>
      <xdr:row>108</xdr:row>
      <xdr:rowOff>105773</xdr:rowOff>
    </xdr:to>
    <xdr:sp macro="" textlink="">
      <xdr:nvSpPr>
        <xdr:cNvPr id="394" name="楕円 393"/>
        <xdr:cNvSpPr/>
      </xdr:nvSpPr>
      <xdr:spPr>
        <a:xfrm>
          <a:off x="45847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154050</xdr:rowOff>
    </xdr:from>
    <xdr:ext cx="405111" cy="259045"/>
    <xdr:sp macro="" textlink="">
      <xdr:nvSpPr>
        <xdr:cNvPr id="395" name="【市民会館】&#10;有形固定資産減価償却率該当値テキスト"/>
        <xdr:cNvSpPr txBox="1"/>
      </xdr:nvSpPr>
      <xdr:spPr>
        <a:xfrm>
          <a:off x="4673600"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141332</xdr:rowOff>
    </xdr:from>
    <xdr:to>
      <xdr:col>20</xdr:col>
      <xdr:colOff>38100</xdr:colOff>
      <xdr:row>108</xdr:row>
      <xdr:rowOff>71482</xdr:rowOff>
    </xdr:to>
    <xdr:sp macro="" textlink="">
      <xdr:nvSpPr>
        <xdr:cNvPr id="396" name="楕円 395"/>
        <xdr:cNvSpPr/>
      </xdr:nvSpPr>
      <xdr:spPr>
        <a:xfrm>
          <a:off x="3746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20682</xdr:rowOff>
    </xdr:from>
    <xdr:to>
      <xdr:col>24</xdr:col>
      <xdr:colOff>63500</xdr:colOff>
      <xdr:row>108</xdr:row>
      <xdr:rowOff>54973</xdr:rowOff>
    </xdr:to>
    <xdr:cxnSp macro="">
      <xdr:nvCxnSpPr>
        <xdr:cNvPr id="397" name="直線コネクタ 396"/>
        <xdr:cNvCxnSpPr/>
      </xdr:nvCxnSpPr>
      <xdr:spPr>
        <a:xfrm>
          <a:off x="3797300" y="185372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84182</xdr:rowOff>
    </xdr:from>
    <xdr:to>
      <xdr:col>15</xdr:col>
      <xdr:colOff>101600</xdr:colOff>
      <xdr:row>108</xdr:row>
      <xdr:rowOff>14332</xdr:rowOff>
    </xdr:to>
    <xdr:sp macro="" textlink="">
      <xdr:nvSpPr>
        <xdr:cNvPr id="398" name="楕円 397"/>
        <xdr:cNvSpPr/>
      </xdr:nvSpPr>
      <xdr:spPr>
        <a:xfrm>
          <a:off x="2857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134982</xdr:rowOff>
    </xdr:from>
    <xdr:to>
      <xdr:col>19</xdr:col>
      <xdr:colOff>177800</xdr:colOff>
      <xdr:row>108</xdr:row>
      <xdr:rowOff>20682</xdr:rowOff>
    </xdr:to>
    <xdr:cxnSp macro="">
      <xdr:nvCxnSpPr>
        <xdr:cNvPr id="399" name="直線コネクタ 398"/>
        <xdr:cNvCxnSpPr/>
      </xdr:nvCxnSpPr>
      <xdr:spPr>
        <a:xfrm>
          <a:off x="2908300" y="18480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151130</xdr:rowOff>
    </xdr:from>
    <xdr:to>
      <xdr:col>10</xdr:col>
      <xdr:colOff>165100</xdr:colOff>
      <xdr:row>107</xdr:row>
      <xdr:rowOff>81280</xdr:rowOff>
    </xdr:to>
    <xdr:sp macro="" textlink="">
      <xdr:nvSpPr>
        <xdr:cNvPr id="400" name="楕円 399"/>
        <xdr:cNvSpPr/>
      </xdr:nvSpPr>
      <xdr:spPr>
        <a:xfrm>
          <a:off x="196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30480</xdr:rowOff>
    </xdr:from>
    <xdr:to>
      <xdr:col>15</xdr:col>
      <xdr:colOff>50800</xdr:colOff>
      <xdr:row>107</xdr:row>
      <xdr:rowOff>134982</xdr:rowOff>
    </xdr:to>
    <xdr:cxnSp macro="">
      <xdr:nvCxnSpPr>
        <xdr:cNvPr id="401" name="直線コネクタ 400"/>
        <xdr:cNvCxnSpPr/>
      </xdr:nvCxnSpPr>
      <xdr:spPr>
        <a:xfrm>
          <a:off x="2019300" y="1837563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0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62609</xdr:rowOff>
    </xdr:from>
    <xdr:ext cx="405111" cy="259045"/>
    <xdr:sp macro="" textlink="">
      <xdr:nvSpPr>
        <xdr:cNvPr id="406" name="n_1mainValue【市民会館】&#10;有形固定資産減価償却率"/>
        <xdr:cNvSpPr txBox="1"/>
      </xdr:nvSpPr>
      <xdr:spPr>
        <a:xfrm>
          <a:off x="35820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5459</xdr:rowOff>
    </xdr:from>
    <xdr:ext cx="405111" cy="259045"/>
    <xdr:sp macro="" textlink="">
      <xdr:nvSpPr>
        <xdr:cNvPr id="407" name="n_2mainValue【市民会館】&#10;有形固定資産減価償却率"/>
        <xdr:cNvSpPr txBox="1"/>
      </xdr:nvSpPr>
      <xdr:spPr>
        <a:xfrm>
          <a:off x="2705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72407</xdr:rowOff>
    </xdr:from>
    <xdr:ext cx="405111" cy="259045"/>
    <xdr:sp macro="" textlink="">
      <xdr:nvSpPr>
        <xdr:cNvPr id="408" name="n_3mainValue【市民会館】&#10;有形固定資産減価償却率"/>
        <xdr:cNvSpPr txBox="1"/>
      </xdr:nvSpPr>
      <xdr:spPr>
        <a:xfrm>
          <a:off x="1816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4" name="フローチャート: 判断 44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450" name="楕円 449"/>
        <xdr:cNvSpPr/>
      </xdr:nvSpPr>
      <xdr:spPr>
        <a:xfrm>
          <a:off x="10426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41746</xdr:rowOff>
    </xdr:from>
    <xdr:ext cx="469744" cy="259045"/>
    <xdr:sp macro="" textlink="">
      <xdr:nvSpPr>
        <xdr:cNvPr id="451" name="【市民会館】&#10;一人当たり面積該当値テキスト"/>
        <xdr:cNvSpPr txBox="1"/>
      </xdr:nvSpPr>
      <xdr:spPr>
        <a:xfrm>
          <a:off x="10515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35198</xdr:rowOff>
    </xdr:from>
    <xdr:to>
      <xdr:col>50</xdr:col>
      <xdr:colOff>165100</xdr:colOff>
      <xdr:row>106</xdr:row>
      <xdr:rowOff>136798</xdr:rowOff>
    </xdr:to>
    <xdr:sp macro="" textlink="">
      <xdr:nvSpPr>
        <xdr:cNvPr id="452" name="楕円 451"/>
        <xdr:cNvSpPr/>
      </xdr:nvSpPr>
      <xdr:spPr>
        <a:xfrm>
          <a:off x="958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85998</xdr:rowOff>
    </xdr:to>
    <xdr:cxnSp macro="">
      <xdr:nvCxnSpPr>
        <xdr:cNvPr id="453" name="直線コネクタ 452"/>
        <xdr:cNvCxnSpPr/>
      </xdr:nvCxnSpPr>
      <xdr:spPr>
        <a:xfrm flipV="1">
          <a:off x="9639300" y="182433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41729</xdr:rowOff>
    </xdr:from>
    <xdr:to>
      <xdr:col>46</xdr:col>
      <xdr:colOff>38100</xdr:colOff>
      <xdr:row>106</xdr:row>
      <xdr:rowOff>143329</xdr:rowOff>
    </xdr:to>
    <xdr:sp macro="" textlink="">
      <xdr:nvSpPr>
        <xdr:cNvPr id="454" name="楕円 453"/>
        <xdr:cNvSpPr/>
      </xdr:nvSpPr>
      <xdr:spPr>
        <a:xfrm>
          <a:off x="869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85998</xdr:rowOff>
    </xdr:from>
    <xdr:to>
      <xdr:col>50</xdr:col>
      <xdr:colOff>114300</xdr:colOff>
      <xdr:row>106</xdr:row>
      <xdr:rowOff>92529</xdr:rowOff>
    </xdr:to>
    <xdr:cxnSp macro="">
      <xdr:nvCxnSpPr>
        <xdr:cNvPr id="455" name="直線コネクタ 454"/>
        <xdr:cNvCxnSpPr/>
      </xdr:nvCxnSpPr>
      <xdr:spPr>
        <a:xfrm flipV="1">
          <a:off x="8750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76019</xdr:rowOff>
    </xdr:from>
    <xdr:to>
      <xdr:col>41</xdr:col>
      <xdr:colOff>101600</xdr:colOff>
      <xdr:row>106</xdr:row>
      <xdr:rowOff>6169</xdr:rowOff>
    </xdr:to>
    <xdr:sp macro="" textlink="">
      <xdr:nvSpPr>
        <xdr:cNvPr id="456" name="楕円 455"/>
        <xdr:cNvSpPr/>
      </xdr:nvSpPr>
      <xdr:spPr>
        <a:xfrm>
          <a:off x="781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126819</xdr:rowOff>
    </xdr:from>
    <xdr:to>
      <xdr:col>45</xdr:col>
      <xdr:colOff>177800</xdr:colOff>
      <xdr:row>106</xdr:row>
      <xdr:rowOff>92529</xdr:rowOff>
    </xdr:to>
    <xdr:cxnSp macro="">
      <xdr:nvCxnSpPr>
        <xdr:cNvPr id="457" name="直線コネクタ 456"/>
        <xdr:cNvCxnSpPr/>
      </xdr:nvCxnSpPr>
      <xdr:spPr>
        <a:xfrm>
          <a:off x="7861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6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153325</xdr:rowOff>
    </xdr:from>
    <xdr:ext cx="469744" cy="259045"/>
    <xdr:sp macro="" textlink="">
      <xdr:nvSpPr>
        <xdr:cNvPr id="462" name="n_1mainValue【市民会館】&#10;一人当たり面積"/>
        <xdr:cNvSpPr txBox="1"/>
      </xdr:nvSpPr>
      <xdr:spPr>
        <a:xfrm>
          <a:off x="93917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159856</xdr:rowOff>
    </xdr:from>
    <xdr:ext cx="469744" cy="259045"/>
    <xdr:sp macro="" textlink="">
      <xdr:nvSpPr>
        <xdr:cNvPr id="463" name="n_2mainValue【市民会館】&#10;一人当たり面積"/>
        <xdr:cNvSpPr txBox="1"/>
      </xdr:nvSpPr>
      <xdr:spPr>
        <a:xfrm>
          <a:off x="8515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22696</xdr:rowOff>
    </xdr:from>
    <xdr:ext cx="469744" cy="259045"/>
    <xdr:sp macro="" textlink="">
      <xdr:nvSpPr>
        <xdr:cNvPr id="464" name="n_3mainValue【市民会館】&#10;一人当たり面積"/>
        <xdr:cNvSpPr txBox="1"/>
      </xdr:nvSpPr>
      <xdr:spPr>
        <a:xfrm>
          <a:off x="7626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00" name="フローチャート: 判断 499"/>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06" name="楕円 505"/>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07" name="【一般廃棄物処理施設】&#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508" name="楕円 507"/>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103958</xdr:rowOff>
    </xdr:to>
    <xdr:cxnSp macro="">
      <xdr:nvCxnSpPr>
        <xdr:cNvPr id="509" name="直線コネクタ 508"/>
        <xdr:cNvCxnSpPr/>
      </xdr:nvCxnSpPr>
      <xdr:spPr>
        <a:xfrm flipV="1">
          <a:off x="15481300" y="619125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61323</xdr:rowOff>
    </xdr:from>
    <xdr:to>
      <xdr:col>76</xdr:col>
      <xdr:colOff>165100</xdr:colOff>
      <xdr:row>35</xdr:row>
      <xdr:rowOff>162923</xdr:rowOff>
    </xdr:to>
    <xdr:sp macro="" textlink="">
      <xdr:nvSpPr>
        <xdr:cNvPr id="510" name="楕円 509"/>
        <xdr:cNvSpPr/>
      </xdr:nvSpPr>
      <xdr:spPr>
        <a:xfrm>
          <a:off x="14541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36</xdr:row>
      <xdr:rowOff>103958</xdr:rowOff>
    </xdr:to>
    <xdr:cxnSp macro="">
      <xdr:nvCxnSpPr>
        <xdr:cNvPr id="511" name="直線コネクタ 510"/>
        <xdr:cNvCxnSpPr/>
      </xdr:nvCxnSpPr>
      <xdr:spPr>
        <a:xfrm>
          <a:off x="14592300" y="611287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512" name="楕円 511"/>
        <xdr:cNvSpPr/>
      </xdr:nvSpPr>
      <xdr:spPr>
        <a:xfrm>
          <a:off x="13652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112123</xdr:rowOff>
    </xdr:from>
    <xdr:to>
      <xdr:col>76</xdr:col>
      <xdr:colOff>114300</xdr:colOff>
      <xdr:row>36</xdr:row>
      <xdr:rowOff>28847</xdr:rowOff>
    </xdr:to>
    <xdr:cxnSp macro="">
      <xdr:nvCxnSpPr>
        <xdr:cNvPr id="513" name="直線コネクタ 512"/>
        <xdr:cNvCxnSpPr/>
      </xdr:nvCxnSpPr>
      <xdr:spPr>
        <a:xfrm flipV="1">
          <a:off x="13703300" y="611287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6"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17"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171285</xdr:rowOff>
    </xdr:from>
    <xdr:ext cx="405111" cy="259045"/>
    <xdr:sp macro="" textlink="">
      <xdr:nvSpPr>
        <xdr:cNvPr id="518" name="n_1mainValue【一般廃棄物処理施設】&#10;有形固定資産減価償却率"/>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519" name="n_2mainValue【一般廃棄物処理施設】&#10;有形固定資産減価償却率"/>
        <xdr:cNvSpPr txBox="1"/>
      </xdr:nvSpPr>
      <xdr:spPr>
        <a:xfrm>
          <a:off x="14389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520" name="n_3mainValue【一般廃棄物処理施設】&#10;有形固定資産減価償却率"/>
        <xdr:cNvSpPr txBox="1"/>
      </xdr:nvSpPr>
      <xdr:spPr>
        <a:xfrm>
          <a:off x="13500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554" name="フローチャート: 判断 553"/>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87046</xdr:rowOff>
    </xdr:from>
    <xdr:to>
      <xdr:col>116</xdr:col>
      <xdr:colOff>114300</xdr:colOff>
      <xdr:row>39</xdr:row>
      <xdr:rowOff>17196</xdr:rowOff>
    </xdr:to>
    <xdr:sp macro="" textlink="">
      <xdr:nvSpPr>
        <xdr:cNvPr id="560" name="楕円 559"/>
        <xdr:cNvSpPr/>
      </xdr:nvSpPr>
      <xdr:spPr>
        <a:xfrm>
          <a:off x="22110700" y="66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109923</xdr:rowOff>
    </xdr:from>
    <xdr:ext cx="534377" cy="259045"/>
    <xdr:sp macro="" textlink="">
      <xdr:nvSpPr>
        <xdr:cNvPr id="561" name="【一般廃棄物処理施設】&#10;一人当たり有形固定資産（償却資産）額該当値テキスト"/>
        <xdr:cNvSpPr txBox="1"/>
      </xdr:nvSpPr>
      <xdr:spPr>
        <a:xfrm>
          <a:off x="22199600" y="64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164206</xdr:rowOff>
    </xdr:from>
    <xdr:to>
      <xdr:col>112</xdr:col>
      <xdr:colOff>38100</xdr:colOff>
      <xdr:row>38</xdr:row>
      <xdr:rowOff>94356</xdr:rowOff>
    </xdr:to>
    <xdr:sp macro="" textlink="">
      <xdr:nvSpPr>
        <xdr:cNvPr id="562" name="楕円 561"/>
        <xdr:cNvSpPr/>
      </xdr:nvSpPr>
      <xdr:spPr>
        <a:xfrm>
          <a:off x="21272500" y="65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43556</xdr:rowOff>
    </xdr:from>
    <xdr:to>
      <xdr:col>116</xdr:col>
      <xdr:colOff>63500</xdr:colOff>
      <xdr:row>38</xdr:row>
      <xdr:rowOff>137846</xdr:rowOff>
    </xdr:to>
    <xdr:cxnSp macro="">
      <xdr:nvCxnSpPr>
        <xdr:cNvPr id="563" name="直線コネクタ 562"/>
        <xdr:cNvCxnSpPr/>
      </xdr:nvCxnSpPr>
      <xdr:spPr>
        <a:xfrm>
          <a:off x="21323300" y="6558656"/>
          <a:ext cx="838200" cy="9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63675</xdr:rowOff>
    </xdr:from>
    <xdr:to>
      <xdr:col>107</xdr:col>
      <xdr:colOff>101600</xdr:colOff>
      <xdr:row>38</xdr:row>
      <xdr:rowOff>165275</xdr:rowOff>
    </xdr:to>
    <xdr:sp macro="" textlink="">
      <xdr:nvSpPr>
        <xdr:cNvPr id="564" name="楕円 563"/>
        <xdr:cNvSpPr/>
      </xdr:nvSpPr>
      <xdr:spPr>
        <a:xfrm>
          <a:off x="20383500" y="65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43556</xdr:rowOff>
    </xdr:from>
    <xdr:to>
      <xdr:col>111</xdr:col>
      <xdr:colOff>177800</xdr:colOff>
      <xdr:row>38</xdr:row>
      <xdr:rowOff>114475</xdr:rowOff>
    </xdr:to>
    <xdr:cxnSp macro="">
      <xdr:nvCxnSpPr>
        <xdr:cNvPr id="565" name="直線コネクタ 564"/>
        <xdr:cNvCxnSpPr/>
      </xdr:nvCxnSpPr>
      <xdr:spPr>
        <a:xfrm flipV="1">
          <a:off x="20434300" y="6558656"/>
          <a:ext cx="889000" cy="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20333</xdr:rowOff>
    </xdr:from>
    <xdr:to>
      <xdr:col>102</xdr:col>
      <xdr:colOff>165100</xdr:colOff>
      <xdr:row>38</xdr:row>
      <xdr:rowOff>121933</xdr:rowOff>
    </xdr:to>
    <xdr:sp macro="" textlink="">
      <xdr:nvSpPr>
        <xdr:cNvPr id="566" name="楕円 565"/>
        <xdr:cNvSpPr/>
      </xdr:nvSpPr>
      <xdr:spPr>
        <a:xfrm>
          <a:off x="19494500" y="65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71133</xdr:rowOff>
    </xdr:from>
    <xdr:to>
      <xdr:col>107</xdr:col>
      <xdr:colOff>50800</xdr:colOff>
      <xdr:row>38</xdr:row>
      <xdr:rowOff>114475</xdr:rowOff>
    </xdr:to>
    <xdr:cxnSp macro="">
      <xdr:nvCxnSpPr>
        <xdr:cNvPr id="567" name="直線コネクタ 566"/>
        <xdr:cNvCxnSpPr/>
      </xdr:nvCxnSpPr>
      <xdr:spPr>
        <a:xfrm>
          <a:off x="19545300" y="6586233"/>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0"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571" name="n_4aveValue【一般廃棄物処理施設】&#10;一人当たり有形固定資産（償却資産）額"/>
        <xdr:cNvSpPr txBox="1"/>
      </xdr:nvSpPr>
      <xdr:spPr>
        <a:xfrm>
          <a:off x="18389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110883</xdr:rowOff>
    </xdr:from>
    <xdr:ext cx="534377" cy="259045"/>
    <xdr:sp macro="" textlink="">
      <xdr:nvSpPr>
        <xdr:cNvPr id="572" name="n_1mainValue【一般廃棄物処理施設】&#10;一人当たり有形固定資産（償却資産）額"/>
        <xdr:cNvSpPr txBox="1"/>
      </xdr:nvSpPr>
      <xdr:spPr>
        <a:xfrm>
          <a:off x="21043411" y="628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10352</xdr:rowOff>
    </xdr:from>
    <xdr:ext cx="534377" cy="259045"/>
    <xdr:sp macro="" textlink="">
      <xdr:nvSpPr>
        <xdr:cNvPr id="573" name="n_2mainValue【一般廃棄物処理施設】&#10;一人当たり有形固定資産（償却資産）額"/>
        <xdr:cNvSpPr txBox="1"/>
      </xdr:nvSpPr>
      <xdr:spPr>
        <a:xfrm>
          <a:off x="20167111" y="63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138460</xdr:rowOff>
    </xdr:from>
    <xdr:ext cx="534377" cy="259045"/>
    <xdr:sp macro="" textlink="">
      <xdr:nvSpPr>
        <xdr:cNvPr id="574" name="n_3mainValue【一般廃棄物処理施設】&#10;一人当たり有形固定資産（償却資産）額"/>
        <xdr:cNvSpPr txBox="1"/>
      </xdr:nvSpPr>
      <xdr:spPr>
        <a:xfrm>
          <a:off x="19278111"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10" name="フローチャート: 判断 609"/>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16" name="楕円 615"/>
        <xdr:cNvSpPr/>
      </xdr:nvSpPr>
      <xdr:spPr>
        <a:xfrm>
          <a:off x="16268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45193</xdr:rowOff>
    </xdr:from>
    <xdr:ext cx="405111" cy="259045"/>
    <xdr:sp macro="" textlink="">
      <xdr:nvSpPr>
        <xdr:cNvPr id="617" name="【保健センター・保健所】&#10;有形固定資産減価償却率該当値テキスト"/>
        <xdr:cNvSpPr txBox="1"/>
      </xdr:nvSpPr>
      <xdr:spPr>
        <a:xfrm>
          <a:off x="16357600"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89626</xdr:rowOff>
    </xdr:from>
    <xdr:to>
      <xdr:col>81</xdr:col>
      <xdr:colOff>101600</xdr:colOff>
      <xdr:row>62</xdr:row>
      <xdr:rowOff>19776</xdr:rowOff>
    </xdr:to>
    <xdr:sp macro="" textlink="">
      <xdr:nvSpPr>
        <xdr:cNvPr id="618" name="楕円 617"/>
        <xdr:cNvSpPr/>
      </xdr:nvSpPr>
      <xdr:spPr>
        <a:xfrm>
          <a:off x="15430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61</xdr:row>
      <xdr:rowOff>140426</xdr:rowOff>
    </xdr:to>
    <xdr:cxnSp macro="">
      <xdr:nvCxnSpPr>
        <xdr:cNvPr id="619" name="直線コネクタ 618"/>
        <xdr:cNvCxnSpPr/>
      </xdr:nvCxnSpPr>
      <xdr:spPr>
        <a:xfrm flipV="1">
          <a:off x="15481300" y="10404566"/>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620" name="楕円 619"/>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61</xdr:row>
      <xdr:rowOff>140426</xdr:rowOff>
    </xdr:to>
    <xdr:cxnSp macro="">
      <xdr:nvCxnSpPr>
        <xdr:cNvPr id="621" name="直線コネクタ 620"/>
        <xdr:cNvCxnSpPr/>
      </xdr:nvCxnSpPr>
      <xdr:spPr>
        <a:xfrm>
          <a:off x="14592300" y="1042252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22" name="楕円 621"/>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135527</xdr:rowOff>
    </xdr:to>
    <xdr:cxnSp macro="">
      <xdr:nvCxnSpPr>
        <xdr:cNvPr id="623" name="直線コネクタ 622"/>
        <xdr:cNvCxnSpPr/>
      </xdr:nvCxnSpPr>
      <xdr:spPr>
        <a:xfrm>
          <a:off x="13703300" y="104176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27"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10903</xdr:rowOff>
    </xdr:from>
    <xdr:ext cx="405111" cy="259045"/>
    <xdr:sp macro="" textlink="">
      <xdr:nvSpPr>
        <xdr:cNvPr id="628" name="n_1mainValue【保健センター・保健所】&#10;有形固定資産減価償却率"/>
        <xdr:cNvSpPr txBox="1"/>
      </xdr:nvSpPr>
      <xdr:spPr>
        <a:xfrm>
          <a:off x="15266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629" name="n_2mainValue【保健センター・保健所】&#10;有形固定資産減価償却率"/>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30"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55"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60" name="フローチャート: 判断 659"/>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66" name="楕円 665"/>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67"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69215</xdr:rowOff>
    </xdr:from>
    <xdr:to>
      <xdr:col>112</xdr:col>
      <xdr:colOff>38100</xdr:colOff>
      <xdr:row>61</xdr:row>
      <xdr:rowOff>170815</xdr:rowOff>
    </xdr:to>
    <xdr:sp macro="" textlink="">
      <xdr:nvSpPr>
        <xdr:cNvPr id="668" name="楕円 667"/>
        <xdr:cNvSpPr/>
      </xdr:nvSpPr>
      <xdr:spPr>
        <a:xfrm>
          <a:off x="2127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120015</xdr:rowOff>
    </xdr:to>
    <xdr:cxnSp macro="">
      <xdr:nvCxnSpPr>
        <xdr:cNvPr id="669" name="直線コネクタ 668"/>
        <xdr:cNvCxnSpPr/>
      </xdr:nvCxnSpPr>
      <xdr:spPr>
        <a:xfrm flipV="1">
          <a:off x="21323300" y="104698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114935</xdr:rowOff>
    </xdr:from>
    <xdr:to>
      <xdr:col>107</xdr:col>
      <xdr:colOff>101600</xdr:colOff>
      <xdr:row>62</xdr:row>
      <xdr:rowOff>45085</xdr:rowOff>
    </xdr:to>
    <xdr:sp macro="" textlink="">
      <xdr:nvSpPr>
        <xdr:cNvPr id="670" name="楕円 669"/>
        <xdr:cNvSpPr/>
      </xdr:nvSpPr>
      <xdr:spPr>
        <a:xfrm>
          <a:off x="20383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120015</xdr:rowOff>
    </xdr:from>
    <xdr:to>
      <xdr:col>111</xdr:col>
      <xdr:colOff>177800</xdr:colOff>
      <xdr:row>61</xdr:row>
      <xdr:rowOff>165735</xdr:rowOff>
    </xdr:to>
    <xdr:cxnSp macro="">
      <xdr:nvCxnSpPr>
        <xdr:cNvPr id="671" name="直線コネクタ 670"/>
        <xdr:cNvCxnSpPr/>
      </xdr:nvCxnSpPr>
      <xdr:spPr>
        <a:xfrm flipV="1">
          <a:off x="20434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72" name="楕円 671"/>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165735</xdr:rowOff>
    </xdr:to>
    <xdr:cxnSp macro="">
      <xdr:nvCxnSpPr>
        <xdr:cNvPr id="673" name="直線コネクタ 672"/>
        <xdr:cNvCxnSpPr/>
      </xdr:nvCxnSpPr>
      <xdr:spPr>
        <a:xfrm>
          <a:off x="19545300" y="105156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74"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75"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76"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677" name="n_4aveValue【保健センター・保健所】&#10;一人当たり面積"/>
        <xdr:cNvSpPr txBox="1"/>
      </xdr:nvSpPr>
      <xdr:spPr>
        <a:xfrm>
          <a:off x="18421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15892</xdr:rowOff>
    </xdr:from>
    <xdr:ext cx="469744" cy="259045"/>
    <xdr:sp macro="" textlink="">
      <xdr:nvSpPr>
        <xdr:cNvPr id="678" name="n_1mainValue【保健センター・保健所】&#10;一人当たり面積"/>
        <xdr:cNvSpPr txBox="1"/>
      </xdr:nvSpPr>
      <xdr:spPr>
        <a:xfrm>
          <a:off x="210757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61612</xdr:rowOff>
    </xdr:from>
    <xdr:ext cx="469744" cy="259045"/>
    <xdr:sp macro="" textlink="">
      <xdr:nvSpPr>
        <xdr:cNvPr id="679" name="n_2mainValue【保健センター・保健所】&#10;一人当たり面積"/>
        <xdr:cNvSpPr txBox="1"/>
      </xdr:nvSpPr>
      <xdr:spPr>
        <a:xfrm>
          <a:off x="20199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80"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722" name="楕円 721"/>
        <xdr:cNvSpPr/>
      </xdr:nvSpPr>
      <xdr:spPr>
        <a:xfrm>
          <a:off x="162687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148970</xdr:rowOff>
    </xdr:from>
    <xdr:ext cx="405111" cy="259045"/>
    <xdr:sp macro="" textlink="">
      <xdr:nvSpPr>
        <xdr:cNvPr id="723" name="【消防施設】&#10;有形固定資産減価償却率該当値テキスト"/>
        <xdr:cNvSpPr txBox="1"/>
      </xdr:nvSpPr>
      <xdr:spPr>
        <a:xfrm>
          <a:off x="16357600" y="1369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724" name="楕円 723"/>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82</xdr:row>
      <xdr:rowOff>49530</xdr:rowOff>
    </xdr:to>
    <xdr:cxnSp macro="">
      <xdr:nvCxnSpPr>
        <xdr:cNvPr id="725" name="直線コネクタ 724"/>
        <xdr:cNvCxnSpPr/>
      </xdr:nvCxnSpPr>
      <xdr:spPr>
        <a:xfrm flipV="1">
          <a:off x="15481300" y="13892893"/>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6" name="楕円 725"/>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49530</xdr:rowOff>
    </xdr:to>
    <xdr:cxnSp macro="">
      <xdr:nvCxnSpPr>
        <xdr:cNvPr id="727" name="直線コネクタ 726"/>
        <xdr:cNvCxnSpPr/>
      </xdr:nvCxnSpPr>
      <xdr:spPr>
        <a:xfrm>
          <a:off x="14592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728" name="楕円 727"/>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82</xdr:row>
      <xdr:rowOff>3811</xdr:rowOff>
    </xdr:to>
    <xdr:cxnSp macro="">
      <xdr:nvCxnSpPr>
        <xdr:cNvPr id="729" name="直線コネクタ 728"/>
        <xdr:cNvCxnSpPr/>
      </xdr:nvCxnSpPr>
      <xdr:spPr>
        <a:xfrm>
          <a:off x="13703300" y="13785124"/>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734" name="n_1mainValue【消防施設】&#10;有形固定資産減価償却率"/>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35" name="n_2mainValue【消防施設】&#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736" name="n_3mainValue【消防施設】&#10;有形固定資産減価償却率"/>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3"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68" name="フローチャート: 判断 767"/>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81026</xdr:rowOff>
    </xdr:from>
    <xdr:to>
      <xdr:col>116</xdr:col>
      <xdr:colOff>114300</xdr:colOff>
      <xdr:row>80</xdr:row>
      <xdr:rowOff>11176</xdr:rowOff>
    </xdr:to>
    <xdr:sp macro="" textlink="">
      <xdr:nvSpPr>
        <xdr:cNvPr id="774" name="楕円 773"/>
        <xdr:cNvSpPr/>
      </xdr:nvSpPr>
      <xdr:spPr>
        <a:xfrm>
          <a:off x="22110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34053</xdr:rowOff>
    </xdr:from>
    <xdr:ext cx="469744" cy="259045"/>
    <xdr:sp macro="" textlink="">
      <xdr:nvSpPr>
        <xdr:cNvPr id="775" name="【消防施設】&#10;一人当たり面積該当値テキスト"/>
        <xdr:cNvSpPr txBox="1"/>
      </xdr:nvSpPr>
      <xdr:spPr>
        <a:xfrm>
          <a:off x="22199600" y="135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99313</xdr:rowOff>
    </xdr:from>
    <xdr:to>
      <xdr:col>112</xdr:col>
      <xdr:colOff>38100</xdr:colOff>
      <xdr:row>80</xdr:row>
      <xdr:rowOff>29463</xdr:rowOff>
    </xdr:to>
    <xdr:sp macro="" textlink="">
      <xdr:nvSpPr>
        <xdr:cNvPr id="776" name="楕円 775"/>
        <xdr:cNvSpPr/>
      </xdr:nvSpPr>
      <xdr:spPr>
        <a:xfrm>
          <a:off x="21272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131826</xdr:rowOff>
    </xdr:from>
    <xdr:to>
      <xdr:col>116</xdr:col>
      <xdr:colOff>63500</xdr:colOff>
      <xdr:row>79</xdr:row>
      <xdr:rowOff>150113</xdr:rowOff>
    </xdr:to>
    <xdr:cxnSp macro="">
      <xdr:nvCxnSpPr>
        <xdr:cNvPr id="777" name="直線コネクタ 776"/>
        <xdr:cNvCxnSpPr/>
      </xdr:nvCxnSpPr>
      <xdr:spPr>
        <a:xfrm flipV="1">
          <a:off x="21323300" y="136763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778" name="楕円 777"/>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150113</xdr:rowOff>
    </xdr:from>
    <xdr:to>
      <xdr:col>111</xdr:col>
      <xdr:colOff>177800</xdr:colOff>
      <xdr:row>79</xdr:row>
      <xdr:rowOff>163830</xdr:rowOff>
    </xdr:to>
    <xdr:cxnSp macro="">
      <xdr:nvCxnSpPr>
        <xdr:cNvPr id="779" name="直線コネクタ 778"/>
        <xdr:cNvCxnSpPr/>
      </xdr:nvCxnSpPr>
      <xdr:spPr>
        <a:xfrm flipV="1">
          <a:off x="20434300" y="13694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131318</xdr:rowOff>
    </xdr:from>
    <xdr:to>
      <xdr:col>102</xdr:col>
      <xdr:colOff>165100</xdr:colOff>
      <xdr:row>80</xdr:row>
      <xdr:rowOff>61468</xdr:rowOff>
    </xdr:to>
    <xdr:sp macro="" textlink="">
      <xdr:nvSpPr>
        <xdr:cNvPr id="780" name="楕円 779"/>
        <xdr:cNvSpPr/>
      </xdr:nvSpPr>
      <xdr:spPr>
        <a:xfrm>
          <a:off x="19494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80</xdr:row>
      <xdr:rowOff>10668</xdr:rowOff>
    </xdr:to>
    <xdr:cxnSp macro="">
      <xdr:nvCxnSpPr>
        <xdr:cNvPr id="781" name="直線コネクタ 780"/>
        <xdr:cNvCxnSpPr/>
      </xdr:nvCxnSpPr>
      <xdr:spPr>
        <a:xfrm flipV="1">
          <a:off x="19545300" y="13708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82"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83"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84"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85"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45990</xdr:rowOff>
    </xdr:from>
    <xdr:ext cx="469744" cy="259045"/>
    <xdr:sp macro="" textlink="">
      <xdr:nvSpPr>
        <xdr:cNvPr id="786" name="n_1mainValue【消防施設】&#10;一人当たり面積"/>
        <xdr:cNvSpPr txBox="1"/>
      </xdr:nvSpPr>
      <xdr:spPr>
        <a:xfrm>
          <a:off x="210757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787" name="n_2mainValue【消防施設】&#10;一人当たり面積"/>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77995</xdr:rowOff>
    </xdr:from>
    <xdr:ext cx="469744" cy="259045"/>
    <xdr:sp macro="" textlink="">
      <xdr:nvSpPr>
        <xdr:cNvPr id="788" name="n_3mainValue【消防施設】&#10;一人当たり面積"/>
        <xdr:cNvSpPr txBox="1"/>
      </xdr:nvSpPr>
      <xdr:spPr>
        <a:xfrm>
          <a:off x="19310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19"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24" name="フローチャート: 判断 823"/>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69487</xdr:rowOff>
    </xdr:from>
    <xdr:to>
      <xdr:col>85</xdr:col>
      <xdr:colOff>177800</xdr:colOff>
      <xdr:row>101</xdr:row>
      <xdr:rowOff>171087</xdr:rowOff>
    </xdr:to>
    <xdr:sp macro="" textlink="">
      <xdr:nvSpPr>
        <xdr:cNvPr id="830" name="楕円 829"/>
        <xdr:cNvSpPr/>
      </xdr:nvSpPr>
      <xdr:spPr>
        <a:xfrm>
          <a:off x="162687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92364</xdr:rowOff>
    </xdr:from>
    <xdr:ext cx="405111" cy="259045"/>
    <xdr:sp macro="" textlink="">
      <xdr:nvSpPr>
        <xdr:cNvPr id="831" name="【庁舎】&#10;有形固定資産減価償却率該当値テキスト"/>
        <xdr:cNvSpPr txBox="1"/>
      </xdr:nvSpPr>
      <xdr:spPr>
        <a:xfrm>
          <a:off x="16357600" y="172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152763</xdr:rowOff>
    </xdr:from>
    <xdr:to>
      <xdr:col>81</xdr:col>
      <xdr:colOff>101600</xdr:colOff>
      <xdr:row>102</xdr:row>
      <xdr:rowOff>82913</xdr:rowOff>
    </xdr:to>
    <xdr:sp macro="" textlink="">
      <xdr:nvSpPr>
        <xdr:cNvPr id="832" name="楕円 831"/>
        <xdr:cNvSpPr/>
      </xdr:nvSpPr>
      <xdr:spPr>
        <a:xfrm>
          <a:off x="15430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120287</xdr:rowOff>
    </xdr:from>
    <xdr:to>
      <xdr:col>85</xdr:col>
      <xdr:colOff>127000</xdr:colOff>
      <xdr:row>102</xdr:row>
      <xdr:rowOff>32113</xdr:rowOff>
    </xdr:to>
    <xdr:cxnSp macro="">
      <xdr:nvCxnSpPr>
        <xdr:cNvPr id="833" name="直線コネクタ 832"/>
        <xdr:cNvCxnSpPr/>
      </xdr:nvCxnSpPr>
      <xdr:spPr>
        <a:xfrm flipV="1">
          <a:off x="15481300" y="1743673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34" name="楕円 833"/>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32113</xdr:rowOff>
    </xdr:from>
    <xdr:to>
      <xdr:col>81</xdr:col>
      <xdr:colOff>50800</xdr:colOff>
      <xdr:row>105</xdr:row>
      <xdr:rowOff>46808</xdr:rowOff>
    </xdr:to>
    <xdr:cxnSp macro="">
      <xdr:nvCxnSpPr>
        <xdr:cNvPr id="835" name="直線コネクタ 834"/>
        <xdr:cNvCxnSpPr/>
      </xdr:nvCxnSpPr>
      <xdr:spPr>
        <a:xfrm flipV="1">
          <a:off x="14592300" y="17520013"/>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836" name="楕円 835"/>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106</xdr:row>
      <xdr:rowOff>33745</xdr:rowOff>
    </xdr:to>
    <xdr:cxnSp macro="">
      <xdr:nvCxnSpPr>
        <xdr:cNvPr id="837" name="直線コネクタ 836"/>
        <xdr:cNvCxnSpPr/>
      </xdr:nvCxnSpPr>
      <xdr:spPr>
        <a:xfrm flipV="1">
          <a:off x="13703300" y="18049058"/>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38"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41"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99440</xdr:rowOff>
    </xdr:from>
    <xdr:ext cx="405111" cy="259045"/>
    <xdr:sp macro="" textlink="">
      <xdr:nvSpPr>
        <xdr:cNvPr id="842" name="n_1mainValue【庁舎】&#10;有形固定資産減価償却率"/>
        <xdr:cNvSpPr txBox="1"/>
      </xdr:nvSpPr>
      <xdr:spPr>
        <a:xfrm>
          <a:off x="152660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43" name="n_2main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844" name="n_3mainValue【庁舎】&#10;有形固定資産減価償却率"/>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75"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880" name="フローチャート: 判断 879"/>
        <xdr:cNvSpPr/>
      </xdr:nvSpPr>
      <xdr:spPr>
        <a:xfrm>
          <a:off x="18605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72752</xdr:rowOff>
    </xdr:from>
    <xdr:to>
      <xdr:col>116</xdr:col>
      <xdr:colOff>114300</xdr:colOff>
      <xdr:row>104</xdr:row>
      <xdr:rowOff>2902</xdr:rowOff>
    </xdr:to>
    <xdr:sp macro="" textlink="">
      <xdr:nvSpPr>
        <xdr:cNvPr id="886" name="楕円 885"/>
        <xdr:cNvSpPr/>
      </xdr:nvSpPr>
      <xdr:spPr>
        <a:xfrm>
          <a:off x="22110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95629</xdr:rowOff>
    </xdr:from>
    <xdr:ext cx="469744" cy="259045"/>
    <xdr:sp macro="" textlink="">
      <xdr:nvSpPr>
        <xdr:cNvPr id="887" name="【庁舎】&#10;一人当たり面積該当値テキスト"/>
        <xdr:cNvSpPr txBox="1"/>
      </xdr:nvSpPr>
      <xdr:spPr>
        <a:xfrm>
          <a:off x="22199600" y="175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134801</xdr:rowOff>
    </xdr:from>
    <xdr:to>
      <xdr:col>112</xdr:col>
      <xdr:colOff>38100</xdr:colOff>
      <xdr:row>102</xdr:row>
      <xdr:rowOff>64951</xdr:rowOff>
    </xdr:to>
    <xdr:sp macro="" textlink="">
      <xdr:nvSpPr>
        <xdr:cNvPr id="888" name="楕円 887"/>
        <xdr:cNvSpPr/>
      </xdr:nvSpPr>
      <xdr:spPr>
        <a:xfrm>
          <a:off x="21272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xdr:rowOff>
    </xdr:from>
    <xdr:to>
      <xdr:col>116</xdr:col>
      <xdr:colOff>63500</xdr:colOff>
      <xdr:row>103</xdr:row>
      <xdr:rowOff>123552</xdr:rowOff>
    </xdr:to>
    <xdr:cxnSp macro="">
      <xdr:nvCxnSpPr>
        <xdr:cNvPr id="889" name="直線コネクタ 888"/>
        <xdr:cNvCxnSpPr/>
      </xdr:nvCxnSpPr>
      <xdr:spPr>
        <a:xfrm>
          <a:off x="21323300" y="17502051"/>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890" name="楕円 889"/>
        <xdr:cNvSpPr/>
      </xdr:nvSpPr>
      <xdr:spPr>
        <a:xfrm>
          <a:off x="2038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xdr:rowOff>
    </xdr:from>
    <xdr:to>
      <xdr:col>111</xdr:col>
      <xdr:colOff>177800</xdr:colOff>
      <xdr:row>104</xdr:row>
      <xdr:rowOff>33745</xdr:rowOff>
    </xdr:to>
    <xdr:cxnSp macro="">
      <xdr:nvCxnSpPr>
        <xdr:cNvPr id="891" name="直線コネクタ 890"/>
        <xdr:cNvCxnSpPr/>
      </xdr:nvCxnSpPr>
      <xdr:spPr>
        <a:xfrm flipV="1">
          <a:off x="20434300" y="17502051"/>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31931</xdr:rowOff>
    </xdr:from>
    <xdr:to>
      <xdr:col>102</xdr:col>
      <xdr:colOff>165100</xdr:colOff>
      <xdr:row>104</xdr:row>
      <xdr:rowOff>133531</xdr:rowOff>
    </xdr:to>
    <xdr:sp macro="" textlink="">
      <xdr:nvSpPr>
        <xdr:cNvPr id="892" name="楕円 891"/>
        <xdr:cNvSpPr/>
      </xdr:nvSpPr>
      <xdr:spPr>
        <a:xfrm>
          <a:off x="19494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33745</xdr:rowOff>
    </xdr:from>
    <xdr:to>
      <xdr:col>107</xdr:col>
      <xdr:colOff>50800</xdr:colOff>
      <xdr:row>104</xdr:row>
      <xdr:rowOff>82731</xdr:rowOff>
    </xdr:to>
    <xdr:cxnSp macro="">
      <xdr:nvCxnSpPr>
        <xdr:cNvPr id="893" name="直線コネクタ 892"/>
        <xdr:cNvCxnSpPr/>
      </xdr:nvCxnSpPr>
      <xdr:spPr>
        <a:xfrm flipV="1">
          <a:off x="19545300" y="1786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94"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95"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96"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97" name="n_4aveValue【庁舎】&#10;一人当たり面積"/>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81478</xdr:rowOff>
    </xdr:from>
    <xdr:ext cx="469744" cy="259045"/>
    <xdr:sp macro="" textlink="">
      <xdr:nvSpPr>
        <xdr:cNvPr id="898" name="n_1mainValue【庁舎】&#10;一人当たり面積"/>
        <xdr:cNvSpPr txBox="1"/>
      </xdr:nvSpPr>
      <xdr:spPr>
        <a:xfrm>
          <a:off x="210757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899" name="n_2mainValue【庁舎】&#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150058</xdr:rowOff>
    </xdr:from>
    <xdr:ext cx="469744" cy="259045"/>
    <xdr:sp macro="" textlink="">
      <xdr:nvSpPr>
        <xdr:cNvPr id="900" name="n_3mainValue【庁舎】&#10;一人当たり面積"/>
        <xdr:cNvSpPr txBox="1"/>
      </xdr:nvSpPr>
      <xdr:spPr>
        <a:xfrm>
          <a:off x="19310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令和元年度決算における各項目値  　　 図書館　　　　　体育館等　　　　　福祉施設　　　　　市民会館　　　　　廃棄物処理施設　　　　　保健所等　　　　　消防施設　　　　　庁舎</a:t>
          </a:r>
        </a:p>
        <a:p>
          <a:r>
            <a:rPr kumimoji="1" lang="ja-JP" altLang="en-US" sz="1200">
              <a:latin typeface="ＭＳ Ｐゴシック" panose="020B0600070205080204" pitchFamily="50" charset="-128"/>
              <a:ea typeface="ＭＳ Ｐゴシック" panose="020B0600070205080204" pitchFamily="50" charset="-128"/>
            </a:rPr>
            <a:t>　有形固定資産減価償却率　　　　　　　　 </a:t>
          </a:r>
          <a:r>
            <a:rPr kumimoji="1" lang="en-US" altLang="ja-JP" sz="1200">
              <a:latin typeface="ＭＳ Ｐゴシック" panose="020B0600070205080204" pitchFamily="50" charset="-128"/>
              <a:ea typeface="ＭＳ Ｐゴシック" panose="020B0600070205080204" pitchFamily="50" charset="-128"/>
            </a:rPr>
            <a:t>56.3%</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65.2%</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54.5%</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90.7%</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32.5%</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57.2% </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37.5%</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21.2%</a:t>
          </a:r>
        </a:p>
        <a:p>
          <a:r>
            <a:rPr kumimoji="1" lang="ja-JP" altLang="en-US" sz="1200">
              <a:latin typeface="ＭＳ Ｐゴシック" panose="020B0600070205080204" pitchFamily="50" charset="-128"/>
              <a:ea typeface="ＭＳ Ｐゴシック" panose="020B0600070205080204" pitchFamily="50" charset="-128"/>
            </a:rPr>
            <a:t>　住民一人当たりの値　　　　　　　　　　　</a:t>
          </a:r>
          <a:r>
            <a:rPr kumimoji="1" lang="en-US" altLang="ja-JP" sz="1200">
              <a:latin typeface="ＭＳ Ｐゴシック" panose="020B0600070205080204" pitchFamily="50" charset="-128"/>
              <a:ea typeface="ＭＳ Ｐゴシック" panose="020B0600070205080204" pitchFamily="50" charset="-128"/>
            </a:rPr>
            <a:t>0.057㎡</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0.125㎡</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0.053㎡</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0.147㎡</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79.910</a:t>
          </a:r>
          <a:r>
            <a:rPr kumimoji="1" lang="ja-JP" altLang="en-US" sz="1200">
              <a:latin typeface="ＭＳ Ｐゴシック" panose="020B0600070205080204" pitchFamily="50" charset="-128"/>
              <a:ea typeface="ＭＳ Ｐゴシック" panose="020B0600070205080204" pitchFamily="50" charset="-128"/>
            </a:rPr>
            <a:t>千円 　　 　　　　 </a:t>
          </a:r>
          <a:r>
            <a:rPr kumimoji="1" lang="en-US" altLang="ja-JP" sz="1200">
              <a:latin typeface="ＭＳ Ｐゴシック" panose="020B0600070205080204" pitchFamily="50" charset="-128"/>
              <a:ea typeface="ＭＳ Ｐゴシック" panose="020B0600070205080204" pitchFamily="50" charset="-128"/>
            </a:rPr>
            <a:t>0.068㎡</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0.241㎡</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0.288㎡</a:t>
          </a:r>
        </a:p>
        <a:p>
          <a:r>
            <a:rPr kumimoji="1" lang="ja-JP" altLang="en-US" sz="1200">
              <a:latin typeface="ＭＳ Ｐゴシック" panose="020B0600070205080204" pitchFamily="50" charset="-128"/>
              <a:ea typeface="ＭＳ Ｐゴシック" panose="020B0600070205080204" pitchFamily="50" charset="-128"/>
            </a:rPr>
            <a:t>福祉施設ついて、平成３０年度決算において計上した施設に誤りがあり、本来「保健所等」に計上すべきであっため、令和元年度では住民一人当たり面積が減少している。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一方、そのことにより、保健所等については、令和元年度では住民一人当たり面積が増加している。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庁舎については、市役所本庁舎の整備、旧庁舎の解体、付帯工事等が完了しため、庁舎の有形固定資産減価償却率が改善している。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42536800</v>
      </c>
      <c r="BO4" s="462"/>
      <c r="BP4" s="462"/>
      <c r="BQ4" s="462"/>
      <c r="BR4" s="462"/>
      <c r="BS4" s="462"/>
      <c r="BT4" s="462"/>
      <c r="BU4" s="463"/>
      <c r="BV4" s="461">
        <v>45994245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2.1</v>
      </c>
      <c r="CU4" s="646"/>
      <c r="CV4" s="646"/>
      <c r="CW4" s="646"/>
      <c r="CX4" s="646"/>
      <c r="CY4" s="646"/>
      <c r="CZ4" s="646"/>
      <c r="DA4" s="647"/>
      <c r="DB4" s="645">
        <v>3.3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41796443</v>
      </c>
      <c r="BO5" s="467"/>
      <c r="BP5" s="467"/>
      <c r="BQ5" s="467"/>
      <c r="BR5" s="467"/>
      <c r="BS5" s="467"/>
      <c r="BT5" s="467"/>
      <c r="BU5" s="468"/>
      <c r="BV5" s="466">
        <v>45106885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100.2</v>
      </c>
      <c r="CU5" s="437"/>
      <c r="CV5" s="437"/>
      <c r="CW5" s="437"/>
      <c r="CX5" s="437"/>
      <c r="CY5" s="437"/>
      <c r="CZ5" s="437"/>
      <c r="DA5" s="438"/>
      <c r="DB5" s="436">
        <v>99.8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740357</v>
      </c>
      <c r="BO6" s="467"/>
      <c r="BP6" s="467"/>
      <c r="BQ6" s="467"/>
      <c r="BR6" s="467"/>
      <c r="BS6" s="467"/>
      <c r="BT6" s="467"/>
      <c r="BU6" s="468"/>
      <c r="BV6" s="466">
        <v>887360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105.4</v>
      </c>
      <c r="CU6" s="620"/>
      <c r="CV6" s="620"/>
      <c r="CW6" s="620"/>
      <c r="CX6" s="620"/>
      <c r="CY6" s="620"/>
      <c r="CZ6" s="620"/>
      <c r="DA6" s="621"/>
      <c r="DB6" s="619">
        <v>106.2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227112</v>
      </c>
      <c r="BO7" s="467"/>
      <c r="BP7" s="467"/>
      <c r="BQ7" s="467"/>
      <c r="BR7" s="467"/>
      <c r="BS7" s="467"/>
      <c r="BT7" s="467"/>
      <c r="BU7" s="468"/>
      <c r="BV7" s="466">
        <v>86316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24499932</v>
      </c>
      <c r="CU7" s="467"/>
      <c r="CV7" s="467"/>
      <c r="CW7" s="467"/>
      <c r="CX7" s="467"/>
      <c r="CY7" s="467"/>
      <c r="CZ7" s="467"/>
      <c r="DA7" s="468"/>
      <c r="DB7" s="466">
        <v>24396729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513245</v>
      </c>
      <c r="BO8" s="467"/>
      <c r="BP8" s="467"/>
      <c r="BQ8" s="467"/>
      <c r="BR8" s="467"/>
      <c r="BS8" s="467"/>
      <c r="BT8" s="467"/>
      <c r="BU8" s="468"/>
      <c r="BV8" s="466">
        <v>801044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0.59</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83386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-287799</v>
      </c>
      <c r="BO9" s="467"/>
      <c r="BP9" s="467"/>
      <c r="BQ9" s="467"/>
      <c r="BR9" s="467"/>
      <c r="BS9" s="467"/>
      <c r="BT9" s="467"/>
      <c r="BU9" s="468"/>
      <c r="BV9" s="466">
        <v>-726555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18.8</v>
      </c>
      <c r="CU9" s="437"/>
      <c r="CV9" s="437"/>
      <c r="CW9" s="437"/>
      <c r="CX9" s="437"/>
      <c r="CY9" s="437"/>
      <c r="CZ9" s="437"/>
      <c r="DA9" s="438"/>
      <c r="DB9" s="436">
        <v>17.5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90066</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2215</v>
      </c>
      <c r="BO10" s="467"/>
      <c r="BP10" s="467"/>
      <c r="BQ10" s="467"/>
      <c r="BR10" s="467"/>
      <c r="BS10" s="467"/>
      <c r="BT10" s="467"/>
      <c r="BU10" s="468"/>
      <c r="BV10" s="466">
        <v>1183</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81414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670000</v>
      </c>
      <c r="BO12" s="467"/>
      <c r="BP12" s="467"/>
      <c r="BQ12" s="467"/>
      <c r="BR12" s="467"/>
      <c r="BS12" s="467"/>
      <c r="BT12" s="467"/>
      <c r="BU12" s="468"/>
      <c r="BV12" s="466">
        <v>450000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80425</v>
      </c>
      <c r="S13" s="570"/>
      <c r="T13" s="570"/>
      <c r="U13" s="570"/>
      <c r="V13" s="571"/>
      <c r="W13" s="557" t="s">
        <v>138</v>
      </c>
      <c r="X13" s="479"/>
      <c r="Y13" s="479"/>
      <c r="Z13" s="479"/>
      <c r="AA13" s="479"/>
      <c r="AB13" s="480"/>
      <c r="AC13" s="442">
        <v>2169</v>
      </c>
      <c r="AD13" s="443"/>
      <c r="AE13" s="443"/>
      <c r="AF13" s="443"/>
      <c r="AG13" s="444"/>
      <c r="AH13" s="442">
        <v>2315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-955584</v>
      </c>
      <c r="BO13" s="467"/>
      <c r="BP13" s="467"/>
      <c r="BQ13" s="467"/>
      <c r="BR13" s="467"/>
      <c r="BS13" s="467"/>
      <c r="BT13" s="467"/>
      <c r="BU13" s="468"/>
      <c r="BV13" s="466">
        <v>-1175372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6.5</v>
      </c>
      <c r="CU13" s="437"/>
      <c r="CV13" s="437"/>
      <c r="CW13" s="437"/>
      <c r="CX13" s="437"/>
      <c r="CY13" s="437"/>
      <c r="CZ13" s="437"/>
      <c r="DA13" s="438"/>
      <c r="DB13" s="436">
        <v>5.9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82638</v>
      </c>
      <c r="S14" s="570"/>
      <c r="T14" s="570"/>
      <c r="U14" s="570"/>
      <c r="V14" s="571"/>
      <c r="W14" s="572"/>
      <c r="X14" s="482"/>
      <c r="Y14" s="482"/>
      <c r="Z14" s="482"/>
      <c r="AA14" s="482"/>
      <c r="AB14" s="483"/>
      <c r="AC14" s="562">
        <v>5.2</v>
      </c>
      <c r="AD14" s="563"/>
      <c r="AE14" s="563"/>
      <c r="AF14" s="563"/>
      <c r="AG14" s="564"/>
      <c r="AH14" s="562">
        <v>5.3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66</v>
      </c>
      <c r="CU14" s="574"/>
      <c r="CV14" s="574"/>
      <c r="CW14" s="574"/>
      <c r="CX14" s="574"/>
      <c r="CY14" s="574"/>
      <c r="CZ14" s="574"/>
      <c r="DA14" s="575"/>
      <c r="DB14" s="573">
        <v>62.8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81726</v>
      </c>
      <c r="S15" s="570"/>
      <c r="T15" s="570"/>
      <c r="U15" s="570"/>
      <c r="V15" s="571"/>
      <c r="W15" s="557" t="s">
        <v>145</v>
      </c>
      <c r="X15" s="479"/>
      <c r="Y15" s="479"/>
      <c r="Z15" s="479"/>
      <c r="AA15" s="479"/>
      <c r="AB15" s="480"/>
      <c r="AC15" s="442">
        <v>11275</v>
      </c>
      <c r="AD15" s="443"/>
      <c r="AE15" s="443"/>
      <c r="AF15" s="443"/>
      <c r="AG15" s="444"/>
      <c r="AH15" s="442">
        <v>12549</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11498123</v>
      </c>
      <c r="BO15" s="462"/>
      <c r="BP15" s="462"/>
      <c r="BQ15" s="462"/>
      <c r="BR15" s="462"/>
      <c r="BS15" s="462"/>
      <c r="BT15" s="462"/>
      <c r="BU15" s="463"/>
      <c r="BV15" s="461">
        <v>11585146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27.2</v>
      </c>
      <c r="AD16" s="563"/>
      <c r="AE16" s="563"/>
      <c r="AF16" s="563"/>
      <c r="AG16" s="564"/>
      <c r="AH16" s="562">
        <v>28.5</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19727398</v>
      </c>
      <c r="BO16" s="467"/>
      <c r="BP16" s="467"/>
      <c r="BQ16" s="467"/>
      <c r="BR16" s="467"/>
      <c r="BS16" s="467"/>
      <c r="BT16" s="467"/>
      <c r="BU16" s="468"/>
      <c r="BV16" s="466">
        <v>19161987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27936</v>
      </c>
      <c r="AD17" s="443"/>
      <c r="AE17" s="443"/>
      <c r="AF17" s="443"/>
      <c r="AG17" s="444"/>
      <c r="AH17" s="442">
        <v>29102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14678974</v>
      </c>
      <c r="BO17" s="467"/>
      <c r="BP17" s="467"/>
      <c r="BQ17" s="467"/>
      <c r="BR17" s="467"/>
      <c r="BS17" s="467"/>
      <c r="BT17" s="467"/>
      <c r="BU17" s="468"/>
      <c r="BV17" s="466">
        <v>14798447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1449.83</v>
      </c>
      <c r="M18" s="531"/>
      <c r="N18" s="531"/>
      <c r="O18" s="531"/>
      <c r="P18" s="531"/>
      <c r="Q18" s="531"/>
      <c r="R18" s="532"/>
      <c r="S18" s="532"/>
      <c r="T18" s="532"/>
      <c r="U18" s="532"/>
      <c r="V18" s="533"/>
      <c r="W18" s="547"/>
      <c r="X18" s="548"/>
      <c r="Y18" s="548"/>
      <c r="Z18" s="548"/>
      <c r="AA18" s="548"/>
      <c r="AB18" s="558"/>
      <c r="AC18" s="430">
        <v>67.5</v>
      </c>
      <c r="AD18" s="431"/>
      <c r="AE18" s="431"/>
      <c r="AF18" s="431"/>
      <c r="AG18" s="534"/>
      <c r="AH18" s="430">
        <v>66.2</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25135980</v>
      </c>
      <c r="BO18" s="467"/>
      <c r="BP18" s="467"/>
      <c r="BQ18" s="467"/>
      <c r="BR18" s="467"/>
      <c r="BS18" s="467"/>
      <c r="BT18" s="467"/>
      <c r="BU18" s="468"/>
      <c r="BV18" s="466">
        <v>24857021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29076789</v>
      </c>
      <c r="BO19" s="467"/>
      <c r="BP19" s="467"/>
      <c r="BQ19" s="467"/>
      <c r="BR19" s="467"/>
      <c r="BS19" s="467"/>
      <c r="BT19" s="467"/>
      <c r="BU19" s="468"/>
      <c r="BV19" s="466">
        <v>28920190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32658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60436150</v>
      </c>
      <c r="BO23" s="467"/>
      <c r="BP23" s="467"/>
      <c r="BQ23" s="467"/>
      <c r="BR23" s="467"/>
      <c r="BS23" s="467"/>
      <c r="BT23" s="467"/>
      <c r="BU23" s="468"/>
      <c r="BV23" s="466">
        <v>61274009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9120</v>
      </c>
      <c r="R24" s="443"/>
      <c r="S24" s="443"/>
      <c r="T24" s="443"/>
      <c r="U24" s="443"/>
      <c r="V24" s="444"/>
      <c r="W24" s="508"/>
      <c r="X24" s="499"/>
      <c r="Y24" s="500"/>
      <c r="Z24" s="439" t="s">
        <v>169</v>
      </c>
      <c r="AA24" s="440"/>
      <c r="AB24" s="440"/>
      <c r="AC24" s="440"/>
      <c r="AD24" s="440"/>
      <c r="AE24" s="440"/>
      <c r="AF24" s="440"/>
      <c r="AG24" s="441"/>
      <c r="AH24" s="442">
        <v>904</v>
      </c>
      <c r="AI24" s="443"/>
      <c r="AJ24" s="443"/>
      <c r="AK24" s="443"/>
      <c r="AL24" s="444"/>
      <c r="AM24" s="442">
        <v>2896416</v>
      </c>
      <c r="AN24" s="443"/>
      <c r="AO24" s="443"/>
      <c r="AP24" s="443"/>
      <c r="AQ24" s="443"/>
      <c r="AR24" s="444"/>
      <c r="AS24" s="442">
        <v>3204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37077793</v>
      </c>
      <c r="BO24" s="467"/>
      <c r="BP24" s="467"/>
      <c r="BQ24" s="467"/>
      <c r="BR24" s="467"/>
      <c r="BS24" s="467"/>
      <c r="BT24" s="467"/>
      <c r="BU24" s="468"/>
      <c r="BV24" s="466">
        <v>37646115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7220</v>
      </c>
      <c r="R25" s="443"/>
      <c r="S25" s="443"/>
      <c r="T25" s="443"/>
      <c r="U25" s="443"/>
      <c r="V25" s="444"/>
      <c r="W25" s="508"/>
      <c r="X25" s="499"/>
      <c r="Y25" s="500"/>
      <c r="Z25" s="439" t="s">
        <v>172</v>
      </c>
      <c r="AA25" s="440"/>
      <c r="AB25" s="440"/>
      <c r="AC25" s="440"/>
      <c r="AD25" s="440"/>
      <c r="AE25" s="440"/>
      <c r="AF25" s="440"/>
      <c r="AG25" s="441"/>
      <c r="AH25" s="442">
        <v>192</v>
      </c>
      <c r="AI25" s="443"/>
      <c r="AJ25" s="443"/>
      <c r="AK25" s="443"/>
      <c r="AL25" s="444"/>
      <c r="AM25" s="442">
        <v>572928</v>
      </c>
      <c r="AN25" s="443"/>
      <c r="AO25" s="443"/>
      <c r="AP25" s="443"/>
      <c r="AQ25" s="443"/>
      <c r="AR25" s="444"/>
      <c r="AS25" s="442">
        <v>2984</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7551848</v>
      </c>
      <c r="BO25" s="462"/>
      <c r="BP25" s="462"/>
      <c r="BQ25" s="462"/>
      <c r="BR25" s="462"/>
      <c r="BS25" s="462"/>
      <c r="BT25" s="462"/>
      <c r="BU25" s="463"/>
      <c r="BV25" s="461">
        <v>8847627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6412</v>
      </c>
      <c r="R26" s="443"/>
      <c r="S26" s="443"/>
      <c r="T26" s="443"/>
      <c r="U26" s="443"/>
      <c r="V26" s="444"/>
      <c r="W26" s="508"/>
      <c r="X26" s="499"/>
      <c r="Y26" s="500"/>
      <c r="Z26" s="439" t="s">
        <v>175</v>
      </c>
      <c r="AA26" s="521"/>
      <c r="AB26" s="521"/>
      <c r="AC26" s="521"/>
      <c r="AD26" s="521"/>
      <c r="AE26" s="521"/>
      <c r="AF26" s="521"/>
      <c r="AG26" s="522"/>
      <c r="AH26" s="442">
        <v>24</v>
      </c>
      <c r="AI26" s="443"/>
      <c r="AJ26" s="443"/>
      <c r="AK26" s="443"/>
      <c r="AL26" s="444"/>
      <c r="AM26" s="442">
        <v>77688</v>
      </c>
      <c r="AN26" s="443"/>
      <c r="AO26" s="443"/>
      <c r="AP26" s="443"/>
      <c r="AQ26" s="443"/>
      <c r="AR26" s="444"/>
      <c r="AS26" s="442">
        <v>3237</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4900</v>
      </c>
      <c r="R27" s="443"/>
      <c r="S27" s="443"/>
      <c r="T27" s="443"/>
      <c r="U27" s="443"/>
      <c r="V27" s="444"/>
      <c r="W27" s="508"/>
      <c r="X27" s="499"/>
      <c r="Y27" s="500"/>
      <c r="Z27" s="439" t="s">
        <v>179</v>
      </c>
      <c r="AA27" s="440"/>
      <c r="AB27" s="440"/>
      <c r="AC27" s="440"/>
      <c r="AD27" s="440"/>
      <c r="AE27" s="440"/>
      <c r="AF27" s="440"/>
      <c r="AG27" s="441"/>
      <c r="AH27" s="442">
        <v>8</v>
      </c>
      <c r="AI27" s="443"/>
      <c r="AJ27" s="443"/>
      <c r="AK27" s="443"/>
      <c r="AL27" s="444"/>
      <c r="AM27" s="442">
        <v>31568</v>
      </c>
      <c r="AN27" s="443"/>
      <c r="AO27" s="443"/>
      <c r="AP27" s="443"/>
      <c r="AQ27" s="443"/>
      <c r="AR27" s="444"/>
      <c r="AS27" s="442">
        <v>3946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303495</v>
      </c>
      <c r="BO27" s="470"/>
      <c r="BP27" s="470"/>
      <c r="BQ27" s="470"/>
      <c r="BR27" s="470"/>
      <c r="BS27" s="470"/>
      <c r="BT27" s="470"/>
      <c r="BU27" s="471"/>
      <c r="BV27" s="469">
        <v>303469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4100</v>
      </c>
      <c r="R28" s="443"/>
      <c r="S28" s="443"/>
      <c r="T28" s="443"/>
      <c r="U28" s="443"/>
      <c r="V28" s="444"/>
      <c r="W28" s="508"/>
      <c r="X28" s="499"/>
      <c r="Y28" s="500"/>
      <c r="Z28" s="439" t="s">
        <v>182</v>
      </c>
      <c r="AA28" s="440"/>
      <c r="AB28" s="440"/>
      <c r="AC28" s="440"/>
      <c r="AD28" s="440"/>
      <c r="AE28" s="440"/>
      <c r="AF28" s="440"/>
      <c r="AG28" s="441"/>
      <c r="AH28" s="442" t="s">
        <v>177</v>
      </c>
      <c r="AI28" s="443"/>
      <c r="AJ28" s="443"/>
      <c r="AK28" s="443"/>
      <c r="AL28" s="444"/>
      <c r="AM28" s="442" t="s">
        <v>127</v>
      </c>
      <c r="AN28" s="443"/>
      <c r="AO28" s="443"/>
      <c r="AP28" s="443"/>
      <c r="AQ28" s="443"/>
      <c r="AR28" s="444"/>
      <c r="AS28" s="442" t="s">
        <v>127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2647950</v>
      </c>
      <c r="BO28" s="462"/>
      <c r="BP28" s="462"/>
      <c r="BQ28" s="462"/>
      <c r="BR28" s="462"/>
      <c r="BS28" s="462"/>
      <c r="BT28" s="462"/>
      <c r="BU28" s="463"/>
      <c r="BV28" s="461">
        <v>3315735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22</v>
      </c>
      <c r="M29" s="443"/>
      <c r="N29" s="443"/>
      <c r="O29" s="443"/>
      <c r="P29" s="444"/>
      <c r="Q29" s="442">
        <v>3800</v>
      </c>
      <c r="R29" s="443"/>
      <c r="S29" s="443"/>
      <c r="T29" s="443"/>
      <c r="U29" s="443"/>
      <c r="V29" s="444"/>
      <c r="W29" s="509"/>
      <c r="X29" s="510"/>
      <c r="Y29" s="511"/>
      <c r="Z29" s="439" t="s">
        <v>185</v>
      </c>
      <c r="AA29" s="440"/>
      <c r="AB29" s="440"/>
      <c r="AC29" s="440"/>
      <c r="AD29" s="440"/>
      <c r="AE29" s="440"/>
      <c r="AF29" s="440"/>
      <c r="AG29" s="441"/>
      <c r="AH29" s="442">
        <v>912</v>
      </c>
      <c r="AI29" s="443"/>
      <c r="AJ29" s="443"/>
      <c r="AK29" s="443"/>
      <c r="AL29" s="444"/>
      <c r="AM29" s="442">
        <v>2927984</v>
      </c>
      <c r="AN29" s="443"/>
      <c r="AO29" s="443"/>
      <c r="AP29" s="443"/>
      <c r="AQ29" s="443"/>
      <c r="AR29" s="444"/>
      <c r="AS29" s="442">
        <v>3211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969887</v>
      </c>
      <c r="BO29" s="467"/>
      <c r="BP29" s="467"/>
      <c r="BQ29" s="467"/>
      <c r="BR29" s="467"/>
      <c r="BS29" s="467"/>
      <c r="BT29" s="467"/>
      <c r="BU29" s="468"/>
      <c r="BV29" s="466">
        <v>1169860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5071455</v>
      </c>
      <c r="BO30" s="470"/>
      <c r="BP30" s="470"/>
      <c r="BQ30" s="470"/>
      <c r="BR30" s="470"/>
      <c r="BS30" s="470"/>
      <c r="BT30" s="470"/>
      <c r="BU30" s="471"/>
      <c r="BV30" s="469">
        <v>5067089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栃木県市町村総合事務組合（一般会計）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日光市公共施設振興公社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診療所事業特別会計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温泉事業特別会計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栃木県市町村総合事務組合（特別会計）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日光市農業公社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公共用地先行取得事業特別会計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銅山観光事業特別会計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栃木県後期高齢者医療広域連合（一般会計）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オアシス今市</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栃木県後期高齢者医療広域連合（後期高齢者医療特別会計）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小杉放菴記念日光美術館</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鬼怒川・川治温泉観光開発</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7xiDPCWCTMS964xUEAw1et7DUrb+JfFCb9/ULn6UvMwOucTgYtf6Oaq2ue5g3cY1bZG7cqpy0c2tCXB8xtPyQ==" saltValue="w29/fBAJ+J+X+V8WYihF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13268735</v>
      </c>
      <c r="S5" s="734"/>
      <c r="T5" s="734"/>
      <c r="U5" s="734"/>
      <c r="V5" s="734"/>
      <c r="W5" s="734"/>
      <c r="X5" s="734"/>
      <c r="Y5" s="777"/>
      <c r="Z5" s="795">
        <v>31.2</v>
      </c>
      <c r="AA5" s="795"/>
      <c r="AB5" s="795"/>
      <c r="AC5" s="795"/>
      <c r="AD5" s="796">
        <v>12840336</v>
      </c>
      <c r="AE5" s="796"/>
      <c r="AF5" s="796"/>
      <c r="AG5" s="796"/>
      <c r="AH5" s="796"/>
      <c r="AI5" s="796"/>
      <c r="AJ5" s="796"/>
      <c r="AK5" s="796"/>
      <c r="AL5" s="778">
        <v>53.9</v>
      </c>
      <c r="AM5" s="749"/>
      <c r="AN5" s="749"/>
      <c r="AO5" s="779"/>
      <c r="AP5" s="744" t="s">
        <v>225</v>
      </c>
      <c r="AQ5" s="745"/>
      <c r="AR5" s="745"/>
      <c r="AS5" s="745"/>
      <c r="AT5" s="745"/>
      <c r="AU5" s="745"/>
      <c r="AV5" s="745"/>
      <c r="AW5" s="745"/>
      <c r="AX5" s="745"/>
      <c r="AY5" s="745"/>
      <c r="AZ5" s="745"/>
      <c r="BA5" s="745"/>
      <c r="BB5" s="745"/>
      <c r="BC5" s="745"/>
      <c r="BD5" s="745"/>
      <c r="BE5" s="745"/>
      <c r="BF5" s="746"/>
      <c r="BG5" s="678">
        <v>12473516</v>
      </c>
      <c r="BH5" s="679"/>
      <c r="BI5" s="679"/>
      <c r="BJ5" s="679"/>
      <c r="BK5" s="679"/>
      <c r="BL5" s="679"/>
      <c r="BM5" s="679"/>
      <c r="BN5" s="680"/>
      <c r="BO5" s="715">
        <v>94</v>
      </c>
      <c r="BP5" s="715"/>
      <c r="BQ5" s="715"/>
      <c r="BR5" s="715"/>
      <c r="BS5" s="716">
        <v>147354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454093</v>
      </c>
      <c r="S6" s="679"/>
      <c r="T6" s="679"/>
      <c r="U6" s="679"/>
      <c r="V6" s="679"/>
      <c r="W6" s="679"/>
      <c r="X6" s="679"/>
      <c r="Y6" s="680"/>
      <c r="Z6" s="715">
        <v>1.1000000000000001</v>
      </c>
      <c r="AA6" s="715"/>
      <c r="AB6" s="715"/>
      <c r="AC6" s="715"/>
      <c r="AD6" s="716">
        <v>454093</v>
      </c>
      <c r="AE6" s="716"/>
      <c r="AF6" s="716"/>
      <c r="AG6" s="716"/>
      <c r="AH6" s="716"/>
      <c r="AI6" s="716"/>
      <c r="AJ6" s="716"/>
      <c r="AK6" s="716"/>
      <c r="AL6" s="681">
        <v>1.9</v>
      </c>
      <c r="AM6" s="682"/>
      <c r="AN6" s="682"/>
      <c r="AO6" s="717"/>
      <c r="AP6" s="675" t="s">
        <v>230</v>
      </c>
      <c r="AQ6" s="676"/>
      <c r="AR6" s="676"/>
      <c r="AS6" s="676"/>
      <c r="AT6" s="676"/>
      <c r="AU6" s="676"/>
      <c r="AV6" s="676"/>
      <c r="AW6" s="676"/>
      <c r="AX6" s="676"/>
      <c r="AY6" s="676"/>
      <c r="AZ6" s="676"/>
      <c r="BA6" s="676"/>
      <c r="BB6" s="676"/>
      <c r="BC6" s="676"/>
      <c r="BD6" s="676"/>
      <c r="BE6" s="676"/>
      <c r="BF6" s="677"/>
      <c r="BG6" s="678">
        <v>12473516</v>
      </c>
      <c r="BH6" s="679"/>
      <c r="BI6" s="679"/>
      <c r="BJ6" s="679"/>
      <c r="BK6" s="679"/>
      <c r="BL6" s="679"/>
      <c r="BM6" s="679"/>
      <c r="BN6" s="680"/>
      <c r="BO6" s="715">
        <v>94</v>
      </c>
      <c r="BP6" s="715"/>
      <c r="BQ6" s="715"/>
      <c r="BR6" s="715"/>
      <c r="BS6" s="716">
        <v>147354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279724</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279724</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6156</v>
      </c>
      <c r="S7" s="679"/>
      <c r="T7" s="679"/>
      <c r="U7" s="679"/>
      <c r="V7" s="679"/>
      <c r="W7" s="679"/>
      <c r="X7" s="679"/>
      <c r="Y7" s="680"/>
      <c r="Z7" s="715">
        <v>0</v>
      </c>
      <c r="AA7" s="715"/>
      <c r="AB7" s="715"/>
      <c r="AC7" s="715"/>
      <c r="AD7" s="716">
        <v>6156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4508899</v>
      </c>
      <c r="BH7" s="679"/>
      <c r="BI7" s="679"/>
      <c r="BJ7" s="679"/>
      <c r="BK7" s="679"/>
      <c r="BL7" s="679"/>
      <c r="BM7" s="679"/>
      <c r="BN7" s="680"/>
      <c r="BO7" s="715">
        <v>34</v>
      </c>
      <c r="BP7" s="715"/>
      <c r="BQ7" s="715"/>
      <c r="BR7" s="715"/>
      <c r="BS7" s="716">
        <v>147354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6082381</v>
      </c>
      <c r="CS7" s="679"/>
      <c r="CT7" s="679"/>
      <c r="CU7" s="679"/>
      <c r="CV7" s="679"/>
      <c r="CW7" s="679"/>
      <c r="CX7" s="679"/>
      <c r="CY7" s="680"/>
      <c r="CZ7" s="715">
        <v>14.6</v>
      </c>
      <c r="DA7" s="715"/>
      <c r="DB7" s="715"/>
      <c r="DC7" s="715"/>
      <c r="DD7" s="684">
        <v>1217252</v>
      </c>
      <c r="DE7" s="679"/>
      <c r="DF7" s="679"/>
      <c r="DG7" s="679"/>
      <c r="DH7" s="679"/>
      <c r="DI7" s="679"/>
      <c r="DJ7" s="679"/>
      <c r="DK7" s="679"/>
      <c r="DL7" s="679"/>
      <c r="DM7" s="679"/>
      <c r="DN7" s="679"/>
      <c r="DO7" s="679"/>
      <c r="DP7" s="680"/>
      <c r="DQ7" s="684">
        <v>4112111</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38549</v>
      </c>
      <c r="S8" s="679"/>
      <c r="T8" s="679"/>
      <c r="U8" s="679"/>
      <c r="V8" s="679"/>
      <c r="W8" s="679"/>
      <c r="X8" s="679"/>
      <c r="Y8" s="680"/>
      <c r="Z8" s="715">
        <v>0.1</v>
      </c>
      <c r="AA8" s="715"/>
      <c r="AB8" s="715"/>
      <c r="AC8" s="715"/>
      <c r="AD8" s="716">
        <v>38549</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152621</v>
      </c>
      <c r="BH8" s="679"/>
      <c r="BI8" s="679"/>
      <c r="BJ8" s="679"/>
      <c r="BK8" s="679"/>
      <c r="BL8" s="679"/>
      <c r="BM8" s="679"/>
      <c r="BN8" s="680"/>
      <c r="BO8" s="715">
        <v>1.2</v>
      </c>
      <c r="BP8" s="715"/>
      <c r="BQ8" s="715"/>
      <c r="BR8" s="715"/>
      <c r="BS8" s="684" t="s">
        <v>127</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12269790</v>
      </c>
      <c r="CS8" s="679"/>
      <c r="CT8" s="679"/>
      <c r="CU8" s="679"/>
      <c r="CV8" s="679"/>
      <c r="CW8" s="679"/>
      <c r="CX8" s="679"/>
      <c r="CY8" s="680"/>
      <c r="CZ8" s="715">
        <v>29.4</v>
      </c>
      <c r="DA8" s="715"/>
      <c r="DB8" s="715"/>
      <c r="DC8" s="715"/>
      <c r="DD8" s="684">
        <v>131556</v>
      </c>
      <c r="DE8" s="679"/>
      <c r="DF8" s="679"/>
      <c r="DG8" s="679"/>
      <c r="DH8" s="679"/>
      <c r="DI8" s="679"/>
      <c r="DJ8" s="679"/>
      <c r="DK8" s="679"/>
      <c r="DL8" s="679"/>
      <c r="DM8" s="679"/>
      <c r="DN8" s="679"/>
      <c r="DO8" s="679"/>
      <c r="DP8" s="680"/>
      <c r="DQ8" s="684">
        <v>6782157</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26649</v>
      </c>
      <c r="S9" s="679"/>
      <c r="T9" s="679"/>
      <c r="U9" s="679"/>
      <c r="V9" s="679"/>
      <c r="W9" s="679"/>
      <c r="X9" s="679"/>
      <c r="Y9" s="680"/>
      <c r="Z9" s="715">
        <v>0.1</v>
      </c>
      <c r="AA9" s="715"/>
      <c r="AB9" s="715"/>
      <c r="AC9" s="715"/>
      <c r="AD9" s="716">
        <v>26649</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3569101</v>
      </c>
      <c r="BH9" s="679"/>
      <c r="BI9" s="679"/>
      <c r="BJ9" s="679"/>
      <c r="BK9" s="679"/>
      <c r="BL9" s="679"/>
      <c r="BM9" s="679"/>
      <c r="BN9" s="680"/>
      <c r="BO9" s="715">
        <v>26.9</v>
      </c>
      <c r="BP9" s="715"/>
      <c r="BQ9" s="715"/>
      <c r="BR9" s="715"/>
      <c r="BS9" s="684" t="s">
        <v>127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3820961</v>
      </c>
      <c r="CS9" s="679"/>
      <c r="CT9" s="679"/>
      <c r="CU9" s="679"/>
      <c r="CV9" s="679"/>
      <c r="CW9" s="679"/>
      <c r="CX9" s="679"/>
      <c r="CY9" s="680"/>
      <c r="CZ9" s="715">
        <v>9.1</v>
      </c>
      <c r="DA9" s="715"/>
      <c r="DB9" s="715"/>
      <c r="DC9" s="715"/>
      <c r="DD9" s="684">
        <v>595779</v>
      </c>
      <c r="DE9" s="679"/>
      <c r="DF9" s="679"/>
      <c r="DG9" s="679"/>
      <c r="DH9" s="679"/>
      <c r="DI9" s="679"/>
      <c r="DJ9" s="679"/>
      <c r="DK9" s="679"/>
      <c r="DL9" s="679"/>
      <c r="DM9" s="679"/>
      <c r="DN9" s="679"/>
      <c r="DO9" s="679"/>
      <c r="DP9" s="680"/>
      <c r="DQ9" s="684">
        <v>2666373</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177</v>
      </c>
      <c r="AE10" s="716"/>
      <c r="AF10" s="716"/>
      <c r="AG10" s="716"/>
      <c r="AH10" s="716"/>
      <c r="AI10" s="716"/>
      <c r="AJ10" s="716"/>
      <c r="AK10" s="716"/>
      <c r="AL10" s="681" t="s">
        <v>127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279606</v>
      </c>
      <c r="BH10" s="679"/>
      <c r="BI10" s="679"/>
      <c r="BJ10" s="679"/>
      <c r="BK10" s="679"/>
      <c r="BL10" s="679"/>
      <c r="BM10" s="679"/>
      <c r="BN10" s="680"/>
      <c r="BO10" s="715">
        <v>2.1</v>
      </c>
      <c r="BP10" s="715"/>
      <c r="BQ10" s="715"/>
      <c r="BR10" s="715"/>
      <c r="BS10" s="684">
        <v>46606</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39263</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v>38393</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1546651</v>
      </c>
      <c r="S11" s="679"/>
      <c r="T11" s="679"/>
      <c r="U11" s="679"/>
      <c r="V11" s="679"/>
      <c r="W11" s="679"/>
      <c r="X11" s="679"/>
      <c r="Y11" s="680"/>
      <c r="Z11" s="681">
        <v>3.6</v>
      </c>
      <c r="AA11" s="682"/>
      <c r="AB11" s="682"/>
      <c r="AC11" s="683"/>
      <c r="AD11" s="684">
        <v>1546651</v>
      </c>
      <c r="AE11" s="679"/>
      <c r="AF11" s="679"/>
      <c r="AG11" s="679"/>
      <c r="AH11" s="679"/>
      <c r="AI11" s="679"/>
      <c r="AJ11" s="679"/>
      <c r="AK11" s="680"/>
      <c r="AL11" s="681">
        <v>6.5</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507571</v>
      </c>
      <c r="BH11" s="679"/>
      <c r="BI11" s="679"/>
      <c r="BJ11" s="679"/>
      <c r="BK11" s="679"/>
      <c r="BL11" s="679"/>
      <c r="BM11" s="679"/>
      <c r="BN11" s="680"/>
      <c r="BO11" s="715">
        <v>3.8</v>
      </c>
      <c r="BP11" s="715"/>
      <c r="BQ11" s="715"/>
      <c r="BR11" s="715"/>
      <c r="BS11" s="684">
        <v>100748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884187</v>
      </c>
      <c r="CS11" s="679"/>
      <c r="CT11" s="679"/>
      <c r="CU11" s="679"/>
      <c r="CV11" s="679"/>
      <c r="CW11" s="679"/>
      <c r="CX11" s="679"/>
      <c r="CY11" s="680"/>
      <c r="CZ11" s="715">
        <v>2.1</v>
      </c>
      <c r="DA11" s="715"/>
      <c r="DB11" s="715"/>
      <c r="DC11" s="715"/>
      <c r="DD11" s="684">
        <v>286937</v>
      </c>
      <c r="DE11" s="679"/>
      <c r="DF11" s="679"/>
      <c r="DG11" s="679"/>
      <c r="DH11" s="679"/>
      <c r="DI11" s="679"/>
      <c r="DJ11" s="679"/>
      <c r="DK11" s="679"/>
      <c r="DL11" s="679"/>
      <c r="DM11" s="679"/>
      <c r="DN11" s="679"/>
      <c r="DO11" s="679"/>
      <c r="DP11" s="680"/>
      <c r="DQ11" s="684">
        <v>453366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70650</v>
      </c>
      <c r="S12" s="679"/>
      <c r="T12" s="679"/>
      <c r="U12" s="679"/>
      <c r="V12" s="679"/>
      <c r="W12" s="679"/>
      <c r="X12" s="679"/>
      <c r="Y12" s="680"/>
      <c r="Z12" s="715">
        <v>0.2</v>
      </c>
      <c r="AA12" s="715"/>
      <c r="AB12" s="715"/>
      <c r="AC12" s="715"/>
      <c r="AD12" s="716">
        <v>70650</v>
      </c>
      <c r="AE12" s="716"/>
      <c r="AF12" s="716"/>
      <c r="AG12" s="716"/>
      <c r="AH12" s="716"/>
      <c r="AI12" s="716"/>
      <c r="AJ12" s="716"/>
      <c r="AK12" s="716"/>
      <c r="AL12" s="681">
        <v>0.3</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7127124</v>
      </c>
      <c r="BH12" s="679"/>
      <c r="BI12" s="679"/>
      <c r="BJ12" s="679"/>
      <c r="BK12" s="679"/>
      <c r="BL12" s="679"/>
      <c r="BM12" s="679"/>
      <c r="BN12" s="680"/>
      <c r="BO12" s="715">
        <v>53.7</v>
      </c>
      <c r="BP12" s="715"/>
      <c r="BQ12" s="715"/>
      <c r="BR12" s="715"/>
      <c r="BS12" s="684" t="s">
        <v>127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2562761</v>
      </c>
      <c r="CS12" s="679"/>
      <c r="CT12" s="679"/>
      <c r="CU12" s="679"/>
      <c r="CV12" s="679"/>
      <c r="CW12" s="679"/>
      <c r="CX12" s="679"/>
      <c r="CY12" s="680"/>
      <c r="CZ12" s="715">
        <v>6.1</v>
      </c>
      <c r="DA12" s="715"/>
      <c r="DB12" s="715"/>
      <c r="DC12" s="715"/>
      <c r="DD12" s="684">
        <v>95877</v>
      </c>
      <c r="DE12" s="679"/>
      <c r="DF12" s="679"/>
      <c r="DG12" s="679"/>
      <c r="DH12" s="679"/>
      <c r="DI12" s="679"/>
      <c r="DJ12" s="679"/>
      <c r="DK12" s="679"/>
      <c r="DL12" s="679"/>
      <c r="DM12" s="679"/>
      <c r="DN12" s="679"/>
      <c r="DO12" s="679"/>
      <c r="DP12" s="680"/>
      <c r="DQ12" s="684">
        <v>1323082</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6451036</v>
      </c>
      <c r="BH13" s="679"/>
      <c r="BI13" s="679"/>
      <c r="BJ13" s="679"/>
      <c r="BK13" s="679"/>
      <c r="BL13" s="679"/>
      <c r="BM13" s="679"/>
      <c r="BN13" s="680"/>
      <c r="BO13" s="715">
        <v>48.6</v>
      </c>
      <c r="BP13" s="715"/>
      <c r="BQ13" s="715"/>
      <c r="BR13" s="715"/>
      <c r="BS13" s="684" t="s">
        <v>127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3623351</v>
      </c>
      <c r="CS13" s="679"/>
      <c r="CT13" s="679"/>
      <c r="CU13" s="679"/>
      <c r="CV13" s="679"/>
      <c r="CW13" s="679"/>
      <c r="CX13" s="679"/>
      <c r="CY13" s="680"/>
      <c r="CZ13" s="715">
        <v>8.6999999999999993</v>
      </c>
      <c r="DA13" s="715"/>
      <c r="DB13" s="715"/>
      <c r="DC13" s="715"/>
      <c r="DD13" s="684">
        <v>1688267</v>
      </c>
      <c r="DE13" s="679"/>
      <c r="DF13" s="679"/>
      <c r="DG13" s="679"/>
      <c r="DH13" s="679"/>
      <c r="DI13" s="679"/>
      <c r="DJ13" s="679"/>
      <c r="DK13" s="679"/>
      <c r="DL13" s="679"/>
      <c r="DM13" s="679"/>
      <c r="DN13" s="679"/>
      <c r="DO13" s="679"/>
      <c r="DP13" s="680"/>
      <c r="DQ13" s="684">
        <v>2264901</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66011</v>
      </c>
      <c r="S14" s="679"/>
      <c r="T14" s="679"/>
      <c r="U14" s="679"/>
      <c r="V14" s="679"/>
      <c r="W14" s="679"/>
      <c r="X14" s="679"/>
      <c r="Y14" s="680"/>
      <c r="Z14" s="715">
        <v>0.2</v>
      </c>
      <c r="AA14" s="715"/>
      <c r="AB14" s="715"/>
      <c r="AC14" s="715"/>
      <c r="AD14" s="716">
        <v>66011</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245741</v>
      </c>
      <c r="BH14" s="679"/>
      <c r="BI14" s="679"/>
      <c r="BJ14" s="679"/>
      <c r="BK14" s="679"/>
      <c r="BL14" s="679"/>
      <c r="BM14" s="679"/>
      <c r="BN14" s="680"/>
      <c r="BO14" s="715">
        <v>1.9</v>
      </c>
      <c r="BP14" s="715"/>
      <c r="BQ14" s="715"/>
      <c r="BR14" s="715"/>
      <c r="BS14" s="684" t="s">
        <v>177</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1834983</v>
      </c>
      <c r="CS14" s="679"/>
      <c r="CT14" s="679"/>
      <c r="CU14" s="679"/>
      <c r="CV14" s="679"/>
      <c r="CW14" s="679"/>
      <c r="CX14" s="679"/>
      <c r="CY14" s="680"/>
      <c r="CZ14" s="715">
        <v>4.4000000000000004</v>
      </c>
      <c r="DA14" s="715"/>
      <c r="DB14" s="715"/>
      <c r="DC14" s="715"/>
      <c r="DD14" s="684">
        <v>116684</v>
      </c>
      <c r="DE14" s="679"/>
      <c r="DF14" s="679"/>
      <c r="DG14" s="679"/>
      <c r="DH14" s="679"/>
      <c r="DI14" s="679"/>
      <c r="DJ14" s="679"/>
      <c r="DK14" s="679"/>
      <c r="DL14" s="679"/>
      <c r="DM14" s="679"/>
      <c r="DN14" s="679"/>
      <c r="DO14" s="679"/>
      <c r="DP14" s="680"/>
      <c r="DQ14" s="684">
        <v>1692102</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591322</v>
      </c>
      <c r="BH15" s="679"/>
      <c r="BI15" s="679"/>
      <c r="BJ15" s="679"/>
      <c r="BK15" s="679"/>
      <c r="BL15" s="679"/>
      <c r="BM15" s="679"/>
      <c r="BN15" s="680"/>
      <c r="BO15" s="715">
        <v>4.5</v>
      </c>
      <c r="BP15" s="715"/>
      <c r="BQ15" s="715"/>
      <c r="BR15" s="715"/>
      <c r="BS15" s="684" t="s">
        <v>127</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4354976</v>
      </c>
      <c r="CS15" s="679"/>
      <c r="CT15" s="679"/>
      <c r="CU15" s="679"/>
      <c r="CV15" s="679"/>
      <c r="CW15" s="679"/>
      <c r="CX15" s="679"/>
      <c r="CY15" s="680"/>
      <c r="CZ15" s="715">
        <v>10.4</v>
      </c>
      <c r="DA15" s="715"/>
      <c r="DB15" s="715"/>
      <c r="DC15" s="715"/>
      <c r="DD15" s="684">
        <v>781375</v>
      </c>
      <c r="DE15" s="679"/>
      <c r="DF15" s="679"/>
      <c r="DG15" s="679"/>
      <c r="DH15" s="679"/>
      <c r="DI15" s="679"/>
      <c r="DJ15" s="679"/>
      <c r="DK15" s="679"/>
      <c r="DL15" s="679"/>
      <c r="DM15" s="679"/>
      <c r="DN15" s="679"/>
      <c r="DO15" s="679"/>
      <c r="DP15" s="680"/>
      <c r="DQ15" s="684">
        <v>3099337</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20770</v>
      </c>
      <c r="S16" s="679"/>
      <c r="T16" s="679"/>
      <c r="U16" s="679"/>
      <c r="V16" s="679"/>
      <c r="W16" s="679"/>
      <c r="X16" s="679"/>
      <c r="Y16" s="680"/>
      <c r="Z16" s="715">
        <v>0</v>
      </c>
      <c r="AA16" s="715"/>
      <c r="AB16" s="715"/>
      <c r="AC16" s="715"/>
      <c r="AD16" s="716">
        <v>20770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430</v>
      </c>
      <c r="BH16" s="679"/>
      <c r="BI16" s="679"/>
      <c r="BJ16" s="679"/>
      <c r="BK16" s="679"/>
      <c r="BL16" s="679"/>
      <c r="BM16" s="679"/>
      <c r="BN16" s="680"/>
      <c r="BO16" s="715">
        <v>0</v>
      </c>
      <c r="BP16" s="715"/>
      <c r="BQ16" s="715"/>
      <c r="BR16" s="715"/>
      <c r="BS16" s="684" t="s">
        <v>127</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384694</v>
      </c>
      <c r="CS16" s="679"/>
      <c r="CT16" s="679"/>
      <c r="CU16" s="679"/>
      <c r="CV16" s="679"/>
      <c r="CW16" s="679"/>
      <c r="CX16" s="679"/>
      <c r="CY16" s="680"/>
      <c r="CZ16" s="715">
        <v>0.9</v>
      </c>
      <c r="DA16" s="715"/>
      <c r="DB16" s="715"/>
      <c r="DC16" s="715"/>
      <c r="DD16" s="684" t="s">
        <v>127</v>
      </c>
      <c r="DE16" s="679"/>
      <c r="DF16" s="679"/>
      <c r="DG16" s="679"/>
      <c r="DH16" s="679"/>
      <c r="DI16" s="679"/>
      <c r="DJ16" s="679"/>
      <c r="DK16" s="679"/>
      <c r="DL16" s="679"/>
      <c r="DM16" s="679"/>
      <c r="DN16" s="679"/>
      <c r="DO16" s="679"/>
      <c r="DP16" s="680"/>
      <c r="DQ16" s="684">
        <v>166682</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139538</v>
      </c>
      <c r="S17" s="679"/>
      <c r="T17" s="679"/>
      <c r="U17" s="679"/>
      <c r="V17" s="679"/>
      <c r="W17" s="679"/>
      <c r="X17" s="679"/>
      <c r="Y17" s="680"/>
      <c r="Z17" s="715">
        <v>0.3</v>
      </c>
      <c r="AA17" s="715"/>
      <c r="AB17" s="715"/>
      <c r="AC17" s="715"/>
      <c r="AD17" s="716">
        <v>139538</v>
      </c>
      <c r="AE17" s="716"/>
      <c r="AF17" s="716"/>
      <c r="AG17" s="716"/>
      <c r="AH17" s="716"/>
      <c r="AI17" s="716"/>
      <c r="AJ17" s="716"/>
      <c r="AK17" s="716"/>
      <c r="AL17" s="681">
        <v>0.6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5659372</v>
      </c>
      <c r="CS17" s="679"/>
      <c r="CT17" s="679"/>
      <c r="CU17" s="679"/>
      <c r="CV17" s="679"/>
      <c r="CW17" s="679"/>
      <c r="CX17" s="679"/>
      <c r="CY17" s="680"/>
      <c r="CZ17" s="715">
        <v>13.5</v>
      </c>
      <c r="DA17" s="715"/>
      <c r="DB17" s="715"/>
      <c r="DC17" s="715"/>
      <c r="DD17" s="684" t="s">
        <v>177</v>
      </c>
      <c r="DE17" s="679"/>
      <c r="DF17" s="679"/>
      <c r="DG17" s="679"/>
      <c r="DH17" s="679"/>
      <c r="DI17" s="679"/>
      <c r="DJ17" s="679"/>
      <c r="DK17" s="679"/>
      <c r="DL17" s="679"/>
      <c r="DM17" s="679"/>
      <c r="DN17" s="679"/>
      <c r="DO17" s="679"/>
      <c r="DP17" s="680"/>
      <c r="DQ17" s="684">
        <v>5458204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48256</v>
      </c>
      <c r="S18" s="679"/>
      <c r="T18" s="679"/>
      <c r="U18" s="679"/>
      <c r="V18" s="679"/>
      <c r="W18" s="679"/>
      <c r="X18" s="679"/>
      <c r="Y18" s="680"/>
      <c r="Z18" s="715">
        <v>0.1</v>
      </c>
      <c r="AA18" s="715"/>
      <c r="AB18" s="715"/>
      <c r="AC18" s="715"/>
      <c r="AD18" s="716">
        <v>48256</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267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177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11579</v>
      </c>
      <c r="S19" s="679"/>
      <c r="T19" s="679"/>
      <c r="U19" s="679"/>
      <c r="V19" s="679"/>
      <c r="W19" s="679"/>
      <c r="X19" s="679"/>
      <c r="Y19" s="680"/>
      <c r="Z19" s="715">
        <v>0</v>
      </c>
      <c r="AA19" s="715"/>
      <c r="AB19" s="715"/>
      <c r="AC19" s="715"/>
      <c r="AD19" s="716">
        <v>11579</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795219</v>
      </c>
      <c r="BH19" s="679"/>
      <c r="BI19" s="679"/>
      <c r="BJ19" s="679"/>
      <c r="BK19" s="679"/>
      <c r="BL19" s="679"/>
      <c r="BM19" s="679"/>
      <c r="BN19" s="680"/>
      <c r="BO19" s="715">
        <v>6</v>
      </c>
      <c r="BP19" s="715"/>
      <c r="BQ19" s="715"/>
      <c r="BR19" s="715"/>
      <c r="BS19" s="684" t="s">
        <v>127</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1952</v>
      </c>
      <c r="S20" s="679"/>
      <c r="T20" s="679"/>
      <c r="U20" s="679"/>
      <c r="V20" s="679"/>
      <c r="W20" s="679"/>
      <c r="X20" s="679"/>
      <c r="Y20" s="680"/>
      <c r="Z20" s="715">
        <v>0</v>
      </c>
      <c r="AA20" s="715"/>
      <c r="AB20" s="715"/>
      <c r="AC20" s="715"/>
      <c r="AD20" s="716">
        <v>1952</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795219</v>
      </c>
      <c r="BH20" s="679"/>
      <c r="BI20" s="679"/>
      <c r="BJ20" s="679"/>
      <c r="BK20" s="679"/>
      <c r="BL20" s="679"/>
      <c r="BM20" s="679"/>
      <c r="BN20" s="680"/>
      <c r="BO20" s="715">
        <v>6</v>
      </c>
      <c r="BP20" s="715"/>
      <c r="BQ20" s="715"/>
      <c r="BR20" s="715"/>
      <c r="BS20" s="684" t="s">
        <v>127</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41796443</v>
      </c>
      <c r="CS20" s="679"/>
      <c r="CT20" s="679"/>
      <c r="CU20" s="679"/>
      <c r="CV20" s="679"/>
      <c r="CW20" s="679"/>
      <c r="CX20" s="679"/>
      <c r="CY20" s="680"/>
      <c r="CZ20" s="715">
        <v>100</v>
      </c>
      <c r="DA20" s="715"/>
      <c r="DB20" s="715"/>
      <c r="DC20" s="715"/>
      <c r="DD20" s="684">
        <v>4913727</v>
      </c>
      <c r="DE20" s="679"/>
      <c r="DF20" s="679"/>
      <c r="DG20" s="679"/>
      <c r="DH20" s="679"/>
      <c r="DI20" s="679"/>
      <c r="DJ20" s="679"/>
      <c r="DK20" s="679"/>
      <c r="DL20" s="679"/>
      <c r="DM20" s="679"/>
      <c r="DN20" s="679"/>
      <c r="DO20" s="679"/>
      <c r="DP20" s="680"/>
      <c r="DQ20" s="684">
        <v>28336432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77751</v>
      </c>
      <c r="S21" s="679"/>
      <c r="T21" s="679"/>
      <c r="U21" s="679"/>
      <c r="V21" s="679"/>
      <c r="W21" s="679"/>
      <c r="X21" s="679"/>
      <c r="Y21" s="680"/>
      <c r="Z21" s="715">
        <v>0.2</v>
      </c>
      <c r="AA21" s="715"/>
      <c r="AB21" s="715"/>
      <c r="AC21" s="715"/>
      <c r="AD21" s="716">
        <v>77751</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366820</v>
      </c>
      <c r="BH21" s="679"/>
      <c r="BI21" s="679"/>
      <c r="BJ21" s="679"/>
      <c r="BK21" s="679"/>
      <c r="BL21" s="679"/>
      <c r="BM21" s="679"/>
      <c r="BN21" s="680"/>
      <c r="BO21" s="715">
        <v>2.8</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9851037</v>
      </c>
      <c r="S22" s="679"/>
      <c r="T22" s="679"/>
      <c r="U22" s="679"/>
      <c r="V22" s="679"/>
      <c r="W22" s="679"/>
      <c r="X22" s="679"/>
      <c r="Y22" s="680"/>
      <c r="Z22" s="715">
        <v>23.2</v>
      </c>
      <c r="AA22" s="715"/>
      <c r="AB22" s="715"/>
      <c r="AC22" s="715"/>
      <c r="AD22" s="716">
        <v>8560584</v>
      </c>
      <c r="AE22" s="716"/>
      <c r="AF22" s="716"/>
      <c r="AG22" s="716"/>
      <c r="AH22" s="716"/>
      <c r="AI22" s="716"/>
      <c r="AJ22" s="716"/>
      <c r="AK22" s="716"/>
      <c r="AL22" s="681">
        <v>35.9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177</v>
      </c>
      <c r="BP22" s="715"/>
      <c r="BQ22" s="715"/>
      <c r="BR22" s="715"/>
      <c r="BS22" s="684" t="s">
        <v>127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8560584</v>
      </c>
      <c r="S23" s="679"/>
      <c r="T23" s="679"/>
      <c r="U23" s="679"/>
      <c r="V23" s="679"/>
      <c r="W23" s="679"/>
      <c r="X23" s="679"/>
      <c r="Y23" s="680"/>
      <c r="Z23" s="715">
        <v>20.100000000000001</v>
      </c>
      <c r="AA23" s="715"/>
      <c r="AB23" s="715"/>
      <c r="AC23" s="715"/>
      <c r="AD23" s="716">
        <v>8560584</v>
      </c>
      <c r="AE23" s="716"/>
      <c r="AF23" s="716"/>
      <c r="AG23" s="716"/>
      <c r="AH23" s="716"/>
      <c r="AI23" s="716"/>
      <c r="AJ23" s="716"/>
      <c r="AK23" s="716"/>
      <c r="AL23" s="681">
        <v>35.9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428399</v>
      </c>
      <c r="BH23" s="679"/>
      <c r="BI23" s="679"/>
      <c r="BJ23" s="679"/>
      <c r="BK23" s="679"/>
      <c r="BL23" s="679"/>
      <c r="BM23" s="679"/>
      <c r="BN23" s="680"/>
      <c r="BO23" s="715">
        <v>3.2</v>
      </c>
      <c r="BP23" s="715"/>
      <c r="BQ23" s="715"/>
      <c r="BR23" s="715"/>
      <c r="BS23" s="684" t="s">
        <v>177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1290453</v>
      </c>
      <c r="S24" s="679"/>
      <c r="T24" s="679"/>
      <c r="U24" s="679"/>
      <c r="V24" s="679"/>
      <c r="W24" s="679"/>
      <c r="X24" s="679"/>
      <c r="Y24" s="680"/>
      <c r="Z24" s="715">
        <v>3</v>
      </c>
      <c r="AA24" s="715"/>
      <c r="AB24" s="715"/>
      <c r="AC24" s="715"/>
      <c r="AD24" s="716" t="s">
        <v>127</v>
      </c>
      <c r="AE24" s="716"/>
      <c r="AF24" s="716"/>
      <c r="AG24" s="716"/>
      <c r="AH24" s="716"/>
      <c r="AI24" s="716"/>
      <c r="AJ24" s="716"/>
      <c r="AK24" s="716"/>
      <c r="AL24" s="681" t="s">
        <v>127</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20719286</v>
      </c>
      <c r="CS24" s="734"/>
      <c r="CT24" s="734"/>
      <c r="CU24" s="734"/>
      <c r="CV24" s="734"/>
      <c r="CW24" s="734"/>
      <c r="CX24" s="734"/>
      <c r="CY24" s="777"/>
      <c r="CZ24" s="778">
        <v>49.6</v>
      </c>
      <c r="DA24" s="749"/>
      <c r="DB24" s="749"/>
      <c r="DC24" s="781"/>
      <c r="DD24" s="776">
        <v>15500137</v>
      </c>
      <c r="DE24" s="734"/>
      <c r="DF24" s="734"/>
      <c r="DG24" s="734"/>
      <c r="DH24" s="734"/>
      <c r="DI24" s="734"/>
      <c r="DJ24" s="734"/>
      <c r="DK24" s="777"/>
      <c r="DL24" s="776">
        <v>15470876</v>
      </c>
      <c r="DM24" s="734"/>
      <c r="DN24" s="734"/>
      <c r="DO24" s="734"/>
      <c r="DP24" s="734"/>
      <c r="DQ24" s="734"/>
      <c r="DR24" s="734"/>
      <c r="DS24" s="734"/>
      <c r="DT24" s="734"/>
      <c r="DU24" s="734"/>
      <c r="DV24" s="777"/>
      <c r="DW24" s="778">
        <v>61.6</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177</v>
      </c>
      <c r="AA25" s="715"/>
      <c r="AB25" s="715"/>
      <c r="AC25" s="715"/>
      <c r="AD25" s="716" t="s">
        <v>127</v>
      </c>
      <c r="AE25" s="716"/>
      <c r="AF25" s="716"/>
      <c r="AG25" s="716"/>
      <c r="AH25" s="716"/>
      <c r="AI25" s="716"/>
      <c r="AJ25" s="716"/>
      <c r="AK25" s="716"/>
      <c r="AL25" s="681" t="s">
        <v>127</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7743340</v>
      </c>
      <c r="CS25" s="697"/>
      <c r="CT25" s="697"/>
      <c r="CU25" s="697"/>
      <c r="CV25" s="697"/>
      <c r="CW25" s="697"/>
      <c r="CX25" s="697"/>
      <c r="CY25" s="698"/>
      <c r="CZ25" s="681">
        <v>18.5</v>
      </c>
      <c r="DA25" s="699"/>
      <c r="DB25" s="699"/>
      <c r="DC25" s="700"/>
      <c r="DD25" s="684">
        <v>7419034</v>
      </c>
      <c r="DE25" s="697"/>
      <c r="DF25" s="697"/>
      <c r="DG25" s="697"/>
      <c r="DH25" s="697"/>
      <c r="DI25" s="697"/>
      <c r="DJ25" s="697"/>
      <c r="DK25" s="698"/>
      <c r="DL25" s="684">
        <v>7389773</v>
      </c>
      <c r="DM25" s="697"/>
      <c r="DN25" s="697"/>
      <c r="DO25" s="697"/>
      <c r="DP25" s="697"/>
      <c r="DQ25" s="697"/>
      <c r="DR25" s="697"/>
      <c r="DS25" s="697"/>
      <c r="DT25" s="697"/>
      <c r="DU25" s="697"/>
      <c r="DV25" s="698"/>
      <c r="DW25" s="681">
        <v>29.4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25488839</v>
      </c>
      <c r="S26" s="679"/>
      <c r="T26" s="679"/>
      <c r="U26" s="679"/>
      <c r="V26" s="679"/>
      <c r="W26" s="679"/>
      <c r="X26" s="679"/>
      <c r="Y26" s="680"/>
      <c r="Z26" s="715">
        <v>59.9</v>
      </c>
      <c r="AA26" s="715"/>
      <c r="AB26" s="715"/>
      <c r="AC26" s="715"/>
      <c r="AD26" s="716">
        <v>23769987</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5214526</v>
      </c>
      <c r="CS26" s="679"/>
      <c r="CT26" s="679"/>
      <c r="CU26" s="679"/>
      <c r="CV26" s="679"/>
      <c r="CW26" s="679"/>
      <c r="CX26" s="679"/>
      <c r="CY26" s="680"/>
      <c r="CZ26" s="681">
        <v>12.5</v>
      </c>
      <c r="DA26" s="699"/>
      <c r="DB26" s="699"/>
      <c r="DC26" s="700"/>
      <c r="DD26" s="684">
        <v>4952361</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8303</v>
      </c>
      <c r="S27" s="679"/>
      <c r="T27" s="679"/>
      <c r="U27" s="679"/>
      <c r="V27" s="679"/>
      <c r="W27" s="679"/>
      <c r="X27" s="679"/>
      <c r="Y27" s="680"/>
      <c r="Z27" s="715">
        <v>0</v>
      </c>
      <c r="AA27" s="715"/>
      <c r="AB27" s="715"/>
      <c r="AC27" s="715"/>
      <c r="AD27" s="716">
        <v>8303</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13268735</v>
      </c>
      <c r="BH27" s="679"/>
      <c r="BI27" s="679"/>
      <c r="BJ27" s="679"/>
      <c r="BK27" s="679"/>
      <c r="BL27" s="679"/>
      <c r="BM27" s="679"/>
      <c r="BN27" s="680"/>
      <c r="BO27" s="715">
        <v>100</v>
      </c>
      <c r="BP27" s="715"/>
      <c r="BQ27" s="715"/>
      <c r="BR27" s="715"/>
      <c r="BS27" s="684">
        <v>147354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7316574</v>
      </c>
      <c r="CS27" s="697"/>
      <c r="CT27" s="697"/>
      <c r="CU27" s="697"/>
      <c r="CV27" s="697"/>
      <c r="CW27" s="697"/>
      <c r="CX27" s="697"/>
      <c r="CY27" s="698"/>
      <c r="CZ27" s="681">
        <v>17.5</v>
      </c>
      <c r="DA27" s="699"/>
      <c r="DB27" s="699"/>
      <c r="DC27" s="700"/>
      <c r="DD27" s="684">
        <v>2622899</v>
      </c>
      <c r="DE27" s="697"/>
      <c r="DF27" s="697"/>
      <c r="DG27" s="697"/>
      <c r="DH27" s="697"/>
      <c r="DI27" s="697"/>
      <c r="DJ27" s="697"/>
      <c r="DK27" s="698"/>
      <c r="DL27" s="684">
        <v>2622899</v>
      </c>
      <c r="DM27" s="697"/>
      <c r="DN27" s="697"/>
      <c r="DO27" s="697"/>
      <c r="DP27" s="697"/>
      <c r="DQ27" s="697"/>
      <c r="DR27" s="697"/>
      <c r="DS27" s="697"/>
      <c r="DT27" s="697"/>
      <c r="DU27" s="697"/>
      <c r="DV27" s="698"/>
      <c r="DW27" s="681">
        <v>10.5</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146500</v>
      </c>
      <c r="S28" s="679"/>
      <c r="T28" s="679"/>
      <c r="U28" s="679"/>
      <c r="V28" s="679"/>
      <c r="W28" s="679"/>
      <c r="X28" s="679"/>
      <c r="Y28" s="680"/>
      <c r="Z28" s="715">
        <v>0.3</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5659372</v>
      </c>
      <c r="CS28" s="679"/>
      <c r="CT28" s="679"/>
      <c r="CU28" s="679"/>
      <c r="CV28" s="679"/>
      <c r="CW28" s="679"/>
      <c r="CX28" s="679"/>
      <c r="CY28" s="680"/>
      <c r="CZ28" s="681">
        <v>13.5</v>
      </c>
      <c r="DA28" s="699"/>
      <c r="DB28" s="699"/>
      <c r="DC28" s="700"/>
      <c r="DD28" s="684">
        <v>5458204</v>
      </c>
      <c r="DE28" s="679"/>
      <c r="DF28" s="679"/>
      <c r="DG28" s="679"/>
      <c r="DH28" s="679"/>
      <c r="DI28" s="679"/>
      <c r="DJ28" s="679"/>
      <c r="DK28" s="680"/>
      <c r="DL28" s="684">
        <v>5458204</v>
      </c>
      <c r="DM28" s="679"/>
      <c r="DN28" s="679"/>
      <c r="DO28" s="679"/>
      <c r="DP28" s="679"/>
      <c r="DQ28" s="679"/>
      <c r="DR28" s="679"/>
      <c r="DS28" s="679"/>
      <c r="DT28" s="679"/>
      <c r="DU28" s="679"/>
      <c r="DV28" s="680"/>
      <c r="DW28" s="681">
        <v>21.7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521604</v>
      </c>
      <c r="S29" s="679"/>
      <c r="T29" s="679"/>
      <c r="U29" s="679"/>
      <c r="V29" s="679"/>
      <c r="W29" s="679"/>
      <c r="X29" s="679"/>
      <c r="Y29" s="680"/>
      <c r="Z29" s="715">
        <v>1.2</v>
      </c>
      <c r="AA29" s="715"/>
      <c r="AB29" s="715"/>
      <c r="AC29" s="715"/>
      <c r="AD29" s="716">
        <v>21623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5659173</v>
      </c>
      <c r="CS29" s="697"/>
      <c r="CT29" s="697"/>
      <c r="CU29" s="697"/>
      <c r="CV29" s="697"/>
      <c r="CW29" s="697"/>
      <c r="CX29" s="697"/>
      <c r="CY29" s="698"/>
      <c r="CZ29" s="681">
        <v>13.5</v>
      </c>
      <c r="DA29" s="699"/>
      <c r="DB29" s="699"/>
      <c r="DC29" s="700"/>
      <c r="DD29" s="684">
        <v>5458005</v>
      </c>
      <c r="DE29" s="697"/>
      <c r="DF29" s="697"/>
      <c r="DG29" s="697"/>
      <c r="DH29" s="697"/>
      <c r="DI29" s="697"/>
      <c r="DJ29" s="697"/>
      <c r="DK29" s="698"/>
      <c r="DL29" s="684">
        <v>5458005</v>
      </c>
      <c r="DM29" s="697"/>
      <c r="DN29" s="697"/>
      <c r="DO29" s="697"/>
      <c r="DP29" s="697"/>
      <c r="DQ29" s="697"/>
      <c r="DR29" s="697"/>
      <c r="DS29" s="697"/>
      <c r="DT29" s="697"/>
      <c r="DU29" s="697"/>
      <c r="DV29" s="698"/>
      <c r="DW29" s="681">
        <v>21.7</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419230</v>
      </c>
      <c r="S30" s="679"/>
      <c r="T30" s="679"/>
      <c r="U30" s="679"/>
      <c r="V30" s="679"/>
      <c r="W30" s="679"/>
      <c r="X30" s="679"/>
      <c r="Y30" s="680"/>
      <c r="Z30" s="715">
        <v>1</v>
      </c>
      <c r="AA30" s="715"/>
      <c r="AB30" s="715"/>
      <c r="AC30" s="715"/>
      <c r="AD30" s="716" t="s">
        <v>127</v>
      </c>
      <c r="AE30" s="716"/>
      <c r="AF30" s="716"/>
      <c r="AG30" s="716"/>
      <c r="AH30" s="716"/>
      <c r="AI30" s="716"/>
      <c r="AJ30" s="716"/>
      <c r="AK30" s="716"/>
      <c r="AL30" s="681" t="s">
        <v>177</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5371459</v>
      </c>
      <c r="CS30" s="679"/>
      <c r="CT30" s="679"/>
      <c r="CU30" s="679"/>
      <c r="CV30" s="679"/>
      <c r="CW30" s="679"/>
      <c r="CX30" s="679"/>
      <c r="CY30" s="680"/>
      <c r="CZ30" s="681">
        <v>12.9</v>
      </c>
      <c r="DA30" s="699"/>
      <c r="DB30" s="699"/>
      <c r="DC30" s="700"/>
      <c r="DD30" s="684">
        <v>5180230</v>
      </c>
      <c r="DE30" s="679"/>
      <c r="DF30" s="679"/>
      <c r="DG30" s="679"/>
      <c r="DH30" s="679"/>
      <c r="DI30" s="679"/>
      <c r="DJ30" s="679"/>
      <c r="DK30" s="680"/>
      <c r="DL30" s="684">
        <v>5180230</v>
      </c>
      <c r="DM30" s="679"/>
      <c r="DN30" s="679"/>
      <c r="DO30" s="679"/>
      <c r="DP30" s="679"/>
      <c r="DQ30" s="679"/>
      <c r="DR30" s="679"/>
      <c r="DS30" s="679"/>
      <c r="DT30" s="679"/>
      <c r="DU30" s="679"/>
      <c r="DV30" s="680"/>
      <c r="DW30" s="681">
        <v>20.6</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4454881</v>
      </c>
      <c r="S31" s="679"/>
      <c r="T31" s="679"/>
      <c r="U31" s="679"/>
      <c r="V31" s="679"/>
      <c r="W31" s="679"/>
      <c r="X31" s="679"/>
      <c r="Y31" s="680"/>
      <c r="Z31" s="715">
        <v>10.5</v>
      </c>
      <c r="AA31" s="715"/>
      <c r="AB31" s="715"/>
      <c r="AC31" s="715"/>
      <c r="AD31" s="716" t="s">
        <v>127</v>
      </c>
      <c r="AE31" s="716"/>
      <c r="AF31" s="716"/>
      <c r="AG31" s="716"/>
      <c r="AH31" s="716"/>
      <c r="AI31" s="716"/>
      <c r="AJ31" s="716"/>
      <c r="AK31" s="716"/>
      <c r="AL31" s="681" t="s">
        <v>127</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97.7</v>
      </c>
      <c r="BH31" s="748"/>
      <c r="BI31" s="748"/>
      <c r="BJ31" s="748"/>
      <c r="BK31" s="748"/>
      <c r="BL31" s="748"/>
      <c r="BM31" s="749">
        <v>93.2</v>
      </c>
      <c r="BN31" s="748"/>
      <c r="BO31" s="748"/>
      <c r="BP31" s="748"/>
      <c r="BQ31" s="750"/>
      <c r="BR31" s="747">
        <v>97.8</v>
      </c>
      <c r="BS31" s="748"/>
      <c r="BT31" s="748"/>
      <c r="BU31" s="748"/>
      <c r="BV31" s="748"/>
      <c r="BW31" s="748"/>
      <c r="BX31" s="749">
        <v>93.3</v>
      </c>
      <c r="BY31" s="748"/>
      <c r="BZ31" s="748"/>
      <c r="CA31" s="748"/>
      <c r="CB31" s="750"/>
      <c r="CD31" s="765"/>
      <c r="CE31" s="766"/>
      <c r="CF31" s="711" t="s">
        <v>310</v>
      </c>
      <c r="CG31" s="712"/>
      <c r="CH31" s="712"/>
      <c r="CI31" s="712"/>
      <c r="CJ31" s="712"/>
      <c r="CK31" s="712"/>
      <c r="CL31" s="712"/>
      <c r="CM31" s="712"/>
      <c r="CN31" s="712"/>
      <c r="CO31" s="712"/>
      <c r="CP31" s="712"/>
      <c r="CQ31" s="713"/>
      <c r="CR31" s="678">
        <v>287714</v>
      </c>
      <c r="CS31" s="697"/>
      <c r="CT31" s="697"/>
      <c r="CU31" s="697"/>
      <c r="CV31" s="697"/>
      <c r="CW31" s="697"/>
      <c r="CX31" s="697"/>
      <c r="CY31" s="698"/>
      <c r="CZ31" s="681">
        <v>0.7</v>
      </c>
      <c r="DA31" s="699"/>
      <c r="DB31" s="699"/>
      <c r="DC31" s="700"/>
      <c r="DD31" s="684">
        <v>277775</v>
      </c>
      <c r="DE31" s="697"/>
      <c r="DF31" s="697"/>
      <c r="DG31" s="697"/>
      <c r="DH31" s="697"/>
      <c r="DI31" s="697"/>
      <c r="DJ31" s="697"/>
      <c r="DK31" s="698"/>
      <c r="DL31" s="684">
        <v>277775</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177</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98.6</v>
      </c>
      <c r="BH32" s="697"/>
      <c r="BI32" s="697"/>
      <c r="BJ32" s="697"/>
      <c r="BK32" s="697"/>
      <c r="BL32" s="697"/>
      <c r="BM32" s="682">
        <v>96.7</v>
      </c>
      <c r="BN32" s="743"/>
      <c r="BO32" s="743"/>
      <c r="BP32" s="743"/>
      <c r="BQ32" s="721"/>
      <c r="BR32" s="751">
        <v>98.5</v>
      </c>
      <c r="BS32" s="697"/>
      <c r="BT32" s="697"/>
      <c r="BU32" s="697"/>
      <c r="BV32" s="697"/>
      <c r="BW32" s="697"/>
      <c r="BX32" s="682">
        <v>96.7</v>
      </c>
      <c r="BY32" s="743"/>
      <c r="BZ32" s="743"/>
      <c r="CA32" s="743"/>
      <c r="CB32" s="721"/>
      <c r="CD32" s="767"/>
      <c r="CE32" s="768"/>
      <c r="CF32" s="711" t="s">
        <v>314</v>
      </c>
      <c r="CG32" s="712"/>
      <c r="CH32" s="712"/>
      <c r="CI32" s="712"/>
      <c r="CJ32" s="712"/>
      <c r="CK32" s="712"/>
      <c r="CL32" s="712"/>
      <c r="CM32" s="712"/>
      <c r="CN32" s="712"/>
      <c r="CO32" s="712"/>
      <c r="CP32" s="712"/>
      <c r="CQ32" s="713"/>
      <c r="CR32" s="678">
        <v>199</v>
      </c>
      <c r="CS32" s="679"/>
      <c r="CT32" s="679"/>
      <c r="CU32" s="679"/>
      <c r="CV32" s="679"/>
      <c r="CW32" s="679"/>
      <c r="CX32" s="679"/>
      <c r="CY32" s="680"/>
      <c r="CZ32" s="681">
        <v>0</v>
      </c>
      <c r="DA32" s="699"/>
      <c r="DB32" s="699"/>
      <c r="DC32" s="700"/>
      <c r="DD32" s="684">
        <v>199</v>
      </c>
      <c r="DE32" s="679"/>
      <c r="DF32" s="679"/>
      <c r="DG32" s="679"/>
      <c r="DH32" s="679"/>
      <c r="DI32" s="679"/>
      <c r="DJ32" s="679"/>
      <c r="DK32" s="680"/>
      <c r="DL32" s="684">
        <v>199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2717776</v>
      </c>
      <c r="S33" s="679"/>
      <c r="T33" s="679"/>
      <c r="U33" s="679"/>
      <c r="V33" s="679"/>
      <c r="W33" s="679"/>
      <c r="X33" s="679"/>
      <c r="Y33" s="680"/>
      <c r="Z33" s="715">
        <v>6.4</v>
      </c>
      <c r="AA33" s="715"/>
      <c r="AB33" s="715"/>
      <c r="AC33" s="715"/>
      <c r="AD33" s="716" t="s">
        <v>177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96.7</v>
      </c>
      <c r="BH33" s="663"/>
      <c r="BI33" s="663"/>
      <c r="BJ33" s="663"/>
      <c r="BK33" s="663"/>
      <c r="BL33" s="663"/>
      <c r="BM33" s="706">
        <v>90.4</v>
      </c>
      <c r="BN33" s="663"/>
      <c r="BO33" s="663"/>
      <c r="BP33" s="663"/>
      <c r="BQ33" s="727"/>
      <c r="BR33" s="742">
        <v>97</v>
      </c>
      <c r="BS33" s="663"/>
      <c r="BT33" s="663"/>
      <c r="BU33" s="663"/>
      <c r="BV33" s="663"/>
      <c r="BW33" s="663"/>
      <c r="BX33" s="706">
        <v>90.6</v>
      </c>
      <c r="BY33" s="663"/>
      <c r="BZ33" s="663"/>
      <c r="CA33" s="663"/>
      <c r="CB33" s="727"/>
      <c r="CD33" s="711" t="s">
        <v>317</v>
      </c>
      <c r="CE33" s="712"/>
      <c r="CF33" s="712"/>
      <c r="CG33" s="712"/>
      <c r="CH33" s="712"/>
      <c r="CI33" s="712"/>
      <c r="CJ33" s="712"/>
      <c r="CK33" s="712"/>
      <c r="CL33" s="712"/>
      <c r="CM33" s="712"/>
      <c r="CN33" s="712"/>
      <c r="CO33" s="712"/>
      <c r="CP33" s="712"/>
      <c r="CQ33" s="713"/>
      <c r="CR33" s="678">
        <v>15778736</v>
      </c>
      <c r="CS33" s="697"/>
      <c r="CT33" s="697"/>
      <c r="CU33" s="697"/>
      <c r="CV33" s="697"/>
      <c r="CW33" s="697"/>
      <c r="CX33" s="697"/>
      <c r="CY33" s="698"/>
      <c r="CZ33" s="681">
        <v>37.799999999999997</v>
      </c>
      <c r="DA33" s="699"/>
      <c r="DB33" s="699"/>
      <c r="DC33" s="700"/>
      <c r="DD33" s="684">
        <v>11770399</v>
      </c>
      <c r="DE33" s="697"/>
      <c r="DF33" s="697"/>
      <c r="DG33" s="697"/>
      <c r="DH33" s="697"/>
      <c r="DI33" s="697"/>
      <c r="DJ33" s="697"/>
      <c r="DK33" s="698"/>
      <c r="DL33" s="684">
        <v>9665104</v>
      </c>
      <c r="DM33" s="697"/>
      <c r="DN33" s="697"/>
      <c r="DO33" s="697"/>
      <c r="DP33" s="697"/>
      <c r="DQ33" s="697"/>
      <c r="DR33" s="697"/>
      <c r="DS33" s="697"/>
      <c r="DT33" s="697"/>
      <c r="DU33" s="697"/>
      <c r="DV33" s="698"/>
      <c r="DW33" s="681">
        <v>38.5</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180181</v>
      </c>
      <c r="S34" s="679"/>
      <c r="T34" s="679"/>
      <c r="U34" s="679"/>
      <c r="V34" s="679"/>
      <c r="W34" s="679"/>
      <c r="X34" s="679"/>
      <c r="Y34" s="680"/>
      <c r="Z34" s="715">
        <v>0.4</v>
      </c>
      <c r="AA34" s="715"/>
      <c r="AB34" s="715"/>
      <c r="AC34" s="715"/>
      <c r="AD34" s="716">
        <v>33633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6967905</v>
      </c>
      <c r="CS34" s="679"/>
      <c r="CT34" s="679"/>
      <c r="CU34" s="679"/>
      <c r="CV34" s="679"/>
      <c r="CW34" s="679"/>
      <c r="CX34" s="679"/>
      <c r="CY34" s="680"/>
      <c r="CZ34" s="681">
        <v>16.7</v>
      </c>
      <c r="DA34" s="699"/>
      <c r="DB34" s="699"/>
      <c r="DC34" s="700"/>
      <c r="DD34" s="684">
        <v>5673923</v>
      </c>
      <c r="DE34" s="679"/>
      <c r="DF34" s="679"/>
      <c r="DG34" s="679"/>
      <c r="DH34" s="679"/>
      <c r="DI34" s="679"/>
      <c r="DJ34" s="679"/>
      <c r="DK34" s="680"/>
      <c r="DL34" s="684">
        <v>5213194</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304390</v>
      </c>
      <c r="S35" s="679"/>
      <c r="T35" s="679"/>
      <c r="U35" s="679"/>
      <c r="V35" s="679"/>
      <c r="W35" s="679"/>
      <c r="X35" s="679"/>
      <c r="Y35" s="680"/>
      <c r="Z35" s="715">
        <v>0.7</v>
      </c>
      <c r="AA35" s="715"/>
      <c r="AB35" s="715"/>
      <c r="AC35" s="715"/>
      <c r="AD35" s="716" t="s">
        <v>127</v>
      </c>
      <c r="AE35" s="716"/>
      <c r="AF35" s="716"/>
      <c r="AG35" s="716"/>
      <c r="AH35" s="716"/>
      <c r="AI35" s="716"/>
      <c r="AJ35" s="716"/>
      <c r="AK35" s="716"/>
      <c r="AL35" s="681" t="s">
        <v>127</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471503</v>
      </c>
      <c r="CS35" s="697"/>
      <c r="CT35" s="697"/>
      <c r="CU35" s="697"/>
      <c r="CV35" s="697"/>
      <c r="CW35" s="697"/>
      <c r="CX35" s="697"/>
      <c r="CY35" s="698"/>
      <c r="CZ35" s="681">
        <v>1.1000000000000001</v>
      </c>
      <c r="DA35" s="699"/>
      <c r="DB35" s="699"/>
      <c r="DC35" s="700"/>
      <c r="DD35" s="684">
        <v>372149</v>
      </c>
      <c r="DE35" s="697"/>
      <c r="DF35" s="697"/>
      <c r="DG35" s="697"/>
      <c r="DH35" s="697"/>
      <c r="DI35" s="697"/>
      <c r="DJ35" s="697"/>
      <c r="DK35" s="698"/>
      <c r="DL35" s="684">
        <v>372149</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1242181</v>
      </c>
      <c r="S36" s="679"/>
      <c r="T36" s="679"/>
      <c r="U36" s="679"/>
      <c r="V36" s="679"/>
      <c r="W36" s="679"/>
      <c r="X36" s="679"/>
      <c r="Y36" s="680"/>
      <c r="Z36" s="715">
        <v>2.9</v>
      </c>
      <c r="AA36" s="715"/>
      <c r="AB36" s="715"/>
      <c r="AC36" s="715"/>
      <c r="AD36" s="716" t="s">
        <v>127</v>
      </c>
      <c r="AE36" s="716"/>
      <c r="AF36" s="716"/>
      <c r="AG36" s="716"/>
      <c r="AH36" s="716"/>
      <c r="AI36" s="716"/>
      <c r="AJ36" s="716"/>
      <c r="AK36" s="716"/>
      <c r="AL36" s="681" t="s">
        <v>127</v>
      </c>
      <c r="AM36" s="682"/>
      <c r="AN36" s="682"/>
      <c r="AO36" s="717"/>
      <c r="AP36" s="235"/>
      <c r="AQ36" s="730" t="s">
        <v>325</v>
      </c>
      <c r="AR36" s="731"/>
      <c r="AS36" s="731"/>
      <c r="AT36" s="731"/>
      <c r="AU36" s="731"/>
      <c r="AV36" s="731"/>
      <c r="AW36" s="731"/>
      <c r="AX36" s="731"/>
      <c r="AY36" s="732"/>
      <c r="AZ36" s="733">
        <v>4415313</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104825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2301400</v>
      </c>
      <c r="CS36" s="679"/>
      <c r="CT36" s="679"/>
      <c r="CU36" s="679"/>
      <c r="CV36" s="679"/>
      <c r="CW36" s="679"/>
      <c r="CX36" s="679"/>
      <c r="CY36" s="680"/>
      <c r="CZ36" s="681">
        <v>5.5</v>
      </c>
      <c r="DA36" s="699"/>
      <c r="DB36" s="699"/>
      <c r="DC36" s="700"/>
      <c r="DD36" s="684">
        <v>1731166</v>
      </c>
      <c r="DE36" s="679"/>
      <c r="DF36" s="679"/>
      <c r="DG36" s="679"/>
      <c r="DH36" s="679"/>
      <c r="DI36" s="679"/>
      <c r="DJ36" s="679"/>
      <c r="DK36" s="680"/>
      <c r="DL36" s="684">
        <v>1276491</v>
      </c>
      <c r="DM36" s="679"/>
      <c r="DN36" s="679"/>
      <c r="DO36" s="679"/>
      <c r="DP36" s="679"/>
      <c r="DQ36" s="679"/>
      <c r="DR36" s="679"/>
      <c r="DS36" s="679"/>
      <c r="DT36" s="679"/>
      <c r="DU36" s="679"/>
      <c r="DV36" s="680"/>
      <c r="DW36" s="681">
        <v>5.0999999999999996</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887360</v>
      </c>
      <c r="S37" s="679"/>
      <c r="T37" s="679"/>
      <c r="U37" s="679"/>
      <c r="V37" s="679"/>
      <c r="W37" s="679"/>
      <c r="X37" s="679"/>
      <c r="Y37" s="680"/>
      <c r="Z37" s="715">
        <v>2.1</v>
      </c>
      <c r="AA37" s="715"/>
      <c r="AB37" s="715"/>
      <c r="AC37" s="715"/>
      <c r="AD37" s="716" t="s">
        <v>127</v>
      </c>
      <c r="AE37" s="716"/>
      <c r="AF37" s="716"/>
      <c r="AG37" s="716"/>
      <c r="AH37" s="716"/>
      <c r="AI37" s="716"/>
      <c r="AJ37" s="716"/>
      <c r="AK37" s="716"/>
      <c r="AL37" s="681" t="s">
        <v>177</v>
      </c>
      <c r="AM37" s="682"/>
      <c r="AN37" s="682"/>
      <c r="AO37" s="717"/>
      <c r="AQ37" s="718" t="s">
        <v>329</v>
      </c>
      <c r="AR37" s="719"/>
      <c r="AS37" s="719"/>
      <c r="AT37" s="719"/>
      <c r="AU37" s="719"/>
      <c r="AV37" s="719"/>
      <c r="AW37" s="719"/>
      <c r="AX37" s="719"/>
      <c r="AY37" s="720"/>
      <c r="AZ37" s="678">
        <v>1090000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79900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34062</v>
      </c>
      <c r="CS37" s="697"/>
      <c r="CT37" s="697"/>
      <c r="CU37" s="697"/>
      <c r="CV37" s="697"/>
      <c r="CW37" s="697"/>
      <c r="CX37" s="697"/>
      <c r="CY37" s="698"/>
      <c r="CZ37" s="681">
        <v>0.1</v>
      </c>
      <c r="DA37" s="699"/>
      <c r="DB37" s="699"/>
      <c r="DC37" s="700"/>
      <c r="DD37" s="684">
        <v>34062</v>
      </c>
      <c r="DE37" s="697"/>
      <c r="DF37" s="697"/>
      <c r="DG37" s="697"/>
      <c r="DH37" s="697"/>
      <c r="DI37" s="697"/>
      <c r="DJ37" s="697"/>
      <c r="DK37" s="698"/>
      <c r="DL37" s="684">
        <v>34062</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1631955</v>
      </c>
      <c r="S38" s="679"/>
      <c r="T38" s="679"/>
      <c r="U38" s="679"/>
      <c r="V38" s="679"/>
      <c r="W38" s="679"/>
      <c r="X38" s="679"/>
      <c r="Y38" s="680"/>
      <c r="Z38" s="715">
        <v>3.8</v>
      </c>
      <c r="AA38" s="715"/>
      <c r="AB38" s="715"/>
      <c r="AC38" s="715"/>
      <c r="AD38" s="716">
        <v>4014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106385</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12423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4308928</v>
      </c>
      <c r="CS38" s="679"/>
      <c r="CT38" s="679"/>
      <c r="CU38" s="679"/>
      <c r="CV38" s="679"/>
      <c r="CW38" s="679"/>
      <c r="CX38" s="679"/>
      <c r="CY38" s="680"/>
      <c r="CZ38" s="681">
        <v>10.3</v>
      </c>
      <c r="DA38" s="699"/>
      <c r="DB38" s="699"/>
      <c r="DC38" s="700"/>
      <c r="DD38" s="684">
        <v>3719570</v>
      </c>
      <c r="DE38" s="679"/>
      <c r="DF38" s="679"/>
      <c r="DG38" s="679"/>
      <c r="DH38" s="679"/>
      <c r="DI38" s="679"/>
      <c r="DJ38" s="679"/>
      <c r="DK38" s="680"/>
      <c r="DL38" s="684">
        <v>2719962</v>
      </c>
      <c r="DM38" s="679"/>
      <c r="DN38" s="679"/>
      <c r="DO38" s="679"/>
      <c r="DP38" s="679"/>
      <c r="DQ38" s="679"/>
      <c r="DR38" s="679"/>
      <c r="DS38" s="679"/>
      <c r="DT38" s="679"/>
      <c r="DU38" s="679"/>
      <c r="DV38" s="680"/>
      <c r="DW38" s="681">
        <v>10.8</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4533600</v>
      </c>
      <c r="S39" s="679"/>
      <c r="T39" s="679"/>
      <c r="U39" s="679"/>
      <c r="V39" s="679"/>
      <c r="W39" s="679"/>
      <c r="X39" s="679"/>
      <c r="Y39" s="680"/>
      <c r="Z39" s="715">
        <v>10.7</v>
      </c>
      <c r="AA39" s="715"/>
      <c r="AB39" s="715"/>
      <c r="AC39" s="715"/>
      <c r="AD39" s="716" t="s">
        <v>127</v>
      </c>
      <c r="AE39" s="716"/>
      <c r="AF39" s="716"/>
      <c r="AG39" s="716"/>
      <c r="AH39" s="716"/>
      <c r="AI39" s="716"/>
      <c r="AJ39" s="716"/>
      <c r="AK39" s="716"/>
      <c r="AL39" s="681" t="s">
        <v>127</v>
      </c>
      <c r="AM39" s="682"/>
      <c r="AN39" s="682"/>
      <c r="AO39" s="717"/>
      <c r="AQ39" s="718" t="s">
        <v>337</v>
      </c>
      <c r="AR39" s="719"/>
      <c r="AS39" s="719"/>
      <c r="AT39" s="719"/>
      <c r="AU39" s="719"/>
      <c r="AV39" s="719"/>
      <c r="AW39" s="719"/>
      <c r="AX39" s="719"/>
      <c r="AY39" s="720"/>
      <c r="AZ39" s="678">
        <v>23000</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19180</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375767</v>
      </c>
      <c r="CS39" s="697"/>
      <c r="CT39" s="697"/>
      <c r="CU39" s="697"/>
      <c r="CV39" s="697"/>
      <c r="CW39" s="697"/>
      <c r="CX39" s="697"/>
      <c r="CY39" s="698"/>
      <c r="CZ39" s="681">
        <v>0.9</v>
      </c>
      <c r="DA39" s="699"/>
      <c r="DB39" s="699"/>
      <c r="DC39" s="700"/>
      <c r="DD39" s="684">
        <v>38008</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177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341</v>
      </c>
      <c r="AR40" s="719"/>
      <c r="AS40" s="719"/>
      <c r="AT40" s="719"/>
      <c r="AU40" s="719"/>
      <c r="AV40" s="719"/>
      <c r="AW40" s="719"/>
      <c r="AX40" s="719"/>
      <c r="AY40" s="720"/>
      <c r="AZ40" s="678">
        <v>499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1353233</v>
      </c>
      <c r="CS40" s="679"/>
      <c r="CT40" s="679"/>
      <c r="CU40" s="679"/>
      <c r="CV40" s="679"/>
      <c r="CW40" s="679"/>
      <c r="CX40" s="679"/>
      <c r="CY40" s="680"/>
      <c r="CZ40" s="681">
        <v>3.2</v>
      </c>
      <c r="DA40" s="699"/>
      <c r="DB40" s="699"/>
      <c r="DC40" s="700"/>
      <c r="DD40" s="684">
        <v>235583</v>
      </c>
      <c r="DE40" s="679"/>
      <c r="DF40" s="679"/>
      <c r="DG40" s="679"/>
      <c r="DH40" s="679"/>
      <c r="DI40" s="679"/>
      <c r="DJ40" s="679"/>
      <c r="DK40" s="680"/>
      <c r="DL40" s="684">
        <v>83308</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1260300</v>
      </c>
      <c r="S41" s="679"/>
      <c r="T41" s="679"/>
      <c r="U41" s="679"/>
      <c r="V41" s="679"/>
      <c r="W41" s="679"/>
      <c r="X41" s="679"/>
      <c r="Y41" s="680"/>
      <c r="Z41" s="715">
        <v>3</v>
      </c>
      <c r="AA41" s="715"/>
      <c r="AB41" s="715"/>
      <c r="AC41" s="715"/>
      <c r="AD41" s="716" t="s">
        <v>127</v>
      </c>
      <c r="AE41" s="716"/>
      <c r="AF41" s="716"/>
      <c r="AG41" s="716"/>
      <c r="AH41" s="716"/>
      <c r="AI41" s="716"/>
      <c r="AJ41" s="716"/>
      <c r="AK41" s="716"/>
      <c r="AL41" s="681" t="s">
        <v>127</v>
      </c>
      <c r="AM41" s="682"/>
      <c r="AN41" s="682"/>
      <c r="AO41" s="717"/>
      <c r="AQ41" s="718" t="s">
        <v>346</v>
      </c>
      <c r="AR41" s="719"/>
      <c r="AS41" s="719"/>
      <c r="AT41" s="719"/>
      <c r="AU41" s="719"/>
      <c r="AV41" s="719"/>
      <c r="AW41" s="719"/>
      <c r="AX41" s="719"/>
      <c r="AY41" s="720"/>
      <c r="AZ41" s="678">
        <v>736943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177</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42536800</v>
      </c>
      <c r="S42" s="701"/>
      <c r="T42" s="701"/>
      <c r="U42" s="701"/>
      <c r="V42" s="701"/>
      <c r="W42" s="701"/>
      <c r="X42" s="701"/>
      <c r="Y42" s="703"/>
      <c r="Z42" s="704">
        <v>100</v>
      </c>
      <c r="AA42" s="704"/>
      <c r="AB42" s="704"/>
      <c r="AC42" s="704"/>
      <c r="AD42" s="705">
        <v>23837560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2458486</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318</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5298421</v>
      </c>
      <c r="CS42" s="679"/>
      <c r="CT42" s="679"/>
      <c r="CU42" s="679"/>
      <c r="CV42" s="679"/>
      <c r="CW42" s="679"/>
      <c r="CX42" s="679"/>
      <c r="CY42" s="680"/>
      <c r="CZ42" s="681">
        <v>12.7</v>
      </c>
      <c r="DA42" s="682"/>
      <c r="DB42" s="682"/>
      <c r="DC42" s="683"/>
      <c r="DD42" s="684">
        <v>1065896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378284</v>
      </c>
      <c r="CS43" s="697"/>
      <c r="CT43" s="697"/>
      <c r="CU43" s="697"/>
      <c r="CV43" s="697"/>
      <c r="CW43" s="697"/>
      <c r="CX43" s="697"/>
      <c r="CY43" s="698"/>
      <c r="CZ43" s="681">
        <v>0.9</v>
      </c>
      <c r="DA43" s="699"/>
      <c r="DB43" s="699"/>
      <c r="DC43" s="700"/>
      <c r="DD43" s="684">
        <v>351176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4913727</v>
      </c>
      <c r="CS44" s="679"/>
      <c r="CT44" s="679"/>
      <c r="CU44" s="679"/>
      <c r="CV44" s="679"/>
      <c r="CW44" s="679"/>
      <c r="CX44" s="679"/>
      <c r="CY44" s="680"/>
      <c r="CZ44" s="681">
        <v>11.8</v>
      </c>
      <c r="DA44" s="682"/>
      <c r="DB44" s="682"/>
      <c r="DC44" s="683"/>
      <c r="DD44" s="684">
        <v>899214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1198941</v>
      </c>
      <c r="CS45" s="697"/>
      <c r="CT45" s="697"/>
      <c r="CU45" s="697"/>
      <c r="CV45" s="697"/>
      <c r="CW45" s="697"/>
      <c r="CX45" s="697"/>
      <c r="CY45" s="698"/>
      <c r="CZ45" s="681">
        <v>2.9</v>
      </c>
      <c r="DA45" s="699"/>
      <c r="DB45" s="699"/>
      <c r="DC45" s="700"/>
      <c r="DD45" s="684">
        <v>86346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3679248</v>
      </c>
      <c r="CS46" s="679"/>
      <c r="CT46" s="679"/>
      <c r="CU46" s="679"/>
      <c r="CV46" s="679"/>
      <c r="CW46" s="679"/>
      <c r="CX46" s="679"/>
      <c r="CY46" s="680"/>
      <c r="CZ46" s="681">
        <v>8.8000000000000007</v>
      </c>
      <c r="DA46" s="682"/>
      <c r="DB46" s="682"/>
      <c r="DC46" s="683"/>
      <c r="DD46" s="684">
        <v>804560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384694</v>
      </c>
      <c r="CS47" s="697"/>
      <c r="CT47" s="697"/>
      <c r="CU47" s="697"/>
      <c r="CV47" s="697"/>
      <c r="CW47" s="697"/>
      <c r="CX47" s="697"/>
      <c r="CY47" s="698"/>
      <c r="CZ47" s="681">
        <v>0.9</v>
      </c>
      <c r="DA47" s="699"/>
      <c r="DB47" s="699"/>
      <c r="DC47" s="700"/>
      <c r="DD47" s="684">
        <v>166682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267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41796443</v>
      </c>
      <c r="CS49" s="663"/>
      <c r="CT49" s="663"/>
      <c r="CU49" s="663"/>
      <c r="CV49" s="663"/>
      <c r="CW49" s="663"/>
      <c r="CX49" s="663"/>
      <c r="CY49" s="664"/>
      <c r="CZ49" s="665">
        <v>100</v>
      </c>
      <c r="DA49" s="666"/>
      <c r="DB49" s="666"/>
      <c r="DC49" s="667"/>
      <c r="DD49" s="668">
        <v>28336432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UTf2GVQCG60WBk/XVRgiyiv8r1tCUI6U6dMib7ct+WJQ8FHTRY9D2Im9mQCSlaVl621fb8rd1UA6NMrMtSFPA==" saltValue="542wpNMcrRntZU9/EVm4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42430</v>
      </c>
      <c r="R7" s="1198"/>
      <c r="S7" s="1198"/>
      <c r="T7" s="1198"/>
      <c r="U7" s="1198"/>
      <c r="V7" s="1198">
        <v>41694</v>
      </c>
      <c r="W7" s="1198"/>
      <c r="X7" s="1198"/>
      <c r="Y7" s="1198"/>
      <c r="Z7" s="1198"/>
      <c r="AA7" s="1198">
        <v>736</v>
      </c>
      <c r="AB7" s="1198"/>
      <c r="AC7" s="1198"/>
      <c r="AD7" s="1198"/>
      <c r="AE7" s="1199"/>
      <c r="AF7" s="1200">
        <v>508</v>
      </c>
      <c r="AG7" s="1201"/>
      <c r="AH7" s="1201"/>
      <c r="AI7" s="1201"/>
      <c r="AJ7" s="1202"/>
      <c r="AK7" s="1184">
        <v>1245</v>
      </c>
      <c r="AL7" s="1185"/>
      <c r="AM7" s="1185"/>
      <c r="AN7" s="1185"/>
      <c r="AO7" s="1185"/>
      <c r="AP7" s="1185">
        <v>60417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602</v>
      </c>
      <c r="BT7" s="1189"/>
      <c r="BU7" s="1189"/>
      <c r="BV7" s="1189"/>
      <c r="BW7" s="1189"/>
      <c r="BX7" s="1189"/>
      <c r="BY7" s="1189"/>
      <c r="BZ7" s="1189"/>
      <c r="CA7" s="1189"/>
      <c r="CB7" s="1189"/>
      <c r="CC7" s="1189"/>
      <c r="CD7" s="1189"/>
      <c r="CE7" s="1189"/>
      <c r="CF7" s="1189"/>
      <c r="CG7" s="1190"/>
      <c r="CH7" s="1181">
        <v>-4</v>
      </c>
      <c r="CI7" s="1182"/>
      <c r="CJ7" s="1182"/>
      <c r="CK7" s="1182"/>
      <c r="CL7" s="1183"/>
      <c r="CM7" s="1181">
        <v>74</v>
      </c>
      <c r="CN7" s="1182"/>
      <c r="CO7" s="1182"/>
      <c r="CP7" s="1182"/>
      <c r="CQ7" s="1183"/>
      <c r="CR7" s="1181">
        <v>31</v>
      </c>
      <c r="CS7" s="1182"/>
      <c r="CT7" s="1182"/>
      <c r="CU7" s="1182"/>
      <c r="CV7" s="1183"/>
      <c r="CW7" s="1181">
        <v>4</v>
      </c>
      <c r="CX7" s="1182"/>
      <c r="CY7" s="1182"/>
      <c r="CZ7" s="1182"/>
      <c r="DA7" s="1183"/>
      <c r="DB7" s="1181" t="s">
        <v>609</v>
      </c>
      <c r="DC7" s="1182"/>
      <c r="DD7" s="1182"/>
      <c r="DE7" s="1182"/>
      <c r="DF7" s="1183"/>
      <c r="DG7" s="1181" t="s">
        <v>609</v>
      </c>
      <c r="DH7" s="1182"/>
      <c r="DI7" s="1182"/>
      <c r="DJ7" s="1182"/>
      <c r="DK7" s="1183"/>
      <c r="DL7" s="1181" t="s">
        <v>609</v>
      </c>
      <c r="DM7" s="1182"/>
      <c r="DN7" s="1182"/>
      <c r="DO7" s="1182"/>
      <c r="DP7" s="1183"/>
      <c r="DQ7" s="1181" t="s">
        <v>609</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154</v>
      </c>
      <c r="R8" s="1137"/>
      <c r="S8" s="1137"/>
      <c r="T8" s="1137"/>
      <c r="U8" s="1137"/>
      <c r="V8" s="1137">
        <v>149</v>
      </c>
      <c r="W8" s="1137"/>
      <c r="X8" s="1137"/>
      <c r="Y8" s="1137"/>
      <c r="Z8" s="1137"/>
      <c r="AA8" s="1137">
        <v>5</v>
      </c>
      <c r="AB8" s="1137"/>
      <c r="AC8" s="1137"/>
      <c r="AD8" s="1137"/>
      <c r="AE8" s="1138"/>
      <c r="AF8" s="1112">
        <v>5</v>
      </c>
      <c r="AG8" s="1113"/>
      <c r="AH8" s="1113"/>
      <c r="AI8" s="1113"/>
      <c r="AJ8" s="1114"/>
      <c r="AK8" s="1179">
        <v>44</v>
      </c>
      <c r="AL8" s="1180"/>
      <c r="AM8" s="1180"/>
      <c r="AN8" s="1180"/>
      <c r="AO8" s="1180"/>
      <c r="AP8" s="1180">
        <v>20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603</v>
      </c>
      <c r="BT8" s="1108"/>
      <c r="BU8" s="1108"/>
      <c r="BV8" s="1108"/>
      <c r="BW8" s="1108"/>
      <c r="BX8" s="1108"/>
      <c r="BY8" s="1108"/>
      <c r="BZ8" s="1108"/>
      <c r="CA8" s="1108"/>
      <c r="CB8" s="1108"/>
      <c r="CC8" s="1108"/>
      <c r="CD8" s="1108"/>
      <c r="CE8" s="1108"/>
      <c r="CF8" s="1108"/>
      <c r="CG8" s="1109"/>
      <c r="CH8" s="1082">
        <v>0</v>
      </c>
      <c r="CI8" s="1083"/>
      <c r="CJ8" s="1083"/>
      <c r="CK8" s="1083"/>
      <c r="CL8" s="1084"/>
      <c r="CM8" s="1082">
        <v>47</v>
      </c>
      <c r="CN8" s="1083"/>
      <c r="CO8" s="1083"/>
      <c r="CP8" s="1083"/>
      <c r="CQ8" s="1084"/>
      <c r="CR8" s="1082">
        <v>20</v>
      </c>
      <c r="CS8" s="1083"/>
      <c r="CT8" s="1083"/>
      <c r="CU8" s="1083"/>
      <c r="CV8" s="1084"/>
      <c r="CW8" s="1082">
        <v>8</v>
      </c>
      <c r="CX8" s="1083"/>
      <c r="CY8" s="1083"/>
      <c r="CZ8" s="1083"/>
      <c r="DA8" s="1084"/>
      <c r="DB8" s="1082" t="s">
        <v>609</v>
      </c>
      <c r="DC8" s="1083"/>
      <c r="DD8" s="1083"/>
      <c r="DE8" s="1083"/>
      <c r="DF8" s="1084"/>
      <c r="DG8" s="1082" t="s">
        <v>609</v>
      </c>
      <c r="DH8" s="1083"/>
      <c r="DI8" s="1083"/>
      <c r="DJ8" s="1083"/>
      <c r="DK8" s="1084"/>
      <c r="DL8" s="1082" t="s">
        <v>609</v>
      </c>
      <c r="DM8" s="1083"/>
      <c r="DN8" s="1083"/>
      <c r="DO8" s="1083"/>
      <c r="DP8" s="1084"/>
      <c r="DQ8" s="1082" t="s">
        <v>609</v>
      </c>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t="s">
        <v>608</v>
      </c>
      <c r="R9" s="1137"/>
      <c r="S9" s="1137"/>
      <c r="T9" s="1137"/>
      <c r="U9" s="1137"/>
      <c r="V9" s="1137" t="s">
        <v>609</v>
      </c>
      <c r="W9" s="1137"/>
      <c r="X9" s="1137"/>
      <c r="Y9" s="1137"/>
      <c r="Z9" s="1137"/>
      <c r="AA9" s="1137" t="s">
        <v>609</v>
      </c>
      <c r="AB9" s="1137"/>
      <c r="AC9" s="1137"/>
      <c r="AD9" s="1137"/>
      <c r="AE9" s="1138"/>
      <c r="AF9" s="1112" t="s">
        <v>127</v>
      </c>
      <c r="AG9" s="1113"/>
      <c r="AH9" s="1113"/>
      <c r="AI9" s="1113"/>
      <c r="AJ9" s="1114"/>
      <c r="AK9" s="1179" t="s">
        <v>609</v>
      </c>
      <c r="AL9" s="1180"/>
      <c r="AM9" s="1180"/>
      <c r="AN9" s="1180"/>
      <c r="AO9" s="1180"/>
      <c r="AP9" s="1180" t="s">
        <v>610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607</v>
      </c>
      <c r="BS9" s="1107" t="s">
        <v>604</v>
      </c>
      <c r="BT9" s="1108"/>
      <c r="BU9" s="1108"/>
      <c r="BV9" s="1108"/>
      <c r="BW9" s="1108"/>
      <c r="BX9" s="1108"/>
      <c r="BY9" s="1108"/>
      <c r="BZ9" s="1108"/>
      <c r="CA9" s="1108"/>
      <c r="CB9" s="1108"/>
      <c r="CC9" s="1108"/>
      <c r="CD9" s="1108"/>
      <c r="CE9" s="1108"/>
      <c r="CF9" s="1108"/>
      <c r="CG9" s="1109"/>
      <c r="CH9" s="1082">
        <v>13</v>
      </c>
      <c r="CI9" s="1083"/>
      <c r="CJ9" s="1083"/>
      <c r="CK9" s="1083"/>
      <c r="CL9" s="1084"/>
      <c r="CM9" s="1082">
        <v>85</v>
      </c>
      <c r="CN9" s="1083"/>
      <c r="CO9" s="1083"/>
      <c r="CP9" s="1083"/>
      <c r="CQ9" s="1084"/>
      <c r="CR9" s="1082">
        <v>45</v>
      </c>
      <c r="CS9" s="1083"/>
      <c r="CT9" s="1083"/>
      <c r="CU9" s="1083"/>
      <c r="CV9" s="1084"/>
      <c r="CW9" s="1082" t="s">
        <v>609</v>
      </c>
      <c r="CX9" s="1083"/>
      <c r="CY9" s="1083"/>
      <c r="CZ9" s="1083"/>
      <c r="DA9" s="1084"/>
      <c r="DB9" s="1082" t="s">
        <v>609</v>
      </c>
      <c r="DC9" s="1083"/>
      <c r="DD9" s="1083"/>
      <c r="DE9" s="1083"/>
      <c r="DF9" s="1084"/>
      <c r="DG9" s="1082" t="s">
        <v>613</v>
      </c>
      <c r="DH9" s="1083"/>
      <c r="DI9" s="1083"/>
      <c r="DJ9" s="1083"/>
      <c r="DK9" s="1084"/>
      <c r="DL9" s="1082">
        <v>218</v>
      </c>
      <c r="DM9" s="1083"/>
      <c r="DN9" s="1083"/>
      <c r="DO9" s="1083"/>
      <c r="DP9" s="1084"/>
      <c r="DQ9" s="1082">
        <v>22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605</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66</v>
      </c>
      <c r="CN10" s="1083"/>
      <c r="CO10" s="1083"/>
      <c r="CP10" s="1083"/>
      <c r="CQ10" s="1084"/>
      <c r="CR10" s="1082">
        <v>30</v>
      </c>
      <c r="CS10" s="1083"/>
      <c r="CT10" s="1083"/>
      <c r="CU10" s="1083"/>
      <c r="CV10" s="1084"/>
      <c r="CW10" s="1082" t="s">
        <v>609</v>
      </c>
      <c r="CX10" s="1083"/>
      <c r="CY10" s="1083"/>
      <c r="CZ10" s="1083"/>
      <c r="DA10" s="1084"/>
      <c r="DB10" s="1082" t="s">
        <v>609</v>
      </c>
      <c r="DC10" s="1083"/>
      <c r="DD10" s="1083"/>
      <c r="DE10" s="1083"/>
      <c r="DF10" s="1084"/>
      <c r="DG10" s="1082" t="s">
        <v>609</v>
      </c>
      <c r="DH10" s="1083"/>
      <c r="DI10" s="1083"/>
      <c r="DJ10" s="1083"/>
      <c r="DK10" s="1084"/>
      <c r="DL10" s="1082" t="s">
        <v>609</v>
      </c>
      <c r="DM10" s="1083"/>
      <c r="DN10" s="1083"/>
      <c r="DO10" s="1083"/>
      <c r="DP10" s="1084"/>
      <c r="DQ10" s="1082" t="s">
        <v>614</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606</v>
      </c>
      <c r="BT11" s="1108"/>
      <c r="BU11" s="1108"/>
      <c r="BV11" s="1108"/>
      <c r="BW11" s="1108"/>
      <c r="BX11" s="1108"/>
      <c r="BY11" s="1108"/>
      <c r="BZ11" s="1108"/>
      <c r="CA11" s="1108"/>
      <c r="CB11" s="1108"/>
      <c r="CC11" s="1108"/>
      <c r="CD11" s="1108"/>
      <c r="CE11" s="1108"/>
      <c r="CF11" s="1108"/>
      <c r="CG11" s="1109"/>
      <c r="CH11" s="1082">
        <v>18</v>
      </c>
      <c r="CI11" s="1083"/>
      <c r="CJ11" s="1083"/>
      <c r="CK11" s="1083"/>
      <c r="CL11" s="1084"/>
      <c r="CM11" s="1082">
        <v>332</v>
      </c>
      <c r="CN11" s="1083"/>
      <c r="CO11" s="1083"/>
      <c r="CP11" s="1083"/>
      <c r="CQ11" s="1084"/>
      <c r="CR11" s="1082">
        <v>26</v>
      </c>
      <c r="CS11" s="1083"/>
      <c r="CT11" s="1083"/>
      <c r="CU11" s="1083"/>
      <c r="CV11" s="1084"/>
      <c r="CW11" s="1082" t="s">
        <v>609</v>
      </c>
      <c r="CX11" s="1083"/>
      <c r="CY11" s="1083"/>
      <c r="CZ11" s="1083"/>
      <c r="DA11" s="1084"/>
      <c r="DB11" s="1082" t="s">
        <v>609</v>
      </c>
      <c r="DC11" s="1083"/>
      <c r="DD11" s="1083"/>
      <c r="DE11" s="1083"/>
      <c r="DF11" s="1084"/>
      <c r="DG11" s="1082" t="s">
        <v>609</v>
      </c>
      <c r="DH11" s="1083"/>
      <c r="DI11" s="1083"/>
      <c r="DJ11" s="1083"/>
      <c r="DK11" s="1084"/>
      <c r="DL11" s="1082" t="s">
        <v>609</v>
      </c>
      <c r="DM11" s="1083"/>
      <c r="DN11" s="1083"/>
      <c r="DO11" s="1083"/>
      <c r="DP11" s="1084"/>
      <c r="DQ11" s="1082" t="s">
        <v>609</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42583</v>
      </c>
      <c r="R23" s="1162"/>
      <c r="S23" s="1162"/>
      <c r="T23" s="1162"/>
      <c r="U23" s="1162"/>
      <c r="V23" s="1162">
        <v>41843</v>
      </c>
      <c r="W23" s="1162"/>
      <c r="X23" s="1162"/>
      <c r="Y23" s="1162"/>
      <c r="Z23" s="1162"/>
      <c r="AA23" s="1162">
        <v>740</v>
      </c>
      <c r="AB23" s="1162"/>
      <c r="AC23" s="1162"/>
      <c r="AD23" s="1162"/>
      <c r="AE23" s="1163"/>
      <c r="AF23" s="1164">
        <v>513</v>
      </c>
      <c r="AG23" s="1162"/>
      <c r="AH23" s="1162"/>
      <c r="AI23" s="1162"/>
      <c r="AJ23" s="1165"/>
      <c r="AK23" s="1166"/>
      <c r="AL23" s="1167"/>
      <c r="AM23" s="1167"/>
      <c r="AN23" s="1167"/>
      <c r="AO23" s="1167"/>
      <c r="AP23" s="1162">
        <v>60437</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9182</v>
      </c>
      <c r="R28" s="1147"/>
      <c r="S28" s="1147"/>
      <c r="T28" s="1147"/>
      <c r="U28" s="1147"/>
      <c r="V28" s="1147">
        <v>9074</v>
      </c>
      <c r="W28" s="1147"/>
      <c r="X28" s="1147"/>
      <c r="Y28" s="1147"/>
      <c r="Z28" s="1147"/>
      <c r="AA28" s="1147">
        <v>108</v>
      </c>
      <c r="AB28" s="1147"/>
      <c r="AC28" s="1147"/>
      <c r="AD28" s="1147"/>
      <c r="AE28" s="1148"/>
      <c r="AF28" s="1149">
        <v>108</v>
      </c>
      <c r="AG28" s="1147"/>
      <c r="AH28" s="1147"/>
      <c r="AI28" s="1147"/>
      <c r="AJ28" s="1150"/>
      <c r="AK28" s="1151">
        <v>798</v>
      </c>
      <c r="AL28" s="1139"/>
      <c r="AM28" s="1139"/>
      <c r="AN28" s="1139"/>
      <c r="AO28" s="1139"/>
      <c r="AP28" s="1139">
        <v>80</v>
      </c>
      <c r="AQ28" s="1139"/>
      <c r="AR28" s="1139"/>
      <c r="AS28" s="1139"/>
      <c r="AT28" s="1139"/>
      <c r="AU28" s="1139">
        <v>6</v>
      </c>
      <c r="AV28" s="1139"/>
      <c r="AW28" s="1139"/>
      <c r="AX28" s="1139"/>
      <c r="AY28" s="1139"/>
      <c r="AZ28" s="1140" t="s">
        <v>609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7256</v>
      </c>
      <c r="R29" s="1137"/>
      <c r="S29" s="1137"/>
      <c r="T29" s="1137"/>
      <c r="U29" s="1137"/>
      <c r="V29" s="1137">
        <v>7151</v>
      </c>
      <c r="W29" s="1137"/>
      <c r="X29" s="1137"/>
      <c r="Y29" s="1137"/>
      <c r="Z29" s="1137"/>
      <c r="AA29" s="1137">
        <v>105</v>
      </c>
      <c r="AB29" s="1137"/>
      <c r="AC29" s="1137"/>
      <c r="AD29" s="1137"/>
      <c r="AE29" s="1138"/>
      <c r="AF29" s="1112">
        <v>105</v>
      </c>
      <c r="AG29" s="1113"/>
      <c r="AH29" s="1113"/>
      <c r="AI29" s="1113"/>
      <c r="AJ29" s="1114"/>
      <c r="AK29" s="1073">
        <v>1006</v>
      </c>
      <c r="AL29" s="1064"/>
      <c r="AM29" s="1064"/>
      <c r="AN29" s="1064"/>
      <c r="AO29" s="1064"/>
      <c r="AP29" s="1064" t="s">
        <v>609</v>
      </c>
      <c r="AQ29" s="1064"/>
      <c r="AR29" s="1064"/>
      <c r="AS29" s="1064"/>
      <c r="AT29" s="1064"/>
      <c r="AU29" s="1064" t="s">
        <v>609</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1138</v>
      </c>
      <c r="R30" s="1137"/>
      <c r="S30" s="1137"/>
      <c r="T30" s="1137"/>
      <c r="U30" s="1137"/>
      <c r="V30" s="1137">
        <v>1136</v>
      </c>
      <c r="W30" s="1137"/>
      <c r="X30" s="1137"/>
      <c r="Y30" s="1137"/>
      <c r="Z30" s="1137"/>
      <c r="AA30" s="1137">
        <v>2</v>
      </c>
      <c r="AB30" s="1137"/>
      <c r="AC30" s="1137"/>
      <c r="AD30" s="1137"/>
      <c r="AE30" s="1138"/>
      <c r="AF30" s="1112">
        <v>2</v>
      </c>
      <c r="AG30" s="1113"/>
      <c r="AH30" s="1113"/>
      <c r="AI30" s="1113"/>
      <c r="AJ30" s="1114"/>
      <c r="AK30" s="1073">
        <v>271</v>
      </c>
      <c r="AL30" s="1064"/>
      <c r="AM30" s="1064"/>
      <c r="AN30" s="1064"/>
      <c r="AO30" s="1064"/>
      <c r="AP30" s="1064" t="s">
        <v>611</v>
      </c>
      <c r="AQ30" s="1064"/>
      <c r="AR30" s="1064"/>
      <c r="AS30" s="1064"/>
      <c r="AT30" s="1064"/>
      <c r="AU30" s="1064" t="s">
        <v>608</v>
      </c>
      <c r="AV30" s="1064"/>
      <c r="AW30" s="1064"/>
      <c r="AX30" s="1064"/>
      <c r="AY30" s="1064"/>
      <c r="AZ30" s="1135" t="s">
        <v>609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1993</v>
      </c>
      <c r="R31" s="1137"/>
      <c r="S31" s="1137"/>
      <c r="T31" s="1137"/>
      <c r="U31" s="1137"/>
      <c r="V31" s="1137">
        <v>1948</v>
      </c>
      <c r="W31" s="1137"/>
      <c r="X31" s="1137"/>
      <c r="Y31" s="1137"/>
      <c r="Z31" s="1137"/>
      <c r="AA31" s="1137">
        <v>45</v>
      </c>
      <c r="AB31" s="1137"/>
      <c r="AC31" s="1137"/>
      <c r="AD31" s="1137"/>
      <c r="AE31" s="1138"/>
      <c r="AF31" s="1112">
        <v>2486</v>
      </c>
      <c r="AG31" s="1113"/>
      <c r="AH31" s="1113"/>
      <c r="AI31" s="1113"/>
      <c r="AJ31" s="1114"/>
      <c r="AK31" s="1073">
        <v>106</v>
      </c>
      <c r="AL31" s="1064"/>
      <c r="AM31" s="1064"/>
      <c r="AN31" s="1064"/>
      <c r="AO31" s="1064"/>
      <c r="AP31" s="1064">
        <v>7433</v>
      </c>
      <c r="AQ31" s="1064"/>
      <c r="AR31" s="1064"/>
      <c r="AS31" s="1064"/>
      <c r="AT31" s="1064"/>
      <c r="AU31" s="1064">
        <v>833</v>
      </c>
      <c r="AV31" s="1064"/>
      <c r="AW31" s="1064"/>
      <c r="AX31" s="1064"/>
      <c r="AY31" s="1064"/>
      <c r="AZ31" s="1135" t="s">
        <v>611</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2779</v>
      </c>
      <c r="R32" s="1137"/>
      <c r="S32" s="1137"/>
      <c r="T32" s="1137"/>
      <c r="U32" s="1137"/>
      <c r="V32" s="1137">
        <v>2778</v>
      </c>
      <c r="W32" s="1137"/>
      <c r="X32" s="1137"/>
      <c r="Y32" s="1137"/>
      <c r="Z32" s="1137"/>
      <c r="AA32" s="1137">
        <v>1</v>
      </c>
      <c r="AB32" s="1137"/>
      <c r="AC32" s="1137"/>
      <c r="AD32" s="1137"/>
      <c r="AE32" s="1138"/>
      <c r="AF32" s="1112">
        <v>1</v>
      </c>
      <c r="AG32" s="1113"/>
      <c r="AH32" s="1113"/>
      <c r="AI32" s="1113"/>
      <c r="AJ32" s="1114"/>
      <c r="AK32" s="1073">
        <v>1130</v>
      </c>
      <c r="AL32" s="1064"/>
      <c r="AM32" s="1064"/>
      <c r="AN32" s="1064"/>
      <c r="AO32" s="1064"/>
      <c r="AP32" s="1064">
        <v>13968</v>
      </c>
      <c r="AQ32" s="1064"/>
      <c r="AR32" s="1064"/>
      <c r="AS32" s="1064"/>
      <c r="AT32" s="1064"/>
      <c r="AU32" s="1064">
        <v>9736</v>
      </c>
      <c r="AV32" s="1064"/>
      <c r="AW32" s="1064"/>
      <c r="AX32" s="1064"/>
      <c r="AY32" s="1064"/>
      <c r="AZ32" s="1135" t="s">
        <v>609</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72</v>
      </c>
      <c r="R33" s="1137"/>
      <c r="S33" s="1137"/>
      <c r="T33" s="1137"/>
      <c r="U33" s="1137"/>
      <c r="V33" s="1137">
        <v>67</v>
      </c>
      <c r="W33" s="1137"/>
      <c r="X33" s="1137"/>
      <c r="Y33" s="1137"/>
      <c r="Z33" s="1137"/>
      <c r="AA33" s="1137">
        <v>5</v>
      </c>
      <c r="AB33" s="1137"/>
      <c r="AC33" s="1137"/>
      <c r="AD33" s="1137"/>
      <c r="AE33" s="1138"/>
      <c r="AF33" s="1112">
        <v>5</v>
      </c>
      <c r="AG33" s="1113"/>
      <c r="AH33" s="1113"/>
      <c r="AI33" s="1113"/>
      <c r="AJ33" s="1114"/>
      <c r="AK33" s="1073">
        <v>23</v>
      </c>
      <c r="AL33" s="1064"/>
      <c r="AM33" s="1064"/>
      <c r="AN33" s="1064"/>
      <c r="AO33" s="1064"/>
      <c r="AP33" s="1064" t="s">
        <v>612</v>
      </c>
      <c r="AQ33" s="1064"/>
      <c r="AR33" s="1064"/>
      <c r="AS33" s="1064"/>
      <c r="AT33" s="1064"/>
      <c r="AU33" s="1064" t="s">
        <v>613</v>
      </c>
      <c r="AV33" s="1064"/>
      <c r="AW33" s="1064"/>
      <c r="AX33" s="1064"/>
      <c r="AY33" s="1064"/>
      <c r="AZ33" s="1135" t="s">
        <v>609</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170</v>
      </c>
      <c r="R34" s="1137"/>
      <c r="S34" s="1137"/>
      <c r="T34" s="1137"/>
      <c r="U34" s="1137"/>
      <c r="V34" s="1137">
        <v>145</v>
      </c>
      <c r="W34" s="1137"/>
      <c r="X34" s="1137"/>
      <c r="Y34" s="1137"/>
      <c r="Z34" s="1137"/>
      <c r="AA34" s="1137">
        <v>25</v>
      </c>
      <c r="AB34" s="1137"/>
      <c r="AC34" s="1137"/>
      <c r="AD34" s="1137"/>
      <c r="AE34" s="1138"/>
      <c r="AF34" s="1112">
        <v>25</v>
      </c>
      <c r="AG34" s="1113"/>
      <c r="AH34" s="1113"/>
      <c r="AI34" s="1113"/>
      <c r="AJ34" s="1114"/>
      <c r="AK34" s="1073">
        <v>74</v>
      </c>
      <c r="AL34" s="1064"/>
      <c r="AM34" s="1064"/>
      <c r="AN34" s="1064"/>
      <c r="AO34" s="1064"/>
      <c r="AP34" s="1064" t="s">
        <v>609</v>
      </c>
      <c r="AQ34" s="1064"/>
      <c r="AR34" s="1064"/>
      <c r="AS34" s="1064"/>
      <c r="AT34" s="1064"/>
      <c r="AU34" s="1064" t="s">
        <v>609</v>
      </c>
      <c r="AV34" s="1064"/>
      <c r="AW34" s="1064"/>
      <c r="AX34" s="1064"/>
      <c r="AY34" s="1064"/>
      <c r="AZ34" s="1135" t="s">
        <v>609</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2733</v>
      </c>
      <c r="AG63" s="1052"/>
      <c r="AH63" s="1052"/>
      <c r="AI63" s="1052"/>
      <c r="AJ63" s="1123"/>
      <c r="AK63" s="1124"/>
      <c r="AL63" s="1056"/>
      <c r="AM63" s="1056"/>
      <c r="AN63" s="1056"/>
      <c r="AO63" s="1056"/>
      <c r="AP63" s="1052">
        <v>21481</v>
      </c>
      <c r="AQ63" s="1052"/>
      <c r="AR63" s="1052"/>
      <c r="AS63" s="1052"/>
      <c r="AT63" s="1052"/>
      <c r="AU63" s="1052">
        <v>10574</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598</v>
      </c>
      <c r="C68" s="1079"/>
      <c r="D68" s="1079"/>
      <c r="E68" s="1079"/>
      <c r="F68" s="1079"/>
      <c r="G68" s="1079"/>
      <c r="H68" s="1079"/>
      <c r="I68" s="1079"/>
      <c r="J68" s="1079"/>
      <c r="K68" s="1079"/>
      <c r="L68" s="1079"/>
      <c r="M68" s="1079"/>
      <c r="N68" s="1079"/>
      <c r="O68" s="1079"/>
      <c r="P68" s="1080"/>
      <c r="Q68" s="1081">
        <v>9468</v>
      </c>
      <c r="R68" s="1075"/>
      <c r="S68" s="1075"/>
      <c r="T68" s="1075"/>
      <c r="U68" s="1075"/>
      <c r="V68" s="1075">
        <v>9276</v>
      </c>
      <c r="W68" s="1075"/>
      <c r="X68" s="1075"/>
      <c r="Y68" s="1075"/>
      <c r="Z68" s="1075"/>
      <c r="AA68" s="1075">
        <v>192</v>
      </c>
      <c r="AB68" s="1075"/>
      <c r="AC68" s="1075"/>
      <c r="AD68" s="1075"/>
      <c r="AE68" s="1075"/>
      <c r="AF68" s="1075">
        <v>192</v>
      </c>
      <c r="AG68" s="1075"/>
      <c r="AH68" s="1075"/>
      <c r="AI68" s="1075"/>
      <c r="AJ68" s="1075"/>
      <c r="AK68" s="1075">
        <v>52</v>
      </c>
      <c r="AL68" s="1075"/>
      <c r="AM68" s="1075"/>
      <c r="AN68" s="1075"/>
      <c r="AO68" s="1075"/>
      <c r="AP68" s="1075" t="s">
        <v>609</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599</v>
      </c>
      <c r="C69" s="1068"/>
      <c r="D69" s="1068"/>
      <c r="E69" s="1068"/>
      <c r="F69" s="1068"/>
      <c r="G69" s="1068"/>
      <c r="H69" s="1068"/>
      <c r="I69" s="1068"/>
      <c r="J69" s="1068"/>
      <c r="K69" s="1068"/>
      <c r="L69" s="1068"/>
      <c r="M69" s="1068"/>
      <c r="N69" s="1068"/>
      <c r="O69" s="1068"/>
      <c r="P69" s="1069"/>
      <c r="Q69" s="1070">
        <v>22</v>
      </c>
      <c r="R69" s="1064"/>
      <c r="S69" s="1064"/>
      <c r="T69" s="1064"/>
      <c r="U69" s="1064"/>
      <c r="V69" s="1064">
        <v>16</v>
      </c>
      <c r="W69" s="1064"/>
      <c r="X69" s="1064"/>
      <c r="Y69" s="1064"/>
      <c r="Z69" s="1064"/>
      <c r="AA69" s="1064">
        <v>7</v>
      </c>
      <c r="AB69" s="1064"/>
      <c r="AC69" s="1064"/>
      <c r="AD69" s="1064"/>
      <c r="AE69" s="1064"/>
      <c r="AF69" s="1064">
        <v>7</v>
      </c>
      <c r="AG69" s="1064"/>
      <c r="AH69" s="1064"/>
      <c r="AI69" s="1064"/>
      <c r="AJ69" s="1064"/>
      <c r="AK69" s="1064">
        <v>2</v>
      </c>
      <c r="AL69" s="1064"/>
      <c r="AM69" s="1064"/>
      <c r="AN69" s="1064"/>
      <c r="AO69" s="1064"/>
      <c r="AP69" s="1064" t="s">
        <v>614</v>
      </c>
      <c r="AQ69" s="1064"/>
      <c r="AR69" s="1064"/>
      <c r="AS69" s="1064"/>
      <c r="AT69" s="1064"/>
      <c r="AU69" s="1064" t="s">
        <v>609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237</v>
      </c>
      <c r="R70" s="1064"/>
      <c r="S70" s="1064"/>
      <c r="T70" s="1064"/>
      <c r="U70" s="1064"/>
      <c r="V70" s="1064">
        <v>234</v>
      </c>
      <c r="W70" s="1064"/>
      <c r="X70" s="1064"/>
      <c r="Y70" s="1064"/>
      <c r="Z70" s="1064"/>
      <c r="AA70" s="1064">
        <v>3</v>
      </c>
      <c r="AB70" s="1064"/>
      <c r="AC70" s="1064"/>
      <c r="AD70" s="1064"/>
      <c r="AE70" s="1064"/>
      <c r="AF70" s="1064">
        <v>3</v>
      </c>
      <c r="AG70" s="1064"/>
      <c r="AH70" s="1064"/>
      <c r="AI70" s="1064"/>
      <c r="AJ70" s="1064"/>
      <c r="AK70" s="1064">
        <v>122</v>
      </c>
      <c r="AL70" s="1064"/>
      <c r="AM70" s="1064"/>
      <c r="AN70" s="1064"/>
      <c r="AO70" s="1064"/>
      <c r="AP70" s="1064" t="s">
        <v>614</v>
      </c>
      <c r="AQ70" s="1064"/>
      <c r="AR70" s="1064"/>
      <c r="AS70" s="1064"/>
      <c r="AT70" s="1064"/>
      <c r="AU70" s="1064" t="s">
        <v>610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601</v>
      </c>
      <c r="C71" s="1068"/>
      <c r="D71" s="1068"/>
      <c r="E71" s="1068"/>
      <c r="F71" s="1068"/>
      <c r="G71" s="1068"/>
      <c r="H71" s="1068"/>
      <c r="I71" s="1068"/>
      <c r="J71" s="1068"/>
      <c r="K71" s="1068"/>
      <c r="L71" s="1068"/>
      <c r="M71" s="1068"/>
      <c r="N71" s="1068"/>
      <c r="O71" s="1068"/>
      <c r="P71" s="1069"/>
      <c r="Q71" s="1070">
        <v>222319</v>
      </c>
      <c r="R71" s="1064"/>
      <c r="S71" s="1064"/>
      <c r="T71" s="1064"/>
      <c r="U71" s="1064"/>
      <c r="V71" s="1064">
        <v>215489</v>
      </c>
      <c r="W71" s="1064"/>
      <c r="X71" s="1064"/>
      <c r="Y71" s="1064"/>
      <c r="Z71" s="1064"/>
      <c r="AA71" s="1064">
        <v>6830</v>
      </c>
      <c r="AB71" s="1064"/>
      <c r="AC71" s="1064"/>
      <c r="AD71" s="1064"/>
      <c r="AE71" s="1064"/>
      <c r="AF71" s="1064">
        <v>6830</v>
      </c>
      <c r="AG71" s="1064"/>
      <c r="AH71" s="1064"/>
      <c r="AI71" s="1064"/>
      <c r="AJ71" s="1064"/>
      <c r="AK71" s="1064" t="s">
        <v>615</v>
      </c>
      <c r="AL71" s="1064"/>
      <c r="AM71" s="1064"/>
      <c r="AN71" s="1064"/>
      <c r="AO71" s="1064"/>
      <c r="AP71" s="1064" t="s">
        <v>609</v>
      </c>
      <c r="AQ71" s="1064"/>
      <c r="AR71" s="1064"/>
      <c r="AS71" s="1064"/>
      <c r="AT71" s="1064"/>
      <c r="AU71" s="1064" t="s">
        <v>613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7032</v>
      </c>
      <c r="AG88" s="1052"/>
      <c r="AH88" s="1052"/>
      <c r="AI88" s="1052"/>
      <c r="AJ88" s="1052"/>
      <c r="AK88" s="1056"/>
      <c r="AL88" s="1056"/>
      <c r="AM88" s="1056"/>
      <c r="AN88" s="1056"/>
      <c r="AO88" s="1056"/>
      <c r="AP88" s="1052" t="s">
        <v>609</v>
      </c>
      <c r="AQ88" s="1052"/>
      <c r="AR88" s="1052"/>
      <c r="AS88" s="1052"/>
      <c r="AT88" s="1052"/>
      <c r="AU88" s="1052" t="s">
        <v>611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152</v>
      </c>
      <c r="CS102" s="1044"/>
      <c r="CT102" s="1044"/>
      <c r="CU102" s="1044"/>
      <c r="CV102" s="1045"/>
      <c r="CW102" s="1043">
        <v>12</v>
      </c>
      <c r="CX102" s="1044"/>
      <c r="CY102" s="1044"/>
      <c r="CZ102" s="1044"/>
      <c r="DA102" s="1045"/>
      <c r="DB102" s="1043" t="s">
        <v>609</v>
      </c>
      <c r="DC102" s="1044"/>
      <c r="DD102" s="1044"/>
      <c r="DE102" s="1044"/>
      <c r="DF102" s="1045"/>
      <c r="DG102" s="1043" t="s">
        <v>613</v>
      </c>
      <c r="DH102" s="1044"/>
      <c r="DI102" s="1044"/>
      <c r="DJ102" s="1044"/>
      <c r="DK102" s="1045"/>
      <c r="DL102" s="1043">
        <v>218</v>
      </c>
      <c r="DM102" s="1044"/>
      <c r="DN102" s="1044"/>
      <c r="DO102" s="1044"/>
      <c r="DP102" s="1045"/>
      <c r="DQ102" s="1043">
        <v>22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305</v>
      </c>
      <c r="AG109" s="987"/>
      <c r="AH109" s="987"/>
      <c r="AI109" s="987"/>
      <c r="AJ109" s="988"/>
      <c r="AK109" s="989" t="s">
        <v>304</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305</v>
      </c>
      <c r="BW109" s="987"/>
      <c r="BX109" s="987"/>
      <c r="BY109" s="987"/>
      <c r="BZ109" s="988"/>
      <c r="CA109" s="989" t="s">
        <v>304</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305</v>
      </c>
      <c r="DM109" s="987"/>
      <c r="DN109" s="987"/>
      <c r="DO109" s="987"/>
      <c r="DP109" s="988"/>
      <c r="DQ109" s="989" t="s">
        <v>304</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5067498</v>
      </c>
      <c r="AB110" s="980"/>
      <c r="AC110" s="980"/>
      <c r="AD110" s="980"/>
      <c r="AE110" s="981"/>
      <c r="AF110" s="982">
        <v>5262010</v>
      </c>
      <c r="AG110" s="980"/>
      <c r="AH110" s="980"/>
      <c r="AI110" s="980"/>
      <c r="AJ110" s="981"/>
      <c r="AK110" s="982">
        <v>5659672</v>
      </c>
      <c r="AL110" s="980"/>
      <c r="AM110" s="980"/>
      <c r="AN110" s="980"/>
      <c r="AO110" s="981"/>
      <c r="AP110" s="983">
        <v>28.5</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58419258</v>
      </c>
      <c r="BR110" s="927"/>
      <c r="BS110" s="927"/>
      <c r="BT110" s="927"/>
      <c r="BU110" s="927"/>
      <c r="BV110" s="927">
        <v>61275435</v>
      </c>
      <c r="BW110" s="927"/>
      <c r="BX110" s="927"/>
      <c r="BY110" s="927"/>
      <c r="BZ110" s="927"/>
      <c r="CA110" s="927">
        <v>60437103</v>
      </c>
      <c r="CB110" s="927"/>
      <c r="CC110" s="927"/>
      <c r="CD110" s="927"/>
      <c r="CE110" s="927"/>
      <c r="CF110" s="951">
        <v>304.5</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440</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445</v>
      </c>
      <c r="AG111" s="1008"/>
      <c r="AH111" s="1008"/>
      <c r="AI111" s="1008"/>
      <c r="AJ111" s="1009"/>
      <c r="AK111" s="1010" t="s">
        <v>440</v>
      </c>
      <c r="AL111" s="1008"/>
      <c r="AM111" s="1008"/>
      <c r="AN111" s="1008"/>
      <c r="AO111" s="1009"/>
      <c r="AP111" s="1011" t="s">
        <v>446</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v>114468</v>
      </c>
      <c r="BR111" s="899"/>
      <c r="BS111" s="899"/>
      <c r="BT111" s="899"/>
      <c r="BU111" s="899"/>
      <c r="BV111" s="899">
        <v>100081</v>
      </c>
      <c r="BW111" s="899"/>
      <c r="BX111" s="899"/>
      <c r="BY111" s="899"/>
      <c r="BZ111" s="899"/>
      <c r="CA111" s="899">
        <v>86419</v>
      </c>
      <c r="CB111" s="899"/>
      <c r="CC111" s="899"/>
      <c r="CD111" s="899"/>
      <c r="CE111" s="899"/>
      <c r="CF111" s="960">
        <v>0.4</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449</v>
      </c>
      <c r="DH111" s="899"/>
      <c r="DI111" s="899"/>
      <c r="DJ111" s="899"/>
      <c r="DK111" s="899"/>
      <c r="DL111" s="899" t="s">
        <v>441</v>
      </c>
      <c r="DM111" s="899"/>
      <c r="DN111" s="899"/>
      <c r="DO111" s="899"/>
      <c r="DP111" s="899"/>
      <c r="DQ111" s="899" t="s">
        <v>446</v>
      </c>
      <c r="DR111" s="899"/>
      <c r="DS111" s="899"/>
      <c r="DT111" s="899"/>
      <c r="DU111" s="899"/>
      <c r="DV111" s="876" t="s">
        <v>441</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452</v>
      </c>
      <c r="AG112" s="862"/>
      <c r="AH112" s="862"/>
      <c r="AI112" s="862"/>
      <c r="AJ112" s="863"/>
      <c r="AK112" s="864" t="s">
        <v>453</v>
      </c>
      <c r="AL112" s="862"/>
      <c r="AM112" s="862"/>
      <c r="AN112" s="862"/>
      <c r="AO112" s="863"/>
      <c r="AP112" s="909" t="s">
        <v>441</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11193008</v>
      </c>
      <c r="BR112" s="899"/>
      <c r="BS112" s="899"/>
      <c r="BT112" s="899"/>
      <c r="BU112" s="899"/>
      <c r="BV112" s="899">
        <v>11196766</v>
      </c>
      <c r="BW112" s="899"/>
      <c r="BX112" s="899"/>
      <c r="BY112" s="899"/>
      <c r="BZ112" s="899"/>
      <c r="CA112" s="899">
        <v>10547097</v>
      </c>
      <c r="CB112" s="899"/>
      <c r="CC112" s="899"/>
      <c r="CD112" s="899"/>
      <c r="CE112" s="899"/>
      <c r="CF112" s="960">
        <v>53.1</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444</v>
      </c>
      <c r="DM112" s="899"/>
      <c r="DN112" s="899"/>
      <c r="DO112" s="899"/>
      <c r="DP112" s="899"/>
      <c r="DQ112" s="899" t="s">
        <v>445</v>
      </c>
      <c r="DR112" s="899"/>
      <c r="DS112" s="899"/>
      <c r="DT112" s="899"/>
      <c r="DU112" s="899"/>
      <c r="DV112" s="876" t="s">
        <v>446</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1021161</v>
      </c>
      <c r="AB113" s="1008"/>
      <c r="AC113" s="1008"/>
      <c r="AD113" s="1008"/>
      <c r="AE113" s="1009"/>
      <c r="AF113" s="1010">
        <v>995384</v>
      </c>
      <c r="AG113" s="1008"/>
      <c r="AH113" s="1008"/>
      <c r="AI113" s="1008"/>
      <c r="AJ113" s="1009"/>
      <c r="AK113" s="1010">
        <v>987339</v>
      </c>
      <c r="AL113" s="1008"/>
      <c r="AM113" s="1008"/>
      <c r="AN113" s="1008"/>
      <c r="AO113" s="1009"/>
      <c r="AP113" s="1011">
        <v>5</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t="s">
        <v>458</v>
      </c>
      <c r="BR113" s="899"/>
      <c r="BS113" s="899"/>
      <c r="BT113" s="899"/>
      <c r="BU113" s="899"/>
      <c r="BV113" s="899" t="s">
        <v>440</v>
      </c>
      <c r="BW113" s="899"/>
      <c r="BX113" s="899"/>
      <c r="BY113" s="899"/>
      <c r="BZ113" s="899"/>
      <c r="CA113" s="899" t="s">
        <v>459</v>
      </c>
      <c r="CB113" s="899"/>
      <c r="CC113" s="899"/>
      <c r="CD113" s="899"/>
      <c r="CE113" s="899"/>
      <c r="CF113" s="960" t="s">
        <v>460</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462</v>
      </c>
      <c r="DM113" s="862"/>
      <c r="DN113" s="862"/>
      <c r="DO113" s="862"/>
      <c r="DP113" s="863"/>
      <c r="DQ113" s="864" t="s">
        <v>444</v>
      </c>
      <c r="DR113" s="862"/>
      <c r="DS113" s="862"/>
      <c r="DT113" s="862"/>
      <c r="DU113" s="863"/>
      <c r="DV113" s="909" t="s">
        <v>463</v>
      </c>
      <c r="DW113" s="910"/>
      <c r="DX113" s="910"/>
      <c r="DY113" s="910"/>
      <c r="DZ113" s="911"/>
    </row>
    <row r="114" spans="1:130" s="247" customFormat="1" ht="26.25" customHeight="1" x14ac:dyDescent="0.15">
      <c r="A114" s="1003"/>
      <c r="B114" s="1004"/>
      <c r="C114" s="832" t="s">
        <v>464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460</v>
      </c>
      <c r="AB114" s="862"/>
      <c r="AC114" s="862"/>
      <c r="AD114" s="862"/>
      <c r="AE114" s="863"/>
      <c r="AF114" s="864" t="s">
        <v>465</v>
      </c>
      <c r="AG114" s="862"/>
      <c r="AH114" s="862"/>
      <c r="AI114" s="862"/>
      <c r="AJ114" s="863"/>
      <c r="AK114" s="864" t="s">
        <v>444</v>
      </c>
      <c r="AL114" s="862"/>
      <c r="AM114" s="862"/>
      <c r="AN114" s="862"/>
      <c r="AO114" s="863"/>
      <c r="AP114" s="909" t="s">
        <v>441</v>
      </c>
      <c r="AQ114" s="910"/>
      <c r="AR114" s="910"/>
      <c r="AS114" s="910"/>
      <c r="AT114" s="911"/>
      <c r="AU114" s="1021"/>
      <c r="AV114" s="1022"/>
      <c r="AW114" s="1022"/>
      <c r="AX114" s="1022"/>
      <c r="AY114" s="1022"/>
      <c r="AZ114" s="897" t="s">
        <v>466</v>
      </c>
      <c r="BA114" s="832"/>
      <c r="BB114" s="832"/>
      <c r="BC114" s="832"/>
      <c r="BD114" s="832"/>
      <c r="BE114" s="832"/>
      <c r="BF114" s="832"/>
      <c r="BG114" s="832"/>
      <c r="BH114" s="832"/>
      <c r="BI114" s="832"/>
      <c r="BJ114" s="832"/>
      <c r="BK114" s="832"/>
      <c r="BL114" s="832"/>
      <c r="BM114" s="832"/>
      <c r="BN114" s="832"/>
      <c r="BO114" s="832"/>
      <c r="BP114" s="833"/>
      <c r="BQ114" s="898">
        <v>8850453</v>
      </c>
      <c r="BR114" s="899"/>
      <c r="BS114" s="899"/>
      <c r="BT114" s="899"/>
      <c r="BU114" s="899"/>
      <c r="BV114" s="899">
        <v>8512155</v>
      </c>
      <c r="BW114" s="899"/>
      <c r="BX114" s="899"/>
      <c r="BY114" s="899"/>
      <c r="BZ114" s="899"/>
      <c r="CA114" s="899">
        <v>8251643</v>
      </c>
      <c r="CB114" s="899"/>
      <c r="CC114" s="899"/>
      <c r="CD114" s="899"/>
      <c r="CE114" s="899"/>
      <c r="CF114" s="960">
        <v>41.6</v>
      </c>
      <c r="CG114" s="961"/>
      <c r="CH114" s="961"/>
      <c r="CI114" s="961"/>
      <c r="CJ114" s="961"/>
      <c r="CK114" s="1016"/>
      <c r="CL114" s="903"/>
      <c r="CM114" s="906" t="s">
        <v>467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449</v>
      </c>
      <c r="DH114" s="862"/>
      <c r="DI114" s="862"/>
      <c r="DJ114" s="862"/>
      <c r="DK114" s="863"/>
      <c r="DL114" s="864" t="s">
        <v>452</v>
      </c>
      <c r="DM114" s="862"/>
      <c r="DN114" s="862"/>
      <c r="DO114" s="862"/>
      <c r="DP114" s="863"/>
      <c r="DQ114" s="864" t="s">
        <v>445</v>
      </c>
      <c r="DR114" s="862"/>
      <c r="DS114" s="862"/>
      <c r="DT114" s="862"/>
      <c r="DU114" s="863"/>
      <c r="DV114" s="909" t="s">
        <v>463</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15064</v>
      </c>
      <c r="AB115" s="1008"/>
      <c r="AC115" s="1008"/>
      <c r="AD115" s="1008"/>
      <c r="AE115" s="1009"/>
      <c r="AF115" s="1010">
        <v>14448</v>
      </c>
      <c r="AG115" s="1008"/>
      <c r="AH115" s="1008"/>
      <c r="AI115" s="1008"/>
      <c r="AJ115" s="1009"/>
      <c r="AK115" s="1010">
        <v>14013</v>
      </c>
      <c r="AL115" s="1008"/>
      <c r="AM115" s="1008"/>
      <c r="AN115" s="1008"/>
      <c r="AO115" s="1009"/>
      <c r="AP115" s="1011">
        <v>0.1</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v>30037</v>
      </c>
      <c r="BR115" s="899"/>
      <c r="BS115" s="899"/>
      <c r="BT115" s="899"/>
      <c r="BU115" s="899"/>
      <c r="BV115" s="899">
        <v>22743</v>
      </c>
      <c r="BW115" s="899"/>
      <c r="BX115" s="899"/>
      <c r="BY115" s="899"/>
      <c r="BZ115" s="899"/>
      <c r="CA115" s="899">
        <v>21795</v>
      </c>
      <c r="CB115" s="899"/>
      <c r="CC115" s="899"/>
      <c r="CD115" s="899"/>
      <c r="CE115" s="899"/>
      <c r="CF115" s="960">
        <v>0.1</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471</v>
      </c>
      <c r="DM115" s="862"/>
      <c r="DN115" s="862"/>
      <c r="DO115" s="862"/>
      <c r="DP115" s="863"/>
      <c r="DQ115" s="864" t="s">
        <v>472</v>
      </c>
      <c r="DR115" s="862"/>
      <c r="DS115" s="862"/>
      <c r="DT115" s="862"/>
      <c r="DU115" s="863"/>
      <c r="DV115" s="909" t="s">
        <v>446</v>
      </c>
      <c r="DW115" s="910"/>
      <c r="DX115" s="910"/>
      <c r="DY115" s="910"/>
      <c r="DZ115" s="911"/>
    </row>
    <row r="116" spans="1:130" s="247" customFormat="1" ht="26.25" customHeight="1" x14ac:dyDescent="0.15">
      <c r="A116" s="1005"/>
      <c r="B116" s="1006"/>
      <c r="C116" s="965" t="s">
        <v>473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462</v>
      </c>
      <c r="AB116" s="862"/>
      <c r="AC116" s="862"/>
      <c r="AD116" s="862"/>
      <c r="AE116" s="863"/>
      <c r="AF116" s="864" t="s">
        <v>441</v>
      </c>
      <c r="AG116" s="862"/>
      <c r="AH116" s="862"/>
      <c r="AI116" s="862"/>
      <c r="AJ116" s="863"/>
      <c r="AK116" s="864" t="s">
        <v>462</v>
      </c>
      <c r="AL116" s="862"/>
      <c r="AM116" s="862"/>
      <c r="AN116" s="862"/>
      <c r="AO116" s="863"/>
      <c r="AP116" s="909" t="s">
        <v>459</v>
      </c>
      <c r="AQ116" s="910"/>
      <c r="AR116" s="910"/>
      <c r="AS116" s="910"/>
      <c r="AT116" s="911"/>
      <c r="AU116" s="1021"/>
      <c r="AV116" s="1022"/>
      <c r="AW116" s="1022"/>
      <c r="AX116" s="1022"/>
      <c r="AY116" s="1022"/>
      <c r="AZ116" s="948" t="s">
        <v>474</v>
      </c>
      <c r="BA116" s="949"/>
      <c r="BB116" s="949"/>
      <c r="BC116" s="949"/>
      <c r="BD116" s="949"/>
      <c r="BE116" s="949"/>
      <c r="BF116" s="949"/>
      <c r="BG116" s="949"/>
      <c r="BH116" s="949"/>
      <c r="BI116" s="949"/>
      <c r="BJ116" s="949"/>
      <c r="BK116" s="949"/>
      <c r="BL116" s="949"/>
      <c r="BM116" s="949"/>
      <c r="BN116" s="949"/>
      <c r="BO116" s="949"/>
      <c r="BP116" s="950"/>
      <c r="BQ116" s="898" t="s">
        <v>458</v>
      </c>
      <c r="BR116" s="899"/>
      <c r="BS116" s="899"/>
      <c r="BT116" s="899"/>
      <c r="BU116" s="899"/>
      <c r="BV116" s="899" t="s">
        <v>449</v>
      </c>
      <c r="BW116" s="899"/>
      <c r="BX116" s="899"/>
      <c r="BY116" s="899"/>
      <c r="BZ116" s="899"/>
      <c r="CA116" s="899" t="s">
        <v>462</v>
      </c>
      <c r="CB116" s="899"/>
      <c r="CC116" s="899"/>
      <c r="CD116" s="899"/>
      <c r="CE116" s="899"/>
      <c r="CF116" s="960" t="s">
        <v>444</v>
      </c>
      <c r="CG116" s="961"/>
      <c r="CH116" s="961"/>
      <c r="CI116" s="961"/>
      <c r="CJ116" s="961"/>
      <c r="CK116" s="1016"/>
      <c r="CL116" s="903"/>
      <c r="CM116" s="906" t="s">
        <v>475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112460</v>
      </c>
      <c r="DH116" s="862"/>
      <c r="DI116" s="862"/>
      <c r="DJ116" s="862"/>
      <c r="DK116" s="863"/>
      <c r="DL116" s="864">
        <v>98907</v>
      </c>
      <c r="DM116" s="862"/>
      <c r="DN116" s="862"/>
      <c r="DO116" s="862"/>
      <c r="DP116" s="863"/>
      <c r="DQ116" s="864">
        <v>85535</v>
      </c>
      <c r="DR116" s="862"/>
      <c r="DS116" s="862"/>
      <c r="DT116" s="862"/>
      <c r="DU116" s="863"/>
      <c r="DV116" s="909">
        <v>0.4</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476</v>
      </c>
      <c r="Z117" s="988"/>
      <c r="AA117" s="993">
        <v>6103723</v>
      </c>
      <c r="AB117" s="994"/>
      <c r="AC117" s="994"/>
      <c r="AD117" s="994"/>
      <c r="AE117" s="995"/>
      <c r="AF117" s="996">
        <v>6271842</v>
      </c>
      <c r="AG117" s="994"/>
      <c r="AH117" s="994"/>
      <c r="AI117" s="994"/>
      <c r="AJ117" s="995"/>
      <c r="AK117" s="996">
        <v>6661024</v>
      </c>
      <c r="AL117" s="994"/>
      <c r="AM117" s="994"/>
      <c r="AN117" s="994"/>
      <c r="AO117" s="995"/>
      <c r="AP117" s="997"/>
      <c r="AQ117" s="998"/>
      <c r="AR117" s="998"/>
      <c r="AS117" s="998"/>
      <c r="AT117" s="999"/>
      <c r="AU117" s="1021"/>
      <c r="AV117" s="1022"/>
      <c r="AW117" s="1022"/>
      <c r="AX117" s="1022"/>
      <c r="AY117" s="1022"/>
      <c r="AZ117" s="948" t="s">
        <v>477</v>
      </c>
      <c r="BA117" s="949"/>
      <c r="BB117" s="949"/>
      <c r="BC117" s="949"/>
      <c r="BD117" s="949"/>
      <c r="BE117" s="949"/>
      <c r="BF117" s="949"/>
      <c r="BG117" s="949"/>
      <c r="BH117" s="949"/>
      <c r="BI117" s="949"/>
      <c r="BJ117" s="949"/>
      <c r="BK117" s="949"/>
      <c r="BL117" s="949"/>
      <c r="BM117" s="949"/>
      <c r="BN117" s="949"/>
      <c r="BO117" s="949"/>
      <c r="BP117" s="950"/>
      <c r="BQ117" s="898" t="s">
        <v>453</v>
      </c>
      <c r="BR117" s="899"/>
      <c r="BS117" s="899"/>
      <c r="BT117" s="899"/>
      <c r="BU117" s="899"/>
      <c r="BV117" s="899" t="s">
        <v>462</v>
      </c>
      <c r="BW117" s="899"/>
      <c r="BX117" s="899"/>
      <c r="BY117" s="899"/>
      <c r="BZ117" s="899"/>
      <c r="CA117" s="899" t="s">
        <v>459</v>
      </c>
      <c r="CB117" s="899"/>
      <c r="CC117" s="899"/>
      <c r="CD117" s="899"/>
      <c r="CE117" s="899"/>
      <c r="CF117" s="960" t="s">
        <v>446</v>
      </c>
      <c r="CG117" s="961"/>
      <c r="CH117" s="961"/>
      <c r="CI117" s="961"/>
      <c r="CJ117" s="961"/>
      <c r="CK117" s="1016"/>
      <c r="CL117" s="903"/>
      <c r="CM117" s="906" t="s">
        <v>478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445</v>
      </c>
      <c r="DM117" s="862"/>
      <c r="DN117" s="862"/>
      <c r="DO117" s="862"/>
      <c r="DP117" s="863"/>
      <c r="DQ117" s="864" t="s">
        <v>462</v>
      </c>
      <c r="DR117" s="862"/>
      <c r="DS117" s="862"/>
      <c r="DT117" s="862"/>
      <c r="DU117" s="863"/>
      <c r="DV117" s="909" t="s">
        <v>462</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305</v>
      </c>
      <c r="AG118" s="987"/>
      <c r="AH118" s="987"/>
      <c r="AI118" s="987"/>
      <c r="AJ118" s="988"/>
      <c r="AK118" s="989" t="s">
        <v>304</v>
      </c>
      <c r="AL118" s="987"/>
      <c r="AM118" s="987"/>
      <c r="AN118" s="987"/>
      <c r="AO118" s="988"/>
      <c r="AP118" s="990" t="s">
        <v>434</v>
      </c>
      <c r="AQ118" s="991"/>
      <c r="AR118" s="991"/>
      <c r="AS118" s="991"/>
      <c r="AT118" s="992"/>
      <c r="AU118" s="1021"/>
      <c r="AV118" s="1022"/>
      <c r="AW118" s="1022"/>
      <c r="AX118" s="1022"/>
      <c r="AY118" s="1022"/>
      <c r="AZ118" s="964" t="s">
        <v>479</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t="s">
        <v>462</v>
      </c>
      <c r="BW118" s="930"/>
      <c r="BX118" s="930"/>
      <c r="BY118" s="930"/>
      <c r="BZ118" s="930"/>
      <c r="CA118" s="930" t="s">
        <v>445</v>
      </c>
      <c r="CB118" s="930"/>
      <c r="CC118" s="930"/>
      <c r="CD118" s="930"/>
      <c r="CE118" s="930"/>
      <c r="CF118" s="960" t="s">
        <v>452</v>
      </c>
      <c r="CG118" s="961"/>
      <c r="CH118" s="961"/>
      <c r="CI118" s="961"/>
      <c r="CJ118" s="961"/>
      <c r="CK118" s="1016"/>
      <c r="CL118" s="903"/>
      <c r="CM118" s="906" t="s">
        <v>480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453</v>
      </c>
      <c r="DH118" s="862"/>
      <c r="DI118" s="862"/>
      <c r="DJ118" s="862"/>
      <c r="DK118" s="863"/>
      <c r="DL118" s="864" t="s">
        <v>453</v>
      </c>
      <c r="DM118" s="862"/>
      <c r="DN118" s="862"/>
      <c r="DO118" s="862"/>
      <c r="DP118" s="863"/>
      <c r="DQ118" s="864" t="s">
        <v>465</v>
      </c>
      <c r="DR118" s="862"/>
      <c r="DS118" s="862"/>
      <c r="DT118" s="862"/>
      <c r="DU118" s="863"/>
      <c r="DV118" s="909" t="s">
        <v>452</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452</v>
      </c>
      <c r="AB119" s="980"/>
      <c r="AC119" s="980"/>
      <c r="AD119" s="980"/>
      <c r="AE119" s="981"/>
      <c r="AF119" s="982" t="s">
        <v>462</v>
      </c>
      <c r="AG119" s="980"/>
      <c r="AH119" s="980"/>
      <c r="AI119" s="980"/>
      <c r="AJ119" s="981"/>
      <c r="AK119" s="982" t="s">
        <v>445</v>
      </c>
      <c r="AL119" s="980"/>
      <c r="AM119" s="980"/>
      <c r="AN119" s="980"/>
      <c r="AO119" s="981"/>
      <c r="AP119" s="983" t="s">
        <v>463</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481</v>
      </c>
      <c r="BP119" s="963"/>
      <c r="BQ119" s="967">
        <v>78607224</v>
      </c>
      <c r="BR119" s="930"/>
      <c r="BS119" s="930"/>
      <c r="BT119" s="930"/>
      <c r="BU119" s="930"/>
      <c r="BV119" s="930">
        <v>81107180</v>
      </c>
      <c r="BW119" s="930"/>
      <c r="BX119" s="930"/>
      <c r="BY119" s="930"/>
      <c r="BZ119" s="930"/>
      <c r="CA119" s="930">
        <v>79344057</v>
      </c>
      <c r="CB119" s="930"/>
      <c r="CC119" s="930"/>
      <c r="CD119" s="930"/>
      <c r="CE119" s="930"/>
      <c r="CF119" s="828"/>
      <c r="CG119" s="829"/>
      <c r="CH119" s="829"/>
      <c r="CI119" s="829"/>
      <c r="CJ119" s="919"/>
      <c r="CK119" s="1017"/>
      <c r="CL119" s="905"/>
      <c r="CM119" s="923" t="s">
        <v>482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2008</v>
      </c>
      <c r="DH119" s="845"/>
      <c r="DI119" s="845"/>
      <c r="DJ119" s="845"/>
      <c r="DK119" s="846"/>
      <c r="DL119" s="847">
        <v>1174</v>
      </c>
      <c r="DM119" s="845"/>
      <c r="DN119" s="845"/>
      <c r="DO119" s="845"/>
      <c r="DP119" s="846"/>
      <c r="DQ119" s="847">
        <v>884</v>
      </c>
      <c r="DR119" s="845"/>
      <c r="DS119" s="845"/>
      <c r="DT119" s="845"/>
      <c r="DU119" s="846"/>
      <c r="DV119" s="933">
        <v>0</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462</v>
      </c>
      <c r="AB120" s="862"/>
      <c r="AC120" s="862"/>
      <c r="AD120" s="862"/>
      <c r="AE120" s="863"/>
      <c r="AF120" s="864" t="s">
        <v>440</v>
      </c>
      <c r="AG120" s="862"/>
      <c r="AH120" s="862"/>
      <c r="AI120" s="862"/>
      <c r="AJ120" s="863"/>
      <c r="AK120" s="864" t="s">
        <v>462</v>
      </c>
      <c r="AL120" s="862"/>
      <c r="AM120" s="862"/>
      <c r="AN120" s="862"/>
      <c r="AO120" s="863"/>
      <c r="AP120" s="909" t="s">
        <v>463</v>
      </c>
      <c r="AQ120" s="910"/>
      <c r="AR120" s="910"/>
      <c r="AS120" s="910"/>
      <c r="AT120" s="911"/>
      <c r="AU120" s="968" t="s">
        <v>483</v>
      </c>
      <c r="AV120" s="969"/>
      <c r="AW120" s="969"/>
      <c r="AX120" s="969"/>
      <c r="AY120" s="970"/>
      <c r="AZ120" s="945" t="s">
        <v>484</v>
      </c>
      <c r="BA120" s="890"/>
      <c r="BB120" s="890"/>
      <c r="BC120" s="890"/>
      <c r="BD120" s="890"/>
      <c r="BE120" s="890"/>
      <c r="BF120" s="890"/>
      <c r="BG120" s="890"/>
      <c r="BH120" s="890"/>
      <c r="BI120" s="890"/>
      <c r="BJ120" s="890"/>
      <c r="BK120" s="890"/>
      <c r="BL120" s="890"/>
      <c r="BM120" s="890"/>
      <c r="BN120" s="890"/>
      <c r="BO120" s="890"/>
      <c r="BP120" s="891"/>
      <c r="BQ120" s="946">
        <v>7442949</v>
      </c>
      <c r="BR120" s="927"/>
      <c r="BS120" s="927"/>
      <c r="BT120" s="927"/>
      <c r="BU120" s="927"/>
      <c r="BV120" s="927">
        <v>7692199</v>
      </c>
      <c r="BW120" s="927"/>
      <c r="BX120" s="927"/>
      <c r="BY120" s="927"/>
      <c r="BZ120" s="927"/>
      <c r="CA120" s="927">
        <v>6992649</v>
      </c>
      <c r="CB120" s="927"/>
      <c r="CC120" s="927"/>
      <c r="CD120" s="927"/>
      <c r="CE120" s="927"/>
      <c r="CF120" s="951">
        <v>35.200000000000003</v>
      </c>
      <c r="CG120" s="952"/>
      <c r="CH120" s="952"/>
      <c r="CI120" s="952"/>
      <c r="CJ120" s="952"/>
      <c r="CK120" s="953" t="s">
        <v>485</v>
      </c>
      <c r="CL120" s="937"/>
      <c r="CM120" s="937"/>
      <c r="CN120" s="937"/>
      <c r="CO120" s="938"/>
      <c r="CP120" s="957" t="s">
        <v>486</v>
      </c>
      <c r="CQ120" s="958"/>
      <c r="CR120" s="958"/>
      <c r="CS120" s="958"/>
      <c r="CT120" s="958"/>
      <c r="CU120" s="958"/>
      <c r="CV120" s="958"/>
      <c r="CW120" s="958"/>
      <c r="CX120" s="958"/>
      <c r="CY120" s="958"/>
      <c r="CZ120" s="958"/>
      <c r="DA120" s="958"/>
      <c r="DB120" s="958"/>
      <c r="DC120" s="958"/>
      <c r="DD120" s="958"/>
      <c r="DE120" s="958"/>
      <c r="DF120" s="959"/>
      <c r="DG120" s="946">
        <v>10319441</v>
      </c>
      <c r="DH120" s="927"/>
      <c r="DI120" s="927"/>
      <c r="DJ120" s="927"/>
      <c r="DK120" s="927"/>
      <c r="DL120" s="927">
        <v>10342921</v>
      </c>
      <c r="DM120" s="927"/>
      <c r="DN120" s="927"/>
      <c r="DO120" s="927"/>
      <c r="DP120" s="927"/>
      <c r="DQ120" s="927">
        <v>9735541</v>
      </c>
      <c r="DR120" s="927"/>
      <c r="DS120" s="927"/>
      <c r="DT120" s="927"/>
      <c r="DU120" s="927"/>
      <c r="DV120" s="928">
        <v>49.1</v>
      </c>
      <c r="DW120" s="928"/>
      <c r="DX120" s="928"/>
      <c r="DY120" s="928"/>
      <c r="DZ120" s="929"/>
    </row>
    <row r="121" spans="1:130" s="247" customFormat="1" ht="26.25" customHeight="1" x14ac:dyDescent="0.15">
      <c r="A121" s="902"/>
      <c r="B121" s="903"/>
      <c r="C121" s="948" t="s">
        <v>487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453</v>
      </c>
      <c r="AG121" s="862"/>
      <c r="AH121" s="862"/>
      <c r="AI121" s="862"/>
      <c r="AJ121" s="863"/>
      <c r="AK121" s="864" t="s">
        <v>462</v>
      </c>
      <c r="AL121" s="862"/>
      <c r="AM121" s="862"/>
      <c r="AN121" s="862"/>
      <c r="AO121" s="863"/>
      <c r="AP121" s="909" t="s">
        <v>462</v>
      </c>
      <c r="AQ121" s="910"/>
      <c r="AR121" s="910"/>
      <c r="AS121" s="910"/>
      <c r="AT121" s="911"/>
      <c r="AU121" s="971"/>
      <c r="AV121" s="972"/>
      <c r="AW121" s="972"/>
      <c r="AX121" s="972"/>
      <c r="AY121" s="973"/>
      <c r="AZ121" s="897" t="s">
        <v>488</v>
      </c>
      <c r="BA121" s="832"/>
      <c r="BB121" s="832"/>
      <c r="BC121" s="832"/>
      <c r="BD121" s="832"/>
      <c r="BE121" s="832"/>
      <c r="BF121" s="832"/>
      <c r="BG121" s="832"/>
      <c r="BH121" s="832"/>
      <c r="BI121" s="832"/>
      <c r="BJ121" s="832"/>
      <c r="BK121" s="832"/>
      <c r="BL121" s="832"/>
      <c r="BM121" s="832"/>
      <c r="BN121" s="832"/>
      <c r="BO121" s="832"/>
      <c r="BP121" s="833"/>
      <c r="BQ121" s="898">
        <v>6518540</v>
      </c>
      <c r="BR121" s="899"/>
      <c r="BS121" s="899"/>
      <c r="BT121" s="899"/>
      <c r="BU121" s="899"/>
      <c r="BV121" s="899">
        <v>6163883</v>
      </c>
      <c r="BW121" s="899"/>
      <c r="BX121" s="899"/>
      <c r="BY121" s="899"/>
      <c r="BZ121" s="899"/>
      <c r="CA121" s="899">
        <v>5329946</v>
      </c>
      <c r="CB121" s="899"/>
      <c r="CC121" s="899"/>
      <c r="CD121" s="899"/>
      <c r="CE121" s="899"/>
      <c r="CF121" s="960">
        <v>26.9</v>
      </c>
      <c r="CG121" s="961"/>
      <c r="CH121" s="961"/>
      <c r="CI121" s="961"/>
      <c r="CJ121" s="961"/>
      <c r="CK121" s="954"/>
      <c r="CL121" s="940"/>
      <c r="CM121" s="940"/>
      <c r="CN121" s="940"/>
      <c r="CO121" s="941"/>
      <c r="CP121" s="920" t="s">
        <v>489</v>
      </c>
      <c r="CQ121" s="921"/>
      <c r="CR121" s="921"/>
      <c r="CS121" s="921"/>
      <c r="CT121" s="921"/>
      <c r="CU121" s="921"/>
      <c r="CV121" s="921"/>
      <c r="CW121" s="921"/>
      <c r="CX121" s="921"/>
      <c r="CY121" s="921"/>
      <c r="CZ121" s="921"/>
      <c r="DA121" s="921"/>
      <c r="DB121" s="921"/>
      <c r="DC121" s="921"/>
      <c r="DD121" s="921"/>
      <c r="DE121" s="921"/>
      <c r="DF121" s="922"/>
      <c r="DG121" s="898">
        <v>873409</v>
      </c>
      <c r="DH121" s="899"/>
      <c r="DI121" s="899"/>
      <c r="DJ121" s="899"/>
      <c r="DK121" s="899"/>
      <c r="DL121" s="899">
        <v>847972</v>
      </c>
      <c r="DM121" s="899"/>
      <c r="DN121" s="899"/>
      <c r="DO121" s="899"/>
      <c r="DP121" s="899"/>
      <c r="DQ121" s="899">
        <v>832543</v>
      </c>
      <c r="DR121" s="899"/>
      <c r="DS121" s="899"/>
      <c r="DT121" s="899"/>
      <c r="DU121" s="899"/>
      <c r="DV121" s="876">
        <v>4.2</v>
      </c>
      <c r="DW121" s="876"/>
      <c r="DX121" s="876"/>
      <c r="DY121" s="876"/>
      <c r="DZ121" s="877"/>
    </row>
    <row r="122" spans="1:130" s="247" customFormat="1" ht="26.25" customHeight="1" x14ac:dyDescent="0.15">
      <c r="A122" s="902"/>
      <c r="B122" s="903"/>
      <c r="C122" s="906" t="s">
        <v>467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449</v>
      </c>
      <c r="AB122" s="862"/>
      <c r="AC122" s="862"/>
      <c r="AD122" s="862"/>
      <c r="AE122" s="863"/>
      <c r="AF122" s="864" t="s">
        <v>471</v>
      </c>
      <c r="AG122" s="862"/>
      <c r="AH122" s="862"/>
      <c r="AI122" s="862"/>
      <c r="AJ122" s="863"/>
      <c r="AK122" s="864" t="s">
        <v>441</v>
      </c>
      <c r="AL122" s="862"/>
      <c r="AM122" s="862"/>
      <c r="AN122" s="862"/>
      <c r="AO122" s="863"/>
      <c r="AP122" s="909" t="s">
        <v>453</v>
      </c>
      <c r="AQ122" s="910"/>
      <c r="AR122" s="910"/>
      <c r="AS122" s="910"/>
      <c r="AT122" s="911"/>
      <c r="AU122" s="971"/>
      <c r="AV122" s="972"/>
      <c r="AW122" s="972"/>
      <c r="AX122" s="972"/>
      <c r="AY122" s="973"/>
      <c r="AZ122" s="964" t="s">
        <v>490</v>
      </c>
      <c r="BA122" s="965"/>
      <c r="BB122" s="965"/>
      <c r="BC122" s="965"/>
      <c r="BD122" s="965"/>
      <c r="BE122" s="965"/>
      <c r="BF122" s="965"/>
      <c r="BG122" s="965"/>
      <c r="BH122" s="965"/>
      <c r="BI122" s="965"/>
      <c r="BJ122" s="965"/>
      <c r="BK122" s="965"/>
      <c r="BL122" s="965"/>
      <c r="BM122" s="965"/>
      <c r="BN122" s="965"/>
      <c r="BO122" s="965"/>
      <c r="BP122" s="966"/>
      <c r="BQ122" s="967">
        <v>52742903</v>
      </c>
      <c r="BR122" s="930"/>
      <c r="BS122" s="930"/>
      <c r="BT122" s="930"/>
      <c r="BU122" s="930"/>
      <c r="BV122" s="930">
        <v>54723876</v>
      </c>
      <c r="BW122" s="930"/>
      <c r="BX122" s="930"/>
      <c r="BY122" s="930"/>
      <c r="BZ122" s="930"/>
      <c r="CA122" s="930">
        <v>53910518</v>
      </c>
      <c r="CB122" s="930"/>
      <c r="CC122" s="930"/>
      <c r="CD122" s="930"/>
      <c r="CE122" s="930"/>
      <c r="CF122" s="931">
        <v>271.60000000000002</v>
      </c>
      <c r="CG122" s="932"/>
      <c r="CH122" s="932"/>
      <c r="CI122" s="932"/>
      <c r="CJ122" s="932"/>
      <c r="CK122" s="954"/>
      <c r="CL122" s="940"/>
      <c r="CM122" s="940"/>
      <c r="CN122" s="940"/>
      <c r="CO122" s="941"/>
      <c r="CP122" s="920" t="s">
        <v>491</v>
      </c>
      <c r="CQ122" s="921"/>
      <c r="CR122" s="921"/>
      <c r="CS122" s="921"/>
      <c r="CT122" s="921"/>
      <c r="CU122" s="921"/>
      <c r="CV122" s="921"/>
      <c r="CW122" s="921"/>
      <c r="CX122" s="921"/>
      <c r="CY122" s="921"/>
      <c r="CZ122" s="921"/>
      <c r="DA122" s="921"/>
      <c r="DB122" s="921"/>
      <c r="DC122" s="921"/>
      <c r="DD122" s="921"/>
      <c r="DE122" s="921"/>
      <c r="DF122" s="922"/>
      <c r="DG122" s="898" t="s">
        <v>441</v>
      </c>
      <c r="DH122" s="899"/>
      <c r="DI122" s="899"/>
      <c r="DJ122" s="899"/>
      <c r="DK122" s="899"/>
      <c r="DL122" s="899" t="s">
        <v>445</v>
      </c>
      <c r="DM122" s="899"/>
      <c r="DN122" s="899"/>
      <c r="DO122" s="899"/>
      <c r="DP122" s="899"/>
      <c r="DQ122" s="899">
        <v>6013</v>
      </c>
      <c r="DR122" s="899"/>
      <c r="DS122" s="899"/>
      <c r="DT122" s="899"/>
      <c r="DU122" s="899"/>
      <c r="DV122" s="876">
        <v>0</v>
      </c>
      <c r="DW122" s="876"/>
      <c r="DX122" s="876"/>
      <c r="DY122" s="876"/>
      <c r="DZ122" s="877"/>
    </row>
    <row r="123" spans="1:130" s="247" customFormat="1" ht="26.25" customHeight="1" x14ac:dyDescent="0.15">
      <c r="A123" s="902"/>
      <c r="B123" s="903"/>
      <c r="C123" s="906" t="s">
        <v>475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453</v>
      </c>
      <c r="AB123" s="862"/>
      <c r="AC123" s="862"/>
      <c r="AD123" s="862"/>
      <c r="AE123" s="863"/>
      <c r="AF123" s="864" t="s">
        <v>445</v>
      </c>
      <c r="AG123" s="862"/>
      <c r="AH123" s="862"/>
      <c r="AI123" s="862"/>
      <c r="AJ123" s="863"/>
      <c r="AK123" s="864" t="s">
        <v>452</v>
      </c>
      <c r="AL123" s="862"/>
      <c r="AM123" s="862"/>
      <c r="AN123" s="862"/>
      <c r="AO123" s="863"/>
      <c r="AP123" s="909" t="s">
        <v>441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492</v>
      </c>
      <c r="BP123" s="963"/>
      <c r="BQ123" s="917">
        <v>66704392</v>
      </c>
      <c r="BR123" s="918"/>
      <c r="BS123" s="918"/>
      <c r="BT123" s="918"/>
      <c r="BU123" s="918"/>
      <c r="BV123" s="918">
        <v>68579958</v>
      </c>
      <c r="BW123" s="918"/>
      <c r="BX123" s="918"/>
      <c r="BY123" s="918"/>
      <c r="BZ123" s="918"/>
      <c r="CA123" s="918">
        <v>66233113</v>
      </c>
      <c r="CB123" s="918"/>
      <c r="CC123" s="918"/>
      <c r="CD123" s="918"/>
      <c r="CE123" s="918"/>
      <c r="CF123" s="828"/>
      <c r="CG123" s="829"/>
      <c r="CH123" s="829"/>
      <c r="CI123" s="829"/>
      <c r="CJ123" s="919"/>
      <c r="CK123" s="954"/>
      <c r="CL123" s="940"/>
      <c r="CM123" s="940"/>
      <c r="CN123" s="940"/>
      <c r="CO123" s="941"/>
      <c r="CP123" s="920" t="s">
        <v>493</v>
      </c>
      <c r="CQ123" s="921"/>
      <c r="CR123" s="921"/>
      <c r="CS123" s="921"/>
      <c r="CT123" s="921"/>
      <c r="CU123" s="921"/>
      <c r="CV123" s="921"/>
      <c r="CW123" s="921"/>
      <c r="CX123" s="921"/>
      <c r="CY123" s="921"/>
      <c r="CZ123" s="921"/>
      <c r="DA123" s="921"/>
      <c r="DB123" s="921"/>
      <c r="DC123" s="921"/>
      <c r="DD123" s="921"/>
      <c r="DE123" s="921"/>
      <c r="DF123" s="922"/>
      <c r="DG123" s="861" t="s">
        <v>445</v>
      </c>
      <c r="DH123" s="862"/>
      <c r="DI123" s="862"/>
      <c r="DJ123" s="862"/>
      <c r="DK123" s="863"/>
      <c r="DL123" s="864" t="s">
        <v>441</v>
      </c>
      <c r="DM123" s="862"/>
      <c r="DN123" s="862"/>
      <c r="DO123" s="862"/>
      <c r="DP123" s="863"/>
      <c r="DQ123" s="864" t="s">
        <v>449</v>
      </c>
      <c r="DR123" s="862"/>
      <c r="DS123" s="862"/>
      <c r="DT123" s="862"/>
      <c r="DU123" s="863"/>
      <c r="DV123" s="909" t="s">
        <v>445</v>
      </c>
      <c r="DW123" s="910"/>
      <c r="DX123" s="910"/>
      <c r="DY123" s="910"/>
      <c r="DZ123" s="911"/>
    </row>
    <row r="124" spans="1:130" s="247" customFormat="1" ht="26.25" customHeight="1" thickBot="1" x14ac:dyDescent="0.2">
      <c r="A124" s="902"/>
      <c r="B124" s="903"/>
      <c r="C124" s="906" t="s">
        <v>478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449</v>
      </c>
      <c r="AB124" s="862"/>
      <c r="AC124" s="862"/>
      <c r="AD124" s="862"/>
      <c r="AE124" s="863"/>
      <c r="AF124" s="864" t="s">
        <v>449</v>
      </c>
      <c r="AG124" s="862"/>
      <c r="AH124" s="862"/>
      <c r="AI124" s="862"/>
      <c r="AJ124" s="863"/>
      <c r="AK124" s="864" t="s">
        <v>453</v>
      </c>
      <c r="AL124" s="862"/>
      <c r="AM124" s="862"/>
      <c r="AN124" s="862"/>
      <c r="AO124" s="863"/>
      <c r="AP124" s="909" t="s">
        <v>462</v>
      </c>
      <c r="AQ124" s="910"/>
      <c r="AR124" s="910"/>
      <c r="AS124" s="910"/>
      <c r="AT124" s="911"/>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58.9</v>
      </c>
      <c r="BR124" s="916"/>
      <c r="BS124" s="916"/>
      <c r="BT124" s="916"/>
      <c r="BU124" s="916"/>
      <c r="BV124" s="916">
        <v>62.8</v>
      </c>
      <c r="BW124" s="916"/>
      <c r="BX124" s="916"/>
      <c r="BY124" s="916"/>
      <c r="BZ124" s="916"/>
      <c r="CA124" s="916">
        <v>66</v>
      </c>
      <c r="CB124" s="916"/>
      <c r="CC124" s="916"/>
      <c r="CD124" s="916"/>
      <c r="CE124" s="916"/>
      <c r="CF124" s="806"/>
      <c r="CG124" s="807"/>
      <c r="CH124" s="807"/>
      <c r="CI124" s="807"/>
      <c r="CJ124" s="947"/>
      <c r="CK124" s="955"/>
      <c r="CL124" s="955"/>
      <c r="CM124" s="955"/>
      <c r="CN124" s="955"/>
      <c r="CO124" s="956"/>
      <c r="CP124" s="920" t="s">
        <v>495</v>
      </c>
      <c r="CQ124" s="921"/>
      <c r="CR124" s="921"/>
      <c r="CS124" s="921"/>
      <c r="CT124" s="921"/>
      <c r="CU124" s="921"/>
      <c r="CV124" s="921"/>
      <c r="CW124" s="921"/>
      <c r="CX124" s="921"/>
      <c r="CY124" s="921"/>
      <c r="CZ124" s="921"/>
      <c r="DA124" s="921"/>
      <c r="DB124" s="921"/>
      <c r="DC124" s="921"/>
      <c r="DD124" s="921"/>
      <c r="DE124" s="921"/>
      <c r="DF124" s="922"/>
      <c r="DG124" s="844" t="s">
        <v>465</v>
      </c>
      <c r="DH124" s="845"/>
      <c r="DI124" s="845"/>
      <c r="DJ124" s="845"/>
      <c r="DK124" s="846"/>
      <c r="DL124" s="847" t="s">
        <v>442</v>
      </c>
      <c r="DM124" s="845"/>
      <c r="DN124" s="845"/>
      <c r="DO124" s="845"/>
      <c r="DP124" s="846"/>
      <c r="DQ124" s="847" t="s">
        <v>442</v>
      </c>
      <c r="DR124" s="845"/>
      <c r="DS124" s="845"/>
      <c r="DT124" s="845"/>
      <c r="DU124" s="846"/>
      <c r="DV124" s="933" t="s">
        <v>465</v>
      </c>
      <c r="DW124" s="934"/>
      <c r="DX124" s="934"/>
      <c r="DY124" s="934"/>
      <c r="DZ124" s="935"/>
    </row>
    <row r="125" spans="1:130" s="247" customFormat="1" ht="26.25" customHeight="1" x14ac:dyDescent="0.15">
      <c r="A125" s="902"/>
      <c r="B125" s="903"/>
      <c r="C125" s="906" t="s">
        <v>480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445</v>
      </c>
      <c r="AB125" s="862"/>
      <c r="AC125" s="862"/>
      <c r="AD125" s="862"/>
      <c r="AE125" s="863"/>
      <c r="AF125" s="864" t="s">
        <v>440</v>
      </c>
      <c r="AG125" s="862"/>
      <c r="AH125" s="862"/>
      <c r="AI125" s="862"/>
      <c r="AJ125" s="863"/>
      <c r="AK125" s="864" t="s">
        <v>465</v>
      </c>
      <c r="AL125" s="862"/>
      <c r="AM125" s="862"/>
      <c r="AN125" s="862"/>
      <c r="AO125" s="863"/>
      <c r="AP125" s="909" t="s">
        <v>465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496</v>
      </c>
      <c r="CL125" s="937"/>
      <c r="CM125" s="937"/>
      <c r="CN125" s="937"/>
      <c r="CO125" s="938"/>
      <c r="CP125" s="945" t="s">
        <v>497</v>
      </c>
      <c r="CQ125" s="890"/>
      <c r="CR125" s="890"/>
      <c r="CS125" s="890"/>
      <c r="CT125" s="890"/>
      <c r="CU125" s="890"/>
      <c r="CV125" s="890"/>
      <c r="CW125" s="890"/>
      <c r="CX125" s="890"/>
      <c r="CY125" s="890"/>
      <c r="CZ125" s="890"/>
      <c r="DA125" s="890"/>
      <c r="DB125" s="890"/>
      <c r="DC125" s="890"/>
      <c r="DD125" s="890"/>
      <c r="DE125" s="890"/>
      <c r="DF125" s="891"/>
      <c r="DG125" s="946" t="s">
        <v>472</v>
      </c>
      <c r="DH125" s="927"/>
      <c r="DI125" s="927"/>
      <c r="DJ125" s="927"/>
      <c r="DK125" s="927"/>
      <c r="DL125" s="927" t="s">
        <v>445</v>
      </c>
      <c r="DM125" s="927"/>
      <c r="DN125" s="927"/>
      <c r="DO125" s="927"/>
      <c r="DP125" s="927"/>
      <c r="DQ125" s="927" t="s">
        <v>445</v>
      </c>
      <c r="DR125" s="927"/>
      <c r="DS125" s="927"/>
      <c r="DT125" s="927"/>
      <c r="DU125" s="927"/>
      <c r="DV125" s="928" t="s">
        <v>465</v>
      </c>
      <c r="DW125" s="928"/>
      <c r="DX125" s="928"/>
      <c r="DY125" s="928"/>
      <c r="DZ125" s="929"/>
    </row>
    <row r="126" spans="1:130" s="247" customFormat="1" ht="26.25" customHeight="1" thickBot="1" x14ac:dyDescent="0.2">
      <c r="A126" s="902"/>
      <c r="B126" s="903"/>
      <c r="C126" s="906" t="s">
        <v>482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13734</v>
      </c>
      <c r="AB126" s="862"/>
      <c r="AC126" s="862"/>
      <c r="AD126" s="862"/>
      <c r="AE126" s="863"/>
      <c r="AF126" s="864">
        <v>13553</v>
      </c>
      <c r="AG126" s="862"/>
      <c r="AH126" s="862"/>
      <c r="AI126" s="862"/>
      <c r="AJ126" s="863"/>
      <c r="AK126" s="864">
        <v>13372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t="s">
        <v>449</v>
      </c>
      <c r="DH126" s="899"/>
      <c r="DI126" s="899"/>
      <c r="DJ126" s="899"/>
      <c r="DK126" s="899"/>
      <c r="DL126" s="899" t="s">
        <v>449</v>
      </c>
      <c r="DM126" s="899"/>
      <c r="DN126" s="899"/>
      <c r="DO126" s="899"/>
      <c r="DP126" s="899"/>
      <c r="DQ126" s="899" t="s">
        <v>465</v>
      </c>
      <c r="DR126" s="899"/>
      <c r="DS126" s="899"/>
      <c r="DT126" s="899"/>
      <c r="DU126" s="899"/>
      <c r="DV126" s="876" t="s">
        <v>452</v>
      </c>
      <c r="DW126" s="876"/>
      <c r="DX126" s="876"/>
      <c r="DY126" s="876"/>
      <c r="DZ126" s="877"/>
    </row>
    <row r="127" spans="1:130" s="247" customFormat="1" ht="26.25" customHeight="1" x14ac:dyDescent="0.15">
      <c r="A127" s="904"/>
      <c r="B127" s="905"/>
      <c r="C127" s="923" t="s">
        <v>499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1330</v>
      </c>
      <c r="AB127" s="862"/>
      <c r="AC127" s="862"/>
      <c r="AD127" s="862"/>
      <c r="AE127" s="863"/>
      <c r="AF127" s="864">
        <v>895</v>
      </c>
      <c r="AG127" s="862"/>
      <c r="AH127" s="862"/>
      <c r="AI127" s="862"/>
      <c r="AJ127" s="863"/>
      <c r="AK127" s="864">
        <v>641</v>
      </c>
      <c r="AL127" s="862"/>
      <c r="AM127" s="862"/>
      <c r="AN127" s="862"/>
      <c r="AO127" s="863"/>
      <c r="AP127" s="909">
        <v>0</v>
      </c>
      <c r="AQ127" s="910"/>
      <c r="AR127" s="910"/>
      <c r="AS127" s="910"/>
      <c r="AT127" s="911"/>
      <c r="AU127" s="283"/>
      <c r="AV127" s="283"/>
      <c r="AW127" s="283"/>
      <c r="AX127" s="926" t="s">
        <v>500</v>
      </c>
      <c r="AY127" s="894"/>
      <c r="AZ127" s="894"/>
      <c r="BA127" s="894"/>
      <c r="BB127" s="894"/>
      <c r="BC127" s="894"/>
      <c r="BD127" s="894"/>
      <c r="BE127" s="895"/>
      <c r="BF127" s="893" t="s">
        <v>501</v>
      </c>
      <c r="BG127" s="894"/>
      <c r="BH127" s="894"/>
      <c r="BI127" s="894"/>
      <c r="BJ127" s="894"/>
      <c r="BK127" s="894"/>
      <c r="BL127" s="895"/>
      <c r="BM127" s="893" t="s">
        <v>502</v>
      </c>
      <c r="BN127" s="894"/>
      <c r="BO127" s="894"/>
      <c r="BP127" s="894"/>
      <c r="BQ127" s="894"/>
      <c r="BR127" s="894"/>
      <c r="BS127" s="895"/>
      <c r="BT127" s="893" t="s">
        <v>503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504</v>
      </c>
      <c r="CQ127" s="832"/>
      <c r="CR127" s="832"/>
      <c r="CS127" s="832"/>
      <c r="CT127" s="832"/>
      <c r="CU127" s="832"/>
      <c r="CV127" s="832"/>
      <c r="CW127" s="832"/>
      <c r="CX127" s="832"/>
      <c r="CY127" s="832"/>
      <c r="CZ127" s="832"/>
      <c r="DA127" s="832"/>
      <c r="DB127" s="832"/>
      <c r="DC127" s="832"/>
      <c r="DD127" s="832"/>
      <c r="DE127" s="832"/>
      <c r="DF127" s="833"/>
      <c r="DG127" s="898" t="s">
        <v>449</v>
      </c>
      <c r="DH127" s="899"/>
      <c r="DI127" s="899"/>
      <c r="DJ127" s="899"/>
      <c r="DK127" s="899"/>
      <c r="DL127" s="899" t="s">
        <v>449</v>
      </c>
      <c r="DM127" s="899"/>
      <c r="DN127" s="899"/>
      <c r="DO127" s="899"/>
      <c r="DP127" s="899"/>
      <c r="DQ127" s="899" t="s">
        <v>452</v>
      </c>
      <c r="DR127" s="899"/>
      <c r="DS127" s="899"/>
      <c r="DT127" s="899"/>
      <c r="DU127" s="899"/>
      <c r="DV127" s="876" t="s">
        <v>449</v>
      </c>
      <c r="DW127" s="876"/>
      <c r="DX127" s="876"/>
      <c r="DY127" s="876"/>
      <c r="DZ127" s="877"/>
    </row>
    <row r="128" spans="1:130" s="247" customFormat="1" ht="26.25" customHeight="1" thickBot="1" x14ac:dyDescent="0.2">
      <c r="A128" s="878" t="s">
        <v>505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506</v>
      </c>
      <c r="X128" s="880"/>
      <c r="Y128" s="880"/>
      <c r="Z128" s="881"/>
      <c r="AA128" s="882">
        <v>580206</v>
      </c>
      <c r="AB128" s="883"/>
      <c r="AC128" s="883"/>
      <c r="AD128" s="883"/>
      <c r="AE128" s="884"/>
      <c r="AF128" s="885">
        <v>554156</v>
      </c>
      <c r="AG128" s="883"/>
      <c r="AH128" s="883"/>
      <c r="AI128" s="883"/>
      <c r="AJ128" s="884"/>
      <c r="AK128" s="885">
        <v>545012</v>
      </c>
      <c r="AL128" s="883"/>
      <c r="AM128" s="883"/>
      <c r="AN128" s="883"/>
      <c r="AO128" s="884"/>
      <c r="AP128" s="886"/>
      <c r="AQ128" s="887"/>
      <c r="AR128" s="887"/>
      <c r="AS128" s="887"/>
      <c r="AT128" s="888"/>
      <c r="AU128" s="283"/>
      <c r="AV128" s="283"/>
      <c r="AW128" s="283"/>
      <c r="AX128" s="889" t="s">
        <v>507</v>
      </c>
      <c r="AY128" s="890"/>
      <c r="AZ128" s="890"/>
      <c r="BA128" s="890"/>
      <c r="BB128" s="890"/>
      <c r="BC128" s="890"/>
      <c r="BD128" s="890"/>
      <c r="BE128" s="891"/>
      <c r="BF128" s="868" t="s">
        <v>445</v>
      </c>
      <c r="BG128" s="869"/>
      <c r="BH128" s="869"/>
      <c r="BI128" s="869"/>
      <c r="BJ128" s="869"/>
      <c r="BK128" s="869"/>
      <c r="BL128" s="892"/>
      <c r="BM128" s="868">
        <v>12.12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508</v>
      </c>
      <c r="CQ128" s="810"/>
      <c r="CR128" s="810"/>
      <c r="CS128" s="810"/>
      <c r="CT128" s="810"/>
      <c r="CU128" s="810"/>
      <c r="CV128" s="810"/>
      <c r="CW128" s="810"/>
      <c r="CX128" s="810"/>
      <c r="CY128" s="810"/>
      <c r="CZ128" s="810"/>
      <c r="DA128" s="810"/>
      <c r="DB128" s="810"/>
      <c r="DC128" s="810"/>
      <c r="DD128" s="810"/>
      <c r="DE128" s="810"/>
      <c r="DF128" s="811"/>
      <c r="DG128" s="872">
        <v>30037</v>
      </c>
      <c r="DH128" s="873"/>
      <c r="DI128" s="873"/>
      <c r="DJ128" s="873"/>
      <c r="DK128" s="873"/>
      <c r="DL128" s="873">
        <v>22743</v>
      </c>
      <c r="DM128" s="873"/>
      <c r="DN128" s="873"/>
      <c r="DO128" s="873"/>
      <c r="DP128" s="873"/>
      <c r="DQ128" s="873">
        <v>21795</v>
      </c>
      <c r="DR128" s="873"/>
      <c r="DS128" s="873"/>
      <c r="DT128" s="873"/>
      <c r="DU128" s="873"/>
      <c r="DV128" s="874">
        <v>0.1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509</v>
      </c>
      <c r="X129" s="859"/>
      <c r="Y129" s="859"/>
      <c r="Z129" s="860"/>
      <c r="AA129" s="861">
        <v>24506596</v>
      </c>
      <c r="AB129" s="862"/>
      <c r="AC129" s="862"/>
      <c r="AD129" s="862"/>
      <c r="AE129" s="863"/>
      <c r="AF129" s="864">
        <v>24396729</v>
      </c>
      <c r="AG129" s="862"/>
      <c r="AH129" s="862"/>
      <c r="AI129" s="862"/>
      <c r="AJ129" s="863"/>
      <c r="AK129" s="864">
        <v>24499932</v>
      </c>
      <c r="AL129" s="862"/>
      <c r="AM129" s="862"/>
      <c r="AN129" s="862"/>
      <c r="AO129" s="863"/>
      <c r="AP129" s="865"/>
      <c r="AQ129" s="866"/>
      <c r="AR129" s="866"/>
      <c r="AS129" s="866"/>
      <c r="AT129" s="867"/>
      <c r="AU129" s="285"/>
      <c r="AV129" s="285"/>
      <c r="AW129" s="285"/>
      <c r="AX129" s="831" t="s">
        <v>510</v>
      </c>
      <c r="AY129" s="832"/>
      <c r="AZ129" s="832"/>
      <c r="BA129" s="832"/>
      <c r="BB129" s="832"/>
      <c r="BC129" s="832"/>
      <c r="BD129" s="832"/>
      <c r="BE129" s="833"/>
      <c r="BF129" s="851" t="s">
        <v>462</v>
      </c>
      <c r="BG129" s="852"/>
      <c r="BH129" s="852"/>
      <c r="BI129" s="852"/>
      <c r="BJ129" s="852"/>
      <c r="BK129" s="852"/>
      <c r="BL129" s="853"/>
      <c r="BM129" s="851">
        <v>17.12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512</v>
      </c>
      <c r="X130" s="859"/>
      <c r="Y130" s="859"/>
      <c r="Z130" s="860"/>
      <c r="AA130" s="861">
        <v>4316860</v>
      </c>
      <c r="AB130" s="862"/>
      <c r="AC130" s="862"/>
      <c r="AD130" s="862"/>
      <c r="AE130" s="863"/>
      <c r="AF130" s="864">
        <v>4453064</v>
      </c>
      <c r="AG130" s="862"/>
      <c r="AH130" s="862"/>
      <c r="AI130" s="862"/>
      <c r="AJ130" s="863"/>
      <c r="AK130" s="864">
        <v>4652950</v>
      </c>
      <c r="AL130" s="862"/>
      <c r="AM130" s="862"/>
      <c r="AN130" s="862"/>
      <c r="AO130" s="863"/>
      <c r="AP130" s="865"/>
      <c r="AQ130" s="866"/>
      <c r="AR130" s="866"/>
      <c r="AS130" s="866"/>
      <c r="AT130" s="867"/>
      <c r="AU130" s="285"/>
      <c r="AV130" s="285"/>
      <c r="AW130" s="285"/>
      <c r="AX130" s="831" t="s">
        <v>513</v>
      </c>
      <c r="AY130" s="832"/>
      <c r="AZ130" s="832"/>
      <c r="BA130" s="832"/>
      <c r="BB130" s="832"/>
      <c r="BC130" s="832"/>
      <c r="BD130" s="832"/>
      <c r="BE130" s="833"/>
      <c r="BF130" s="834">
        <v>6.5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514</v>
      </c>
      <c r="X131" s="842"/>
      <c r="Y131" s="842"/>
      <c r="Z131" s="843"/>
      <c r="AA131" s="844">
        <v>20189736</v>
      </c>
      <c r="AB131" s="845"/>
      <c r="AC131" s="845"/>
      <c r="AD131" s="845"/>
      <c r="AE131" s="846"/>
      <c r="AF131" s="847">
        <v>19943665</v>
      </c>
      <c r="AG131" s="845"/>
      <c r="AH131" s="845"/>
      <c r="AI131" s="845"/>
      <c r="AJ131" s="846"/>
      <c r="AK131" s="847">
        <v>19846982</v>
      </c>
      <c r="AL131" s="845"/>
      <c r="AM131" s="845"/>
      <c r="AN131" s="845"/>
      <c r="AO131" s="846"/>
      <c r="AP131" s="848"/>
      <c r="AQ131" s="849"/>
      <c r="AR131" s="849"/>
      <c r="AS131" s="849"/>
      <c r="AT131" s="850"/>
      <c r="AU131" s="285"/>
      <c r="AV131" s="285"/>
      <c r="AW131" s="285"/>
      <c r="AX131" s="809" t="s">
        <v>515</v>
      </c>
      <c r="AY131" s="810"/>
      <c r="AZ131" s="810"/>
      <c r="BA131" s="810"/>
      <c r="BB131" s="810"/>
      <c r="BC131" s="810"/>
      <c r="BD131" s="810"/>
      <c r="BE131" s="811"/>
      <c r="BF131" s="812">
        <v>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517</v>
      </c>
      <c r="W132" s="822"/>
      <c r="X132" s="822"/>
      <c r="Y132" s="822"/>
      <c r="Z132" s="823"/>
      <c r="AA132" s="824">
        <v>5.9765863210000001</v>
      </c>
      <c r="AB132" s="825"/>
      <c r="AC132" s="825"/>
      <c r="AD132" s="825"/>
      <c r="AE132" s="826"/>
      <c r="AF132" s="827">
        <v>6.3409709300000001</v>
      </c>
      <c r="AG132" s="825"/>
      <c r="AH132" s="825"/>
      <c r="AI132" s="825"/>
      <c r="AJ132" s="826"/>
      <c r="AK132" s="827">
        <v>7.3717102179999996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518</v>
      </c>
      <c r="W133" s="801"/>
      <c r="X133" s="801"/>
      <c r="Y133" s="801"/>
      <c r="Z133" s="802"/>
      <c r="AA133" s="803">
        <v>5.6</v>
      </c>
      <c r="AB133" s="804"/>
      <c r="AC133" s="804"/>
      <c r="AD133" s="804"/>
      <c r="AE133" s="805"/>
      <c r="AF133" s="803">
        <v>5.9</v>
      </c>
      <c r="AG133" s="804"/>
      <c r="AH133" s="804"/>
      <c r="AI133" s="804"/>
      <c r="AJ133" s="805"/>
      <c r="AK133" s="803">
        <v>6.5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zwjeM3x7LY/8XrofWWD0Qf9bljKFnpfZ0qcXXZyA3hFtbWzck3OUpVWMdMH2klCjkO8xkVINJyPiRKKo99zIQ==" saltValue="ifM+6Shyka7bDoBhAWcC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T9xgMBOHS6IOYII+gCkjJKTLb4lOVnzMkm8FR7NgEdAgqGHZRAKyw7kV446qcvdsSlSeaT9TNgVjYt0xJGtRg==" saltValue="v2PPIhx8CnzKwobLF4Y+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Jy95Vw33jhTzjoVSYtplTRIv3wUEME7jA4H/K7hUNHHbR4e1CAPucxSjjdm9S1kngtb1VMsxRZyMG8cqVKnA==" saltValue="0p77tMJ17jvNJSWc6PPO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527</v>
      </c>
      <c r="AL9" s="1231"/>
      <c r="AM9" s="1231"/>
      <c r="AN9" s="1232"/>
      <c r="AO9" s="313">
        <v>7743340</v>
      </c>
      <c r="AP9" s="313">
        <v>95111</v>
      </c>
      <c r="AQ9" s="314">
        <v>57754</v>
      </c>
      <c r="AR9" s="315">
        <v>64.7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528</v>
      </c>
      <c r="AL10" s="1231"/>
      <c r="AM10" s="1231"/>
      <c r="AN10" s="1232"/>
      <c r="AO10" s="316">
        <v>464791</v>
      </c>
      <c r="AP10" s="316">
        <v>5709</v>
      </c>
      <c r="AQ10" s="317">
        <v>3830</v>
      </c>
      <c r="AR10" s="318">
        <v>49.1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529</v>
      </c>
      <c r="AL11" s="1231"/>
      <c r="AM11" s="1231"/>
      <c r="AN11" s="1232"/>
      <c r="AO11" s="316">
        <v>14279</v>
      </c>
      <c r="AP11" s="316">
        <v>175</v>
      </c>
      <c r="AQ11" s="317">
        <v>6814</v>
      </c>
      <c r="AR11" s="318">
        <v>-97.4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530</v>
      </c>
      <c r="AL12" s="1231"/>
      <c r="AM12" s="1231"/>
      <c r="AN12" s="1232"/>
      <c r="AO12" s="316" t="s">
        <v>531</v>
      </c>
      <c r="AP12" s="316" t="s">
        <v>531</v>
      </c>
      <c r="AQ12" s="317">
        <v>1059</v>
      </c>
      <c r="AR12" s="318" t="s">
        <v>531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532</v>
      </c>
      <c r="AL13" s="1231"/>
      <c r="AM13" s="1231"/>
      <c r="AN13" s="1232"/>
      <c r="AO13" s="316" t="s">
        <v>531</v>
      </c>
      <c r="AP13" s="316" t="s">
        <v>531</v>
      </c>
      <c r="AQ13" s="317">
        <v>4</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533</v>
      </c>
      <c r="AL14" s="1231"/>
      <c r="AM14" s="1231"/>
      <c r="AN14" s="1232"/>
      <c r="AO14" s="316">
        <v>317008</v>
      </c>
      <c r="AP14" s="316">
        <v>3894</v>
      </c>
      <c r="AQ14" s="317">
        <v>2651</v>
      </c>
      <c r="AR14" s="318">
        <v>46.9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534</v>
      </c>
      <c r="AL15" s="1231"/>
      <c r="AM15" s="1231"/>
      <c r="AN15" s="1232"/>
      <c r="AO15" s="316">
        <v>378284</v>
      </c>
      <c r="AP15" s="316">
        <v>4646</v>
      </c>
      <c r="AQ15" s="317">
        <v>1352</v>
      </c>
      <c r="AR15" s="318">
        <v>243.6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535</v>
      </c>
      <c r="AL16" s="1234"/>
      <c r="AM16" s="1234"/>
      <c r="AN16" s="1235"/>
      <c r="AO16" s="316">
        <v>-739087</v>
      </c>
      <c r="AP16" s="316">
        <v>-9078</v>
      </c>
      <c r="AQ16" s="317">
        <v>-4074</v>
      </c>
      <c r="AR16" s="318">
        <v>122.8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8178615</v>
      </c>
      <c r="AP17" s="316">
        <v>100457</v>
      </c>
      <c r="AQ17" s="317">
        <v>69392</v>
      </c>
      <c r="AR17" s="318">
        <v>44.8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540</v>
      </c>
      <c r="AL21" s="1228"/>
      <c r="AM21" s="1228"/>
      <c r="AN21" s="1229"/>
      <c r="AO21" s="328">
        <v>11.2</v>
      </c>
      <c r="AP21" s="329">
        <v>6.31</v>
      </c>
      <c r="AQ21" s="330">
        <v>4.8899999999999997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541</v>
      </c>
      <c r="AL22" s="1228"/>
      <c r="AM22" s="1228"/>
      <c r="AN22" s="1229"/>
      <c r="AO22" s="333">
        <v>97.9</v>
      </c>
      <c r="AP22" s="334">
        <v>98.4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545</v>
      </c>
      <c r="AL32" s="1219"/>
      <c r="AM32" s="1219"/>
      <c r="AN32" s="1220"/>
      <c r="AO32" s="343">
        <v>5659672</v>
      </c>
      <c r="AP32" s="343">
        <v>69517</v>
      </c>
      <c r="AQ32" s="344">
        <v>34189</v>
      </c>
      <c r="AR32" s="345">
        <v>103.3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546</v>
      </c>
      <c r="AL33" s="1219"/>
      <c r="AM33" s="1219"/>
      <c r="AN33" s="1220"/>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547</v>
      </c>
      <c r="AL34" s="1219"/>
      <c r="AM34" s="1219"/>
      <c r="AN34" s="1220"/>
      <c r="AO34" s="343" t="s">
        <v>531</v>
      </c>
      <c r="AP34" s="343" t="s">
        <v>531</v>
      </c>
      <c r="AQ34" s="344">
        <v>16</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548</v>
      </c>
      <c r="AL35" s="1219"/>
      <c r="AM35" s="1219"/>
      <c r="AN35" s="1220"/>
      <c r="AO35" s="343">
        <v>987339</v>
      </c>
      <c r="AP35" s="343">
        <v>12127</v>
      </c>
      <c r="AQ35" s="344">
        <v>9412</v>
      </c>
      <c r="AR35" s="345">
        <v>28.8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549</v>
      </c>
      <c r="AL36" s="1219"/>
      <c r="AM36" s="1219"/>
      <c r="AN36" s="1220"/>
      <c r="AO36" s="343" t="s">
        <v>531</v>
      </c>
      <c r="AP36" s="343" t="s">
        <v>531</v>
      </c>
      <c r="AQ36" s="344">
        <v>2024</v>
      </c>
      <c r="AR36" s="345" t="s">
        <v>531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550</v>
      </c>
      <c r="AL37" s="1219"/>
      <c r="AM37" s="1219"/>
      <c r="AN37" s="1220"/>
      <c r="AO37" s="343">
        <v>14013</v>
      </c>
      <c r="AP37" s="343">
        <v>172</v>
      </c>
      <c r="AQ37" s="344">
        <v>1165</v>
      </c>
      <c r="AR37" s="345">
        <v>-85.2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551</v>
      </c>
      <c r="AL38" s="1222"/>
      <c r="AM38" s="1222"/>
      <c r="AN38" s="1223"/>
      <c r="AO38" s="346" t="s">
        <v>531</v>
      </c>
      <c r="AP38" s="346" t="s">
        <v>531</v>
      </c>
      <c r="AQ38" s="347">
        <v>2</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552</v>
      </c>
      <c r="AL39" s="1222"/>
      <c r="AM39" s="1222"/>
      <c r="AN39" s="1223"/>
      <c r="AO39" s="343">
        <v>-545012</v>
      </c>
      <c r="AP39" s="343">
        <v>-6694</v>
      </c>
      <c r="AQ39" s="344">
        <v>-6367</v>
      </c>
      <c r="AR39" s="345">
        <v>5.0999999999999996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553</v>
      </c>
      <c r="AL40" s="1219"/>
      <c r="AM40" s="1219"/>
      <c r="AN40" s="1220"/>
      <c r="AO40" s="343">
        <v>-4652950</v>
      </c>
      <c r="AP40" s="343">
        <v>-57152</v>
      </c>
      <c r="AQ40" s="344">
        <v>-28963</v>
      </c>
      <c r="AR40" s="345">
        <v>97.3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1463062</v>
      </c>
      <c r="AP41" s="343">
        <v>17971</v>
      </c>
      <c r="AQ41" s="344">
        <v>11478</v>
      </c>
      <c r="AR41" s="345">
        <v>56.6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522</v>
      </c>
      <c r="AN49" s="1213" t="s">
        <v>557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6843344</v>
      </c>
      <c r="AN51" s="365">
        <v>79456</v>
      </c>
      <c r="AO51" s="366">
        <v>0.2</v>
      </c>
      <c r="AP51" s="367">
        <v>54227</v>
      </c>
      <c r="AQ51" s="368">
        <v>-18.2</v>
      </c>
      <c r="AR51" s="369">
        <v>18.399999999999999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4706957</v>
      </c>
      <c r="AN52" s="373">
        <v>54651</v>
      </c>
      <c r="AO52" s="374">
        <v>38.299999999999997</v>
      </c>
      <c r="AP52" s="375">
        <v>29694</v>
      </c>
      <c r="AQ52" s="376">
        <v>-6.7</v>
      </c>
      <c r="AR52" s="377">
        <v>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6117259</v>
      </c>
      <c r="AN53" s="365">
        <v>72028</v>
      </c>
      <c r="AO53" s="366">
        <v>-9.3000000000000007</v>
      </c>
      <c r="AP53" s="367">
        <v>44504</v>
      </c>
      <c r="AQ53" s="368">
        <v>-17.899999999999999</v>
      </c>
      <c r="AR53" s="369">
        <v>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4470030</v>
      </c>
      <c r="AN54" s="373">
        <v>52633</v>
      </c>
      <c r="AO54" s="374">
        <v>-3.7</v>
      </c>
      <c r="AP54" s="375">
        <v>25876</v>
      </c>
      <c r="AQ54" s="376">
        <v>-12.9</v>
      </c>
      <c r="AR54" s="377">
        <v>9.1999999999999993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8796052</v>
      </c>
      <c r="AN55" s="365">
        <v>105014</v>
      </c>
      <c r="AO55" s="366">
        <v>45.8</v>
      </c>
      <c r="AP55" s="367">
        <v>47820</v>
      </c>
      <c r="AQ55" s="368">
        <v>7.5</v>
      </c>
      <c r="AR55" s="369">
        <v>38.299999999999997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6582532</v>
      </c>
      <c r="AN56" s="373">
        <v>78587</v>
      </c>
      <c r="AO56" s="374">
        <v>49.3</v>
      </c>
      <c r="AP56" s="375">
        <v>25855</v>
      </c>
      <c r="AQ56" s="376">
        <v>-0.1</v>
      </c>
      <c r="AR56" s="377">
        <v>49.4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8832860</v>
      </c>
      <c r="AN57" s="365">
        <v>106886</v>
      </c>
      <c r="AO57" s="366">
        <v>1.8</v>
      </c>
      <c r="AP57" s="367">
        <v>41934</v>
      </c>
      <c r="AQ57" s="368">
        <v>-12.3</v>
      </c>
      <c r="AR57" s="369">
        <v>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6864777</v>
      </c>
      <c r="AN58" s="373">
        <v>83070</v>
      </c>
      <c r="AO58" s="374">
        <v>5.7</v>
      </c>
      <c r="AP58" s="375">
        <v>23352</v>
      </c>
      <c r="AQ58" s="376">
        <v>-9.6999999999999993</v>
      </c>
      <c r="AR58" s="377">
        <v>15.4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4913727</v>
      </c>
      <c r="AN59" s="365">
        <v>60355</v>
      </c>
      <c r="AO59" s="366">
        <v>-43.5</v>
      </c>
      <c r="AP59" s="367">
        <v>45588</v>
      </c>
      <c r="AQ59" s="368">
        <v>8.6999999999999993</v>
      </c>
      <c r="AR59" s="369">
        <v>-52.2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3679248</v>
      </c>
      <c r="AN60" s="373">
        <v>45192</v>
      </c>
      <c r="AO60" s="374">
        <v>-45.6</v>
      </c>
      <c r="AP60" s="375">
        <v>24150</v>
      </c>
      <c r="AQ60" s="376">
        <v>3.4</v>
      </c>
      <c r="AR60" s="377">
        <v>-49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7100648</v>
      </c>
      <c r="AN61" s="380">
        <v>84748</v>
      </c>
      <c r="AO61" s="381">
        <v>-1</v>
      </c>
      <c r="AP61" s="382">
        <v>46815</v>
      </c>
      <c r="AQ61" s="383">
        <v>-6.4</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5260709</v>
      </c>
      <c r="AN62" s="373">
        <v>62827</v>
      </c>
      <c r="AO62" s="374">
        <v>8.8000000000000007</v>
      </c>
      <c r="AP62" s="375">
        <v>25785</v>
      </c>
      <c r="AQ62" s="376">
        <v>-5.2</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mcnVrrSLErIAG+mwnL9pLbKefZt3GpEmmGC78hUh87nOUaGjC9kfts4J2VXVuWR8wnv9+yNR7Vcc9CzjvM6iw==" saltValue="jRJ2vtgf1Orp/OwH3+K8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f3YDel+ZJuJgCeAd0P52hsHpRXM3IRYnS6JQ3pXUo5JFym/3l8Mro1edZnmLfDMGW0w/CVUjwYJRtKhRpeRUcw==" saltValue="hJTSsaWorxB3TU6/3Tqj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6hDRRSKEp23rG5xoWT6wJcXMOZVtVO4m9fM3C+3vWuhCFhROsGX4lMt0wqclhh3+S+o/ybFRabGs4qfBgDFudQ==" saltValue="vDU7VToTuc4jJcappPgC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17.690000000000001</v>
      </c>
      <c r="G47" s="12">
        <v>16.34</v>
      </c>
      <c r="H47" s="12">
        <v>15.36</v>
      </c>
      <c r="I47" s="12">
        <v>13.59</v>
      </c>
      <c r="J47" s="13">
        <v>10.81</v>
      </c>
    </row>
    <row r="48" spans="2:10" ht="57.75" customHeight="1" x14ac:dyDescent="0.15">
      <c r="B48" s="14"/>
      <c r="C48" s="1238" t="s">
        <v>4</v>
      </c>
      <c r="D48" s="1238"/>
      <c r="E48" s="1239"/>
      <c r="F48" s="15">
        <v>7.05</v>
      </c>
      <c r="G48" s="16">
        <v>6.81</v>
      </c>
      <c r="H48" s="16">
        <v>6.23</v>
      </c>
      <c r="I48" s="16">
        <v>3.28</v>
      </c>
      <c r="J48" s="17">
        <v>2.09</v>
      </c>
    </row>
    <row r="49" spans="2:10" ht="57.75" customHeight="1" thickBot="1" x14ac:dyDescent="0.2">
      <c r="B49" s="18"/>
      <c r="C49" s="1240" t="s">
        <v>5</v>
      </c>
      <c r="D49" s="1240"/>
      <c r="E49" s="1241"/>
      <c r="F49" s="19">
        <v>0.28999999999999998</v>
      </c>
      <c r="G49" s="20" t="s">
        <v>578</v>
      </c>
      <c r="H49" s="20" t="s">
        <v>579</v>
      </c>
      <c r="I49" s="20" t="s">
        <v>580</v>
      </c>
      <c r="J49" s="21" t="s">
        <v>581</v>
      </c>
    </row>
    <row r="50" spans="2:10" ht="13.5" customHeight="1" x14ac:dyDescent="0.15"/>
  </sheetData>
  <sheetProtection algorithmName="SHA-512" hashValue="FWgViTn67XA9tbiXL5G8D2K4bDsdKfDrM6mkTc8/TRRkvBRucZik9KJRU6PiaikPMHvpDZ8EXlgm+Ysq8Dq+fQ==" saltValue="qlK3EYtlipkS9C9EQmD7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582</v>
      </c>
      <c r="D34" s="1248"/>
      <c r="E34" s="1249"/>
      <c r="F34" s="32">
        <v>8.1999999999999993</v>
      </c>
      <c r="G34" s="33">
        <v>10.57</v>
      </c>
      <c r="H34" s="33">
        <v>10.46</v>
      </c>
      <c r="I34" s="33">
        <v>10.67</v>
      </c>
      <c r="J34" s="34">
        <v>10.14</v>
      </c>
      <c r="K34" s="22"/>
      <c r="L34" s="22"/>
      <c r="M34" s="22"/>
      <c r="N34" s="22"/>
      <c r="O34" s="22"/>
      <c r="P34" s="22"/>
    </row>
    <row r="35" spans="1:16" ht="39" customHeight="1" x14ac:dyDescent="0.15">
      <c r="A35" s="22"/>
      <c r="B35" s="35"/>
      <c r="C35" s="1242" t="s">
        <v>583</v>
      </c>
      <c r="D35" s="1243"/>
      <c r="E35" s="1244"/>
      <c r="F35" s="36">
        <v>7.02</v>
      </c>
      <c r="G35" s="37">
        <v>6.79</v>
      </c>
      <c r="H35" s="37">
        <v>6.21</v>
      </c>
      <c r="I35" s="37">
        <v>3.25</v>
      </c>
      <c r="J35" s="38">
        <v>2.0699999999999998</v>
      </c>
      <c r="K35" s="22"/>
      <c r="L35" s="22"/>
      <c r="M35" s="22"/>
      <c r="N35" s="22"/>
      <c r="O35" s="22"/>
      <c r="P35" s="22"/>
    </row>
    <row r="36" spans="1:16" ht="39" customHeight="1" x14ac:dyDescent="0.15">
      <c r="A36" s="22"/>
      <c r="B36" s="35"/>
      <c r="C36" s="1242" t="s">
        <v>584</v>
      </c>
      <c r="D36" s="1243"/>
      <c r="E36" s="1244"/>
      <c r="F36" s="36">
        <v>0.65</v>
      </c>
      <c r="G36" s="37">
        <v>0.75</v>
      </c>
      <c r="H36" s="37">
        <v>1.29</v>
      </c>
      <c r="I36" s="37">
        <v>0.77</v>
      </c>
      <c r="J36" s="38">
        <v>0.44</v>
      </c>
      <c r="K36" s="22"/>
      <c r="L36" s="22"/>
      <c r="M36" s="22"/>
      <c r="N36" s="22"/>
      <c r="O36" s="22"/>
      <c r="P36" s="22"/>
    </row>
    <row r="37" spans="1:16" ht="39" customHeight="1" x14ac:dyDescent="0.15">
      <c r="A37" s="22"/>
      <c r="B37" s="35"/>
      <c r="C37" s="1242" t="s">
        <v>585</v>
      </c>
      <c r="D37" s="1243"/>
      <c r="E37" s="1244"/>
      <c r="F37" s="36">
        <v>0.61</v>
      </c>
      <c r="G37" s="37">
        <v>1.1399999999999999</v>
      </c>
      <c r="H37" s="37">
        <v>1.61</v>
      </c>
      <c r="I37" s="37">
        <v>0.8</v>
      </c>
      <c r="J37" s="38">
        <v>0.42</v>
      </c>
      <c r="K37" s="22"/>
      <c r="L37" s="22"/>
      <c r="M37" s="22"/>
      <c r="N37" s="22"/>
      <c r="O37" s="22"/>
      <c r="P37" s="22"/>
    </row>
    <row r="38" spans="1:16" ht="39" customHeight="1" x14ac:dyDescent="0.15">
      <c r="A38" s="22"/>
      <c r="B38" s="35"/>
      <c r="C38" s="1242" t="s">
        <v>586</v>
      </c>
      <c r="D38" s="1243"/>
      <c r="E38" s="1244"/>
      <c r="F38" s="36">
        <v>0.18</v>
      </c>
      <c r="G38" s="37">
        <v>7.0000000000000007E-2</v>
      </c>
      <c r="H38" s="37">
        <v>0.05</v>
      </c>
      <c r="I38" s="37">
        <v>0.03</v>
      </c>
      <c r="J38" s="38">
        <v>0.1</v>
      </c>
      <c r="K38" s="22"/>
      <c r="L38" s="22"/>
      <c r="M38" s="22"/>
      <c r="N38" s="22"/>
      <c r="O38" s="22"/>
      <c r="P38" s="22"/>
    </row>
    <row r="39" spans="1:16" ht="39" customHeight="1" x14ac:dyDescent="0.15">
      <c r="A39" s="22"/>
      <c r="B39" s="35"/>
      <c r="C39" s="1242" t="s">
        <v>587</v>
      </c>
      <c r="D39" s="1243"/>
      <c r="E39" s="1244"/>
      <c r="F39" s="36">
        <v>0.02</v>
      </c>
      <c r="G39" s="37">
        <v>0.01</v>
      </c>
      <c r="H39" s="37">
        <v>0.02</v>
      </c>
      <c r="I39" s="37">
        <v>0.03</v>
      </c>
      <c r="J39" s="38">
        <v>0.01</v>
      </c>
      <c r="K39" s="22"/>
      <c r="L39" s="22"/>
      <c r="M39" s="22"/>
      <c r="N39" s="22"/>
      <c r="O39" s="22"/>
      <c r="P39" s="22"/>
    </row>
    <row r="40" spans="1:16" ht="39" customHeight="1" x14ac:dyDescent="0.15">
      <c r="A40" s="22"/>
      <c r="B40" s="35"/>
      <c r="C40" s="1242" t="s">
        <v>588</v>
      </c>
      <c r="D40" s="1243"/>
      <c r="E40" s="1244"/>
      <c r="F40" s="36">
        <v>0</v>
      </c>
      <c r="G40" s="37">
        <v>0</v>
      </c>
      <c r="H40" s="37">
        <v>0.01</v>
      </c>
      <c r="I40" s="37">
        <v>0.01</v>
      </c>
      <c r="J40" s="38">
        <v>0.01</v>
      </c>
      <c r="K40" s="22"/>
      <c r="L40" s="22"/>
      <c r="M40" s="22"/>
      <c r="N40" s="22"/>
      <c r="O40" s="22"/>
      <c r="P40" s="22"/>
    </row>
    <row r="41" spans="1:16" ht="39" customHeight="1" x14ac:dyDescent="0.15">
      <c r="A41" s="22"/>
      <c r="B41" s="35"/>
      <c r="C41" s="1242" t="s">
        <v>589</v>
      </c>
      <c r="D41" s="1243"/>
      <c r="E41" s="1244"/>
      <c r="F41" s="36">
        <v>0.02</v>
      </c>
      <c r="G41" s="37">
        <v>0.01</v>
      </c>
      <c r="H41" s="37">
        <v>0.01</v>
      </c>
      <c r="I41" s="37">
        <v>0.01</v>
      </c>
      <c r="J41" s="38">
        <v>0</v>
      </c>
      <c r="K41" s="22"/>
      <c r="L41" s="22"/>
      <c r="M41" s="22"/>
      <c r="N41" s="22"/>
      <c r="O41" s="22"/>
      <c r="P41" s="22"/>
    </row>
    <row r="42" spans="1:16" ht="39" customHeight="1" x14ac:dyDescent="0.15">
      <c r="A42" s="22"/>
      <c r="B42" s="39"/>
      <c r="C42" s="1242" t="s">
        <v>590</v>
      </c>
      <c r="D42" s="1243"/>
      <c r="E42" s="1244"/>
      <c r="F42" s="36" t="s">
        <v>531</v>
      </c>
      <c r="G42" s="37" t="s">
        <v>531</v>
      </c>
      <c r="H42" s="37" t="s">
        <v>531</v>
      </c>
      <c r="I42" s="37" t="s">
        <v>531</v>
      </c>
      <c r="J42" s="38" t="s">
        <v>531</v>
      </c>
      <c r="K42" s="22"/>
      <c r="L42" s="22"/>
      <c r="M42" s="22"/>
      <c r="N42" s="22"/>
      <c r="O42" s="22"/>
      <c r="P42" s="22"/>
    </row>
    <row r="43" spans="1:16" ht="39" customHeight="1" thickBot="1" x14ac:dyDescent="0.2">
      <c r="A43" s="22"/>
      <c r="B43" s="40"/>
      <c r="C43" s="1245" t="s">
        <v>591</v>
      </c>
      <c r="D43" s="1246"/>
      <c r="E43" s="1247"/>
      <c r="F43" s="41">
        <v>0.16</v>
      </c>
      <c r="G43" s="42">
        <v>0.17</v>
      </c>
      <c r="H43" s="42">
        <v>0.12</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6JxGgGfP0za8QlMCKNKlGPVgqJG29dULUBd4+s6hG7bayx8AX/G878TDZrDtwJi2Wu/Dtt3V5iD91eyqjdWyg==" saltValue="NE1gIAfpwQAdLdYHWjBy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4957</v>
      </c>
      <c r="L45" s="60">
        <v>4956</v>
      </c>
      <c r="M45" s="60">
        <v>5067</v>
      </c>
      <c r="N45" s="60">
        <v>5262</v>
      </c>
      <c r="O45" s="61">
        <v>5660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531</v>
      </c>
      <c r="L46" s="64" t="s">
        <v>531</v>
      </c>
      <c r="M46" s="64" t="s">
        <v>531</v>
      </c>
      <c r="N46" s="64" t="s">
        <v>531</v>
      </c>
      <c r="O46" s="65" t="s">
        <v>531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531</v>
      </c>
      <c r="L47" s="64" t="s">
        <v>531</v>
      </c>
      <c r="M47" s="64" t="s">
        <v>531</v>
      </c>
      <c r="N47" s="64" t="s">
        <v>531</v>
      </c>
      <c r="O47" s="65" t="s">
        <v>531</v>
      </c>
      <c r="P47" s="48"/>
      <c r="Q47" s="48"/>
      <c r="R47" s="48"/>
      <c r="S47" s="48"/>
      <c r="T47" s="48"/>
      <c r="U47" s="48"/>
    </row>
    <row r="48" spans="1:21" ht="30.75" customHeight="1" x14ac:dyDescent="0.15">
      <c r="A48" s="48"/>
      <c r="B48" s="1270"/>
      <c r="C48" s="1271"/>
      <c r="D48" s="62"/>
      <c r="E48" s="1252" t="s">
        <v>15</v>
      </c>
      <c r="F48" s="1252"/>
      <c r="G48" s="1252"/>
      <c r="H48" s="1252"/>
      <c r="I48" s="1252"/>
      <c r="J48" s="1253"/>
      <c r="K48" s="63">
        <v>811</v>
      </c>
      <c r="L48" s="64">
        <v>964</v>
      </c>
      <c r="M48" s="64">
        <v>1021</v>
      </c>
      <c r="N48" s="64">
        <v>995</v>
      </c>
      <c r="O48" s="65">
        <v>987</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531</v>
      </c>
      <c r="L49" s="64" t="s">
        <v>531</v>
      </c>
      <c r="M49" s="64" t="s">
        <v>531</v>
      </c>
      <c r="N49" s="64" t="s">
        <v>531</v>
      </c>
      <c r="O49" s="65" t="s">
        <v>531</v>
      </c>
      <c r="P49" s="48"/>
      <c r="Q49" s="48"/>
      <c r="R49" s="48"/>
      <c r="S49" s="48"/>
      <c r="T49" s="48"/>
      <c r="U49" s="48"/>
    </row>
    <row r="50" spans="1:21" ht="30.75" customHeight="1" x14ac:dyDescent="0.15">
      <c r="A50" s="48"/>
      <c r="B50" s="1270"/>
      <c r="C50" s="1271"/>
      <c r="D50" s="62"/>
      <c r="E50" s="1252" t="s">
        <v>17</v>
      </c>
      <c r="F50" s="1252"/>
      <c r="G50" s="1252"/>
      <c r="H50" s="1252"/>
      <c r="I50" s="1252"/>
      <c r="J50" s="1253"/>
      <c r="K50" s="63">
        <v>25</v>
      </c>
      <c r="L50" s="64">
        <v>16</v>
      </c>
      <c r="M50" s="64">
        <v>15</v>
      </c>
      <c r="N50" s="64">
        <v>14</v>
      </c>
      <c r="O50" s="65">
        <v>14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531</v>
      </c>
      <c r="L51" s="64" t="s">
        <v>531</v>
      </c>
      <c r="M51" s="64" t="s">
        <v>531</v>
      </c>
      <c r="N51" s="64" t="s">
        <v>531</v>
      </c>
      <c r="O51" s="65" t="s">
        <v>531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4638</v>
      </c>
      <c r="L52" s="64">
        <v>4809</v>
      </c>
      <c r="M52" s="64">
        <v>4898</v>
      </c>
      <c r="N52" s="64">
        <v>5007</v>
      </c>
      <c r="O52" s="65">
        <v>5198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1155</v>
      </c>
      <c r="L53" s="69">
        <v>1127</v>
      </c>
      <c r="M53" s="69">
        <v>1205</v>
      </c>
      <c r="N53" s="69">
        <v>1264</v>
      </c>
      <c r="O53" s="70">
        <v>1463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622</v>
      </c>
      <c r="L57" s="84" t="s">
        <v>622</v>
      </c>
      <c r="M57" s="84" t="s">
        <v>622</v>
      </c>
      <c r="N57" s="84" t="s">
        <v>622</v>
      </c>
      <c r="O57" s="85" t="s">
        <v>622</v>
      </c>
    </row>
    <row r="58" spans="1:21" ht="31.5" customHeight="1" thickBot="1" x14ac:dyDescent="0.2">
      <c r="B58" s="1260"/>
      <c r="C58" s="1261"/>
      <c r="D58" s="1265" t="s">
        <v>27</v>
      </c>
      <c r="E58" s="1266"/>
      <c r="F58" s="1266"/>
      <c r="G58" s="1266"/>
      <c r="H58" s="1266"/>
      <c r="I58" s="1266"/>
      <c r="J58" s="1267"/>
      <c r="K58" s="86" t="s">
        <v>622</v>
      </c>
      <c r="L58" s="87" t="s">
        <v>622</v>
      </c>
      <c r="M58" s="87" t="s">
        <v>622</v>
      </c>
      <c r="N58" s="87" t="s">
        <v>622</v>
      </c>
      <c r="O58" s="88" t="s">
        <v>622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AH9k0FvWgEkEgSsLK+JQkGiq/RPb87XfHeMLtegN9rheGknztQwhAY37Y3iZBIShqUksgPFnmO5zeY0SQqig==" saltValue="Wp8XFUiPVkEHoVZuTHsG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8" t="s">
        <v>30</v>
      </c>
      <c r="C41" s="1289"/>
      <c r="D41" s="102"/>
      <c r="E41" s="1290" t="s">
        <v>31</v>
      </c>
      <c r="F41" s="1290"/>
      <c r="G41" s="1290"/>
      <c r="H41" s="1291"/>
      <c r="I41" s="103">
        <v>53695</v>
      </c>
      <c r="J41" s="104">
        <v>54888</v>
      </c>
      <c r="K41" s="104">
        <v>58419</v>
      </c>
      <c r="L41" s="104">
        <v>61275</v>
      </c>
      <c r="M41" s="105">
        <v>60437</v>
      </c>
    </row>
    <row r="42" spans="2:13" ht="27.75" customHeight="1" x14ac:dyDescent="0.15">
      <c r="B42" s="1278"/>
      <c r="C42" s="1279"/>
      <c r="D42" s="106"/>
      <c r="E42" s="1282" t="s">
        <v>32</v>
      </c>
      <c r="F42" s="1282"/>
      <c r="G42" s="1282"/>
      <c r="H42" s="1283"/>
      <c r="I42" s="107">
        <v>149</v>
      </c>
      <c r="J42" s="108">
        <v>133</v>
      </c>
      <c r="K42" s="108">
        <v>114</v>
      </c>
      <c r="L42" s="108">
        <v>100</v>
      </c>
      <c r="M42" s="109">
        <v>86</v>
      </c>
    </row>
    <row r="43" spans="2:13" ht="27.75" customHeight="1" x14ac:dyDescent="0.15">
      <c r="B43" s="1278"/>
      <c r="C43" s="1279"/>
      <c r="D43" s="106"/>
      <c r="E43" s="1282" t="s">
        <v>33</v>
      </c>
      <c r="F43" s="1282"/>
      <c r="G43" s="1282"/>
      <c r="H43" s="1283"/>
      <c r="I43" s="107">
        <v>11996</v>
      </c>
      <c r="J43" s="108">
        <v>11735</v>
      </c>
      <c r="K43" s="108">
        <v>11193</v>
      </c>
      <c r="L43" s="108">
        <v>11197</v>
      </c>
      <c r="M43" s="109">
        <v>10547</v>
      </c>
    </row>
    <row r="44" spans="2:13" ht="27.75" customHeight="1" x14ac:dyDescent="0.15">
      <c r="B44" s="1278"/>
      <c r="C44" s="1279"/>
      <c r="D44" s="106"/>
      <c r="E44" s="1282" t="s">
        <v>34</v>
      </c>
      <c r="F44" s="1282"/>
      <c r="G44" s="1282"/>
      <c r="H44" s="1283"/>
      <c r="I44" s="107" t="s">
        <v>531</v>
      </c>
      <c r="J44" s="108" t="s">
        <v>531</v>
      </c>
      <c r="K44" s="108" t="s">
        <v>531</v>
      </c>
      <c r="L44" s="108" t="s">
        <v>531</v>
      </c>
      <c r="M44" s="109" t="s">
        <v>531</v>
      </c>
    </row>
    <row r="45" spans="2:13" ht="27.75" customHeight="1" x14ac:dyDescent="0.15">
      <c r="B45" s="1278"/>
      <c r="C45" s="1279"/>
      <c r="D45" s="106"/>
      <c r="E45" s="1282" t="s">
        <v>35</v>
      </c>
      <c r="F45" s="1282"/>
      <c r="G45" s="1282"/>
      <c r="H45" s="1283"/>
      <c r="I45" s="107">
        <v>9329</v>
      </c>
      <c r="J45" s="108">
        <v>9131</v>
      </c>
      <c r="K45" s="108">
        <v>8850</v>
      </c>
      <c r="L45" s="108">
        <v>8512</v>
      </c>
      <c r="M45" s="109">
        <v>8252</v>
      </c>
    </row>
    <row r="46" spans="2:13" ht="27.75" customHeight="1" x14ac:dyDescent="0.15">
      <c r="B46" s="1278"/>
      <c r="C46" s="1279"/>
      <c r="D46" s="110"/>
      <c r="E46" s="1282" t="s">
        <v>36</v>
      </c>
      <c r="F46" s="1282"/>
      <c r="G46" s="1282"/>
      <c r="H46" s="1283"/>
      <c r="I46" s="107">
        <v>107</v>
      </c>
      <c r="J46" s="108">
        <v>31</v>
      </c>
      <c r="K46" s="108">
        <v>30</v>
      </c>
      <c r="L46" s="108">
        <v>23</v>
      </c>
      <c r="M46" s="109">
        <v>22</v>
      </c>
    </row>
    <row r="47" spans="2:13" ht="27.75" customHeight="1" x14ac:dyDescent="0.15">
      <c r="B47" s="1278"/>
      <c r="C47" s="1279"/>
      <c r="D47" s="111"/>
      <c r="E47" s="1292" t="s">
        <v>37</v>
      </c>
      <c r="F47" s="1293"/>
      <c r="G47" s="1293"/>
      <c r="H47" s="1294"/>
      <c r="I47" s="107" t="s">
        <v>531</v>
      </c>
      <c r="J47" s="108" t="s">
        <v>531</v>
      </c>
      <c r="K47" s="108" t="s">
        <v>531</v>
      </c>
      <c r="L47" s="108" t="s">
        <v>531</v>
      </c>
      <c r="M47" s="109" t="s">
        <v>531</v>
      </c>
    </row>
    <row r="48" spans="2:13" ht="27.75" customHeight="1" x14ac:dyDescent="0.15">
      <c r="B48" s="1278"/>
      <c r="C48" s="1279"/>
      <c r="D48" s="106"/>
      <c r="E48" s="1282" t="s">
        <v>38</v>
      </c>
      <c r="F48" s="1282"/>
      <c r="G48" s="1282"/>
      <c r="H48" s="1283"/>
      <c r="I48" s="107" t="s">
        <v>531</v>
      </c>
      <c r="J48" s="108" t="s">
        <v>531</v>
      </c>
      <c r="K48" s="108" t="s">
        <v>531</v>
      </c>
      <c r="L48" s="108" t="s">
        <v>531</v>
      </c>
      <c r="M48" s="109" t="s">
        <v>531</v>
      </c>
    </row>
    <row r="49" spans="2:13" ht="27.75" customHeight="1" x14ac:dyDescent="0.15">
      <c r="B49" s="1280"/>
      <c r="C49" s="1281"/>
      <c r="D49" s="106"/>
      <c r="E49" s="1282" t="s">
        <v>39</v>
      </c>
      <c r="F49" s="1282"/>
      <c r="G49" s="1282"/>
      <c r="H49" s="1283"/>
      <c r="I49" s="107" t="s">
        <v>531</v>
      </c>
      <c r="J49" s="108" t="s">
        <v>531</v>
      </c>
      <c r="K49" s="108" t="s">
        <v>531</v>
      </c>
      <c r="L49" s="108" t="s">
        <v>531</v>
      </c>
      <c r="M49" s="109" t="s">
        <v>531</v>
      </c>
    </row>
    <row r="50" spans="2:13" ht="27.75" customHeight="1" x14ac:dyDescent="0.15">
      <c r="B50" s="1276" t="s">
        <v>40</v>
      </c>
      <c r="C50" s="1277"/>
      <c r="D50" s="112"/>
      <c r="E50" s="1282" t="s">
        <v>41</v>
      </c>
      <c r="F50" s="1282"/>
      <c r="G50" s="1282"/>
      <c r="H50" s="1283"/>
      <c r="I50" s="107">
        <v>8360</v>
      </c>
      <c r="J50" s="108">
        <v>7869</v>
      </c>
      <c r="K50" s="108">
        <v>7443</v>
      </c>
      <c r="L50" s="108">
        <v>7692</v>
      </c>
      <c r="M50" s="109">
        <v>6993</v>
      </c>
    </row>
    <row r="51" spans="2:13" ht="27.75" customHeight="1" x14ac:dyDescent="0.15">
      <c r="B51" s="1278"/>
      <c r="C51" s="1279"/>
      <c r="D51" s="106"/>
      <c r="E51" s="1282" t="s">
        <v>42</v>
      </c>
      <c r="F51" s="1282"/>
      <c r="G51" s="1282"/>
      <c r="H51" s="1283"/>
      <c r="I51" s="107">
        <v>5741</v>
      </c>
      <c r="J51" s="108">
        <v>5986</v>
      </c>
      <c r="K51" s="108">
        <v>6519</v>
      </c>
      <c r="L51" s="108">
        <v>6164</v>
      </c>
      <c r="M51" s="109">
        <v>5330</v>
      </c>
    </row>
    <row r="52" spans="2:13" ht="27.75" customHeight="1" x14ac:dyDescent="0.15">
      <c r="B52" s="1280"/>
      <c r="C52" s="1281"/>
      <c r="D52" s="106"/>
      <c r="E52" s="1282" t="s">
        <v>43</v>
      </c>
      <c r="F52" s="1282"/>
      <c r="G52" s="1282"/>
      <c r="H52" s="1283"/>
      <c r="I52" s="107">
        <v>50502</v>
      </c>
      <c r="J52" s="108">
        <v>50801</v>
      </c>
      <c r="K52" s="108">
        <v>52743</v>
      </c>
      <c r="L52" s="108">
        <v>54724</v>
      </c>
      <c r="M52" s="109">
        <v>53911</v>
      </c>
    </row>
    <row r="53" spans="2:13" ht="27.75" customHeight="1" thickBot="1" x14ac:dyDescent="0.2">
      <c r="B53" s="1284" t="s">
        <v>44</v>
      </c>
      <c r="C53" s="1285"/>
      <c r="D53" s="113"/>
      <c r="E53" s="1286" t="s">
        <v>45</v>
      </c>
      <c r="F53" s="1286"/>
      <c r="G53" s="1286"/>
      <c r="H53" s="1287"/>
      <c r="I53" s="114">
        <v>10672</v>
      </c>
      <c r="J53" s="115">
        <v>11263</v>
      </c>
      <c r="K53" s="115">
        <v>11903</v>
      </c>
      <c r="L53" s="115">
        <v>12527</v>
      </c>
      <c r="M53" s="116">
        <v>13111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D0OsLY+1Te9UJP3jlUJs9Rm1miHhe1cOkMjHwdrUr+JcdrzJ0DWwL/wYGeQTNFXEmtzTrsPX0vkXjY62JN2tw==" saltValue="iSOw9vOnA7ui4eB9xvqZ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48</v>
      </c>
      <c r="D55" s="1303"/>
      <c r="E55" s="1304"/>
      <c r="F55" s="128">
        <v>3765</v>
      </c>
      <c r="G55" s="128">
        <v>3316</v>
      </c>
      <c r="H55" s="129">
        <v>2648</v>
      </c>
    </row>
    <row r="56" spans="2:8" ht="52.5" customHeight="1" x14ac:dyDescent="0.15">
      <c r="B56" s="130"/>
      <c r="C56" s="1305" t="s">
        <v>49</v>
      </c>
      <c r="D56" s="1305"/>
      <c r="E56" s="1306"/>
      <c r="F56" s="131">
        <v>1170</v>
      </c>
      <c r="G56" s="131">
        <v>1170</v>
      </c>
      <c r="H56" s="132">
        <v>970</v>
      </c>
    </row>
    <row r="57" spans="2:8" ht="53.25" customHeight="1" x14ac:dyDescent="0.15">
      <c r="B57" s="130"/>
      <c r="C57" s="1307" t="s">
        <v>50</v>
      </c>
      <c r="D57" s="1307"/>
      <c r="E57" s="1308"/>
      <c r="F57" s="133">
        <v>4876</v>
      </c>
      <c r="G57" s="133">
        <v>5067</v>
      </c>
      <c r="H57" s="134">
        <v>5071</v>
      </c>
    </row>
    <row r="58" spans="2:8" ht="45.75" customHeight="1" x14ac:dyDescent="0.15">
      <c r="B58" s="135"/>
      <c r="C58" s="1295" t="s">
        <v>616</v>
      </c>
      <c r="D58" s="1296"/>
      <c r="E58" s="1297"/>
      <c r="F58" s="136">
        <v>3358</v>
      </c>
      <c r="G58" s="136">
        <v>3290</v>
      </c>
      <c r="H58" s="137">
        <v>3081</v>
      </c>
    </row>
    <row r="59" spans="2:8" ht="45.75" customHeight="1" x14ac:dyDescent="0.15">
      <c r="B59" s="135"/>
      <c r="C59" s="1295" t="s">
        <v>617</v>
      </c>
      <c r="D59" s="1296"/>
      <c r="E59" s="1297"/>
      <c r="F59" s="136">
        <v>765</v>
      </c>
      <c r="G59" s="136">
        <v>557</v>
      </c>
      <c r="H59" s="137">
        <v>507</v>
      </c>
    </row>
    <row r="60" spans="2:8" ht="45.75" customHeight="1" x14ac:dyDescent="0.15">
      <c r="B60" s="135"/>
      <c r="C60" s="1295" t="s">
        <v>618</v>
      </c>
      <c r="D60" s="1296"/>
      <c r="E60" s="1297"/>
      <c r="F60" s="136" t="s">
        <v>621</v>
      </c>
      <c r="G60" s="136">
        <v>500</v>
      </c>
      <c r="H60" s="137">
        <v>499</v>
      </c>
    </row>
    <row r="61" spans="2:8" ht="45.75" customHeight="1" x14ac:dyDescent="0.15">
      <c r="B61" s="135"/>
      <c r="C61" s="1295" t="s">
        <v>619</v>
      </c>
      <c r="D61" s="1296"/>
      <c r="E61" s="1297"/>
      <c r="F61" s="136">
        <v>118</v>
      </c>
      <c r="G61" s="136">
        <v>72</v>
      </c>
      <c r="H61" s="137">
        <v>305</v>
      </c>
    </row>
    <row r="62" spans="2:8" ht="45.75" customHeight="1" thickBot="1" x14ac:dyDescent="0.2">
      <c r="B62" s="138"/>
      <c r="C62" s="1298" t="s">
        <v>620</v>
      </c>
      <c r="D62" s="1299"/>
      <c r="E62" s="1300"/>
      <c r="F62" s="139">
        <v>273</v>
      </c>
      <c r="G62" s="139">
        <v>273</v>
      </c>
      <c r="H62" s="140">
        <v>273</v>
      </c>
    </row>
    <row r="63" spans="2:8" ht="52.5" customHeight="1" thickBot="1" x14ac:dyDescent="0.2">
      <c r="B63" s="141"/>
      <c r="C63" s="1301" t="s">
        <v>51</v>
      </c>
      <c r="D63" s="1301"/>
      <c r="E63" s="1302"/>
      <c r="F63" s="142">
        <v>9810</v>
      </c>
      <c r="G63" s="142">
        <v>9553</v>
      </c>
      <c r="H63" s="143">
        <v>8689</v>
      </c>
    </row>
    <row r="64" spans="2:8" ht="15" customHeight="1" x14ac:dyDescent="0.15"/>
  </sheetData>
  <sheetProtection algorithmName="SHA-512" hashValue="zEik9B9jgJOB1aC/Q3eAXaNsZRExgVY1YifISBIXmS1QyQXqFhv1BS+jJLT4GxvYXWHGhP5gcHzvmi9U3nI+og==" saltValue="TYWRaTxAoZvmMiY/hMHH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627</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573</v>
      </c>
      <c r="BQ50" s="1313"/>
      <c r="BR50" s="1313"/>
      <c r="BS50" s="1313"/>
      <c r="BT50" s="1313"/>
      <c r="BU50" s="1313"/>
      <c r="BV50" s="1313"/>
      <c r="BW50" s="1313"/>
      <c r="BX50" s="1313" t="s">
        <v>574</v>
      </c>
      <c r="BY50" s="1313"/>
      <c r="BZ50" s="1313"/>
      <c r="CA50" s="1313"/>
      <c r="CB50" s="1313"/>
      <c r="CC50" s="1313"/>
      <c r="CD50" s="1313"/>
      <c r="CE50" s="1313"/>
      <c r="CF50" s="1313" t="s">
        <v>575</v>
      </c>
      <c r="CG50" s="1313"/>
      <c r="CH50" s="1313"/>
      <c r="CI50" s="1313"/>
      <c r="CJ50" s="1313"/>
      <c r="CK50" s="1313"/>
      <c r="CL50" s="1313"/>
      <c r="CM50" s="1313"/>
      <c r="CN50" s="1313" t="s">
        <v>576</v>
      </c>
      <c r="CO50" s="1313"/>
      <c r="CP50" s="1313"/>
      <c r="CQ50" s="1313"/>
      <c r="CR50" s="1313"/>
      <c r="CS50" s="1313"/>
      <c r="CT50" s="1313"/>
      <c r="CU50" s="1313"/>
      <c r="CV50" s="1313" t="s">
        <v>577</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628</v>
      </c>
      <c r="AO51" s="1316"/>
      <c r="AP51" s="1316"/>
      <c r="AQ51" s="1316"/>
      <c r="AR51" s="1316"/>
      <c r="AS51" s="1316"/>
      <c r="AT51" s="1316"/>
      <c r="AU51" s="1316"/>
      <c r="AV51" s="1316"/>
      <c r="AW51" s="1316"/>
      <c r="AX51" s="1316"/>
      <c r="AY51" s="1316"/>
      <c r="AZ51" s="1316"/>
      <c r="BA51" s="1316"/>
      <c r="BB51" s="1316" t="s">
        <v>629</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54.5</v>
      </c>
      <c r="BY51" s="1314"/>
      <c r="BZ51" s="1314"/>
      <c r="CA51" s="1314"/>
      <c r="CB51" s="1314"/>
      <c r="CC51" s="1314"/>
      <c r="CD51" s="1314"/>
      <c r="CE51" s="1314"/>
      <c r="CF51" s="1314">
        <v>58.9</v>
      </c>
      <c r="CG51" s="1314"/>
      <c r="CH51" s="1314"/>
      <c r="CI51" s="1314"/>
      <c r="CJ51" s="1314"/>
      <c r="CK51" s="1314"/>
      <c r="CL51" s="1314"/>
      <c r="CM51" s="1314"/>
      <c r="CN51" s="1314">
        <v>62.8</v>
      </c>
      <c r="CO51" s="1314"/>
      <c r="CP51" s="1314"/>
      <c r="CQ51" s="1314"/>
      <c r="CR51" s="1314"/>
      <c r="CS51" s="1314"/>
      <c r="CT51" s="1314"/>
      <c r="CU51" s="1314"/>
      <c r="CV51" s="1314">
        <v>66</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630</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75.099999999999994</v>
      </c>
      <c r="BY53" s="1314"/>
      <c r="BZ53" s="1314"/>
      <c r="CA53" s="1314"/>
      <c r="CB53" s="1314"/>
      <c r="CC53" s="1314"/>
      <c r="CD53" s="1314"/>
      <c r="CE53" s="1314"/>
      <c r="CF53" s="1314">
        <v>72.8</v>
      </c>
      <c r="CG53" s="1314"/>
      <c r="CH53" s="1314"/>
      <c r="CI53" s="1314"/>
      <c r="CJ53" s="1314"/>
      <c r="CK53" s="1314"/>
      <c r="CL53" s="1314"/>
      <c r="CM53" s="1314"/>
      <c r="CN53" s="1314">
        <v>70.599999999999994</v>
      </c>
      <c r="CO53" s="1314"/>
      <c r="CP53" s="1314"/>
      <c r="CQ53" s="1314"/>
      <c r="CR53" s="1314"/>
      <c r="CS53" s="1314"/>
      <c r="CT53" s="1314"/>
      <c r="CU53" s="1314"/>
      <c r="CV53" s="1314">
        <v>71.2</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631</v>
      </c>
      <c r="AO55" s="1313"/>
      <c r="AP55" s="1313"/>
      <c r="AQ55" s="1313"/>
      <c r="AR55" s="1313"/>
      <c r="AS55" s="1313"/>
      <c r="AT55" s="1313"/>
      <c r="AU55" s="1313"/>
      <c r="AV55" s="1313"/>
      <c r="AW55" s="1313"/>
      <c r="AX55" s="1313"/>
      <c r="AY55" s="1313"/>
      <c r="AZ55" s="1313"/>
      <c r="BA55" s="1313"/>
      <c r="BB55" s="1316" t="s">
        <v>629</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35.299999999999997</v>
      </c>
      <c r="BY55" s="1314"/>
      <c r="BZ55" s="1314"/>
      <c r="CA55" s="1314"/>
      <c r="CB55" s="1314"/>
      <c r="CC55" s="1314"/>
      <c r="CD55" s="1314"/>
      <c r="CE55" s="1314"/>
      <c r="CF55" s="1314">
        <v>31.9</v>
      </c>
      <c r="CG55" s="1314"/>
      <c r="CH55" s="1314"/>
      <c r="CI55" s="1314"/>
      <c r="CJ55" s="1314"/>
      <c r="CK55" s="1314"/>
      <c r="CL55" s="1314"/>
      <c r="CM55" s="1314"/>
      <c r="CN55" s="1314">
        <v>24.2</v>
      </c>
      <c r="CO55" s="1314"/>
      <c r="CP55" s="1314"/>
      <c r="CQ55" s="1314"/>
      <c r="CR55" s="1314"/>
      <c r="CS55" s="1314"/>
      <c r="CT55" s="1314"/>
      <c r="CU55" s="1314"/>
      <c r="CV55" s="1314">
        <v>22.1</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630</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60.4</v>
      </c>
      <c r="BY57" s="1314"/>
      <c r="BZ57" s="1314"/>
      <c r="CA57" s="1314"/>
      <c r="CB57" s="1314"/>
      <c r="CC57" s="1314"/>
      <c r="CD57" s="1314"/>
      <c r="CE57" s="1314"/>
      <c r="CF57" s="1314">
        <v>59.3</v>
      </c>
      <c r="CG57" s="1314"/>
      <c r="CH57" s="1314"/>
      <c r="CI57" s="1314"/>
      <c r="CJ57" s="1314"/>
      <c r="CK57" s="1314"/>
      <c r="CL57" s="1314"/>
      <c r="CM57" s="1314"/>
      <c r="CN57" s="1314">
        <v>59.9</v>
      </c>
      <c r="CO57" s="1314"/>
      <c r="CP57" s="1314"/>
      <c r="CQ57" s="1314"/>
      <c r="CR57" s="1314"/>
      <c r="CS57" s="1314"/>
      <c r="CT57" s="1314"/>
      <c r="CU57" s="1314"/>
      <c r="CV57" s="1314">
        <v>61.5</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627</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573</v>
      </c>
      <c r="BQ72" s="1313"/>
      <c r="BR72" s="1313"/>
      <c r="BS72" s="1313"/>
      <c r="BT72" s="1313"/>
      <c r="BU72" s="1313"/>
      <c r="BV72" s="1313"/>
      <c r="BW72" s="1313"/>
      <c r="BX72" s="1313" t="s">
        <v>574</v>
      </c>
      <c r="BY72" s="1313"/>
      <c r="BZ72" s="1313"/>
      <c r="CA72" s="1313"/>
      <c r="CB72" s="1313"/>
      <c r="CC72" s="1313"/>
      <c r="CD72" s="1313"/>
      <c r="CE72" s="1313"/>
      <c r="CF72" s="1313" t="s">
        <v>575</v>
      </c>
      <c r="CG72" s="1313"/>
      <c r="CH72" s="1313"/>
      <c r="CI72" s="1313"/>
      <c r="CJ72" s="1313"/>
      <c r="CK72" s="1313"/>
      <c r="CL72" s="1313"/>
      <c r="CM72" s="1313"/>
      <c r="CN72" s="1313" t="s">
        <v>576</v>
      </c>
      <c r="CO72" s="1313"/>
      <c r="CP72" s="1313"/>
      <c r="CQ72" s="1313"/>
      <c r="CR72" s="1313"/>
      <c r="CS72" s="1313"/>
      <c r="CT72" s="1313"/>
      <c r="CU72" s="1313"/>
      <c r="CV72" s="1313" t="s">
        <v>577</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628</v>
      </c>
      <c r="AO73" s="1316"/>
      <c r="AP73" s="1316"/>
      <c r="AQ73" s="1316"/>
      <c r="AR73" s="1316"/>
      <c r="AS73" s="1316"/>
      <c r="AT73" s="1316"/>
      <c r="AU73" s="1316"/>
      <c r="AV73" s="1316"/>
      <c r="AW73" s="1316"/>
      <c r="AX73" s="1316"/>
      <c r="AY73" s="1316"/>
      <c r="AZ73" s="1316"/>
      <c r="BA73" s="1316"/>
      <c r="BB73" s="1316" t="s">
        <v>629</v>
      </c>
      <c r="BC73" s="1316"/>
      <c r="BD73" s="1316"/>
      <c r="BE73" s="1316"/>
      <c r="BF73" s="1316"/>
      <c r="BG73" s="1316"/>
      <c r="BH73" s="1316"/>
      <c r="BI73" s="1316"/>
      <c r="BJ73" s="1316"/>
      <c r="BK73" s="1316"/>
      <c r="BL73" s="1316"/>
      <c r="BM73" s="1316"/>
      <c r="BN73" s="1316"/>
      <c r="BO73" s="1316"/>
      <c r="BP73" s="1314">
        <v>50.5</v>
      </c>
      <c r="BQ73" s="1314"/>
      <c r="BR73" s="1314"/>
      <c r="BS73" s="1314"/>
      <c r="BT73" s="1314"/>
      <c r="BU73" s="1314"/>
      <c r="BV73" s="1314"/>
      <c r="BW73" s="1314"/>
      <c r="BX73" s="1314">
        <v>54.5</v>
      </c>
      <c r="BY73" s="1314"/>
      <c r="BZ73" s="1314"/>
      <c r="CA73" s="1314"/>
      <c r="CB73" s="1314"/>
      <c r="CC73" s="1314"/>
      <c r="CD73" s="1314"/>
      <c r="CE73" s="1314"/>
      <c r="CF73" s="1314">
        <v>58.9</v>
      </c>
      <c r="CG73" s="1314"/>
      <c r="CH73" s="1314"/>
      <c r="CI73" s="1314"/>
      <c r="CJ73" s="1314"/>
      <c r="CK73" s="1314"/>
      <c r="CL73" s="1314"/>
      <c r="CM73" s="1314"/>
      <c r="CN73" s="1314">
        <v>62.8</v>
      </c>
      <c r="CO73" s="1314"/>
      <c r="CP73" s="1314"/>
      <c r="CQ73" s="1314"/>
      <c r="CR73" s="1314"/>
      <c r="CS73" s="1314"/>
      <c r="CT73" s="1314"/>
      <c r="CU73" s="1314"/>
      <c r="CV73" s="1314">
        <v>66</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633</v>
      </c>
      <c r="BC75" s="1316"/>
      <c r="BD75" s="1316"/>
      <c r="BE75" s="1316"/>
      <c r="BF75" s="1316"/>
      <c r="BG75" s="1316"/>
      <c r="BH75" s="1316"/>
      <c r="BI75" s="1316"/>
      <c r="BJ75" s="1316"/>
      <c r="BK75" s="1316"/>
      <c r="BL75" s="1316"/>
      <c r="BM75" s="1316"/>
      <c r="BN75" s="1316"/>
      <c r="BO75" s="1316"/>
      <c r="BP75" s="1314">
        <v>6.2</v>
      </c>
      <c r="BQ75" s="1314"/>
      <c r="BR75" s="1314"/>
      <c r="BS75" s="1314"/>
      <c r="BT75" s="1314"/>
      <c r="BU75" s="1314"/>
      <c r="BV75" s="1314"/>
      <c r="BW75" s="1314"/>
      <c r="BX75" s="1314">
        <v>5.6</v>
      </c>
      <c r="BY75" s="1314"/>
      <c r="BZ75" s="1314"/>
      <c r="CA75" s="1314"/>
      <c r="CB75" s="1314"/>
      <c r="CC75" s="1314"/>
      <c r="CD75" s="1314"/>
      <c r="CE75" s="1314"/>
      <c r="CF75" s="1314">
        <v>5.6</v>
      </c>
      <c r="CG75" s="1314"/>
      <c r="CH75" s="1314"/>
      <c r="CI75" s="1314"/>
      <c r="CJ75" s="1314"/>
      <c r="CK75" s="1314"/>
      <c r="CL75" s="1314"/>
      <c r="CM75" s="1314"/>
      <c r="CN75" s="1314">
        <v>5.9</v>
      </c>
      <c r="CO75" s="1314"/>
      <c r="CP75" s="1314"/>
      <c r="CQ75" s="1314"/>
      <c r="CR75" s="1314"/>
      <c r="CS75" s="1314"/>
      <c r="CT75" s="1314"/>
      <c r="CU75" s="1314"/>
      <c r="CV75" s="1314">
        <v>6.5</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631</v>
      </c>
      <c r="AO77" s="1313"/>
      <c r="AP77" s="1313"/>
      <c r="AQ77" s="1313"/>
      <c r="AR77" s="1313"/>
      <c r="AS77" s="1313"/>
      <c r="AT77" s="1313"/>
      <c r="AU77" s="1313"/>
      <c r="AV77" s="1313"/>
      <c r="AW77" s="1313"/>
      <c r="AX77" s="1313"/>
      <c r="AY77" s="1313"/>
      <c r="AZ77" s="1313"/>
      <c r="BA77" s="1313"/>
      <c r="BB77" s="1316" t="s">
        <v>629</v>
      </c>
      <c r="BC77" s="1316"/>
      <c r="BD77" s="1316"/>
      <c r="BE77" s="1316"/>
      <c r="BF77" s="1316"/>
      <c r="BG77" s="1316"/>
      <c r="BH77" s="1316"/>
      <c r="BI77" s="1316"/>
      <c r="BJ77" s="1316"/>
      <c r="BK77" s="1316"/>
      <c r="BL77" s="1316"/>
      <c r="BM77" s="1316"/>
      <c r="BN77" s="1316"/>
      <c r="BO77" s="1316"/>
      <c r="BP77" s="1314">
        <v>37.299999999999997</v>
      </c>
      <c r="BQ77" s="1314"/>
      <c r="BR77" s="1314"/>
      <c r="BS77" s="1314"/>
      <c r="BT77" s="1314"/>
      <c r="BU77" s="1314"/>
      <c r="BV77" s="1314"/>
      <c r="BW77" s="1314"/>
      <c r="BX77" s="1314">
        <v>35.299999999999997</v>
      </c>
      <c r="BY77" s="1314"/>
      <c r="BZ77" s="1314"/>
      <c r="CA77" s="1314"/>
      <c r="CB77" s="1314"/>
      <c r="CC77" s="1314"/>
      <c r="CD77" s="1314"/>
      <c r="CE77" s="1314"/>
      <c r="CF77" s="1314">
        <v>31.9</v>
      </c>
      <c r="CG77" s="1314"/>
      <c r="CH77" s="1314"/>
      <c r="CI77" s="1314"/>
      <c r="CJ77" s="1314"/>
      <c r="CK77" s="1314"/>
      <c r="CL77" s="1314"/>
      <c r="CM77" s="1314"/>
      <c r="CN77" s="1314">
        <v>24.2</v>
      </c>
      <c r="CO77" s="1314"/>
      <c r="CP77" s="1314"/>
      <c r="CQ77" s="1314"/>
      <c r="CR77" s="1314"/>
      <c r="CS77" s="1314"/>
      <c r="CT77" s="1314"/>
      <c r="CU77" s="1314"/>
      <c r="CV77" s="1314">
        <v>22.1</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634</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6.9</v>
      </c>
      <c r="BY79" s="1314"/>
      <c r="BZ79" s="1314"/>
      <c r="CA79" s="1314"/>
      <c r="CB79" s="1314"/>
      <c r="CC79" s="1314"/>
      <c r="CD79" s="1314"/>
      <c r="CE79" s="1314"/>
      <c r="CF79" s="1314">
        <v>6.6</v>
      </c>
      <c r="CG79" s="1314"/>
      <c r="CH79" s="1314"/>
      <c r="CI79" s="1314"/>
      <c r="CJ79" s="1314"/>
      <c r="CK79" s="1314"/>
      <c r="CL79" s="1314"/>
      <c r="CM79" s="1314"/>
      <c r="CN79" s="1314">
        <v>6.4</v>
      </c>
      <c r="CO79" s="1314"/>
      <c r="CP79" s="1314"/>
      <c r="CQ79" s="1314"/>
      <c r="CR79" s="1314"/>
      <c r="CS79" s="1314"/>
      <c r="CT79" s="1314"/>
      <c r="CU79" s="1314"/>
      <c r="CV79" s="1314">
        <v>6.3</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1ovqDvZlzkcRUn/2LVLT9wQb6LurQFYt2lpMjuP5HL3T8+glZzjfqDFxJOjiot6ni1cgy96VI0qjQpdwLWtrQ==" saltValue="cRnygrD+/JBBHwTa2wJD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fvsRISOEBGE0gj+WrZM0c35ZPr9zTwZ0el5ThTqqqOT0HQ2fE9egBLj8yjb6W5bMPpstpTO70HOGJGrmnjUquw==" saltValue="EmcL5oDGcPG5bNHoctNc+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PMHZNe+eAcWI2o/Qt50gU4mD24SvO7Y2eGrt+2LF2Ag/szIKtj3vsu7oIvGllgwCfvJbdMpudEFbRyilh+tjSw==" saltValue="CVeelkte3zBKr91zJb0Un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79456</v>
      </c>
      <c r="E3" s="162"/>
      <c r="F3" s="163">
        <v>54227</v>
      </c>
      <c r="G3" s="164"/>
      <c r="H3" s="165"/>
    </row>
    <row r="4" spans="1:8" x14ac:dyDescent="0.15">
      <c r="A4" s="166"/>
      <c r="B4" s="167"/>
      <c r="C4" s="168"/>
      <c r="D4" s="169">
        <v>54651</v>
      </c>
      <c r="E4" s="170"/>
      <c r="F4" s="171">
        <v>29694</v>
      </c>
      <c r="G4" s="172"/>
      <c r="H4" s="173"/>
    </row>
    <row r="5" spans="1:8" x14ac:dyDescent="0.15">
      <c r="A5" s="154" t="s">
        <v>565</v>
      </c>
      <c r="B5" s="159"/>
      <c r="C5" s="160"/>
      <c r="D5" s="161">
        <v>72028</v>
      </c>
      <c r="E5" s="162"/>
      <c r="F5" s="163">
        <v>44504</v>
      </c>
      <c r="G5" s="164"/>
      <c r="H5" s="165"/>
    </row>
    <row r="6" spans="1:8" x14ac:dyDescent="0.15">
      <c r="A6" s="166"/>
      <c r="B6" s="167"/>
      <c r="C6" s="168"/>
      <c r="D6" s="169">
        <v>52633</v>
      </c>
      <c r="E6" s="170"/>
      <c r="F6" s="171">
        <v>25876</v>
      </c>
      <c r="G6" s="172"/>
      <c r="H6" s="173"/>
    </row>
    <row r="7" spans="1:8" x14ac:dyDescent="0.15">
      <c r="A7" s="154" t="s">
        <v>566</v>
      </c>
      <c r="B7" s="159"/>
      <c r="C7" s="160"/>
      <c r="D7" s="161">
        <v>105014</v>
      </c>
      <c r="E7" s="162"/>
      <c r="F7" s="163">
        <v>47820</v>
      </c>
      <c r="G7" s="164"/>
      <c r="H7" s="165"/>
    </row>
    <row r="8" spans="1:8" x14ac:dyDescent="0.15">
      <c r="A8" s="166"/>
      <c r="B8" s="167"/>
      <c r="C8" s="168"/>
      <c r="D8" s="169">
        <v>78587</v>
      </c>
      <c r="E8" s="170"/>
      <c r="F8" s="171">
        <v>25855</v>
      </c>
      <c r="G8" s="172"/>
      <c r="H8" s="173"/>
    </row>
    <row r="9" spans="1:8" x14ac:dyDescent="0.15">
      <c r="A9" s="154" t="s">
        <v>567</v>
      </c>
      <c r="B9" s="159"/>
      <c r="C9" s="160"/>
      <c r="D9" s="161">
        <v>106886</v>
      </c>
      <c r="E9" s="162"/>
      <c r="F9" s="163">
        <v>41934</v>
      </c>
      <c r="G9" s="164"/>
      <c r="H9" s="165"/>
    </row>
    <row r="10" spans="1:8" x14ac:dyDescent="0.15">
      <c r="A10" s="166"/>
      <c r="B10" s="167"/>
      <c r="C10" s="168"/>
      <c r="D10" s="169">
        <v>83070</v>
      </c>
      <c r="E10" s="170"/>
      <c r="F10" s="171">
        <v>23352</v>
      </c>
      <c r="G10" s="172"/>
      <c r="H10" s="173"/>
    </row>
    <row r="11" spans="1:8" x14ac:dyDescent="0.15">
      <c r="A11" s="154" t="s">
        <v>568</v>
      </c>
      <c r="B11" s="159"/>
      <c r="C11" s="160"/>
      <c r="D11" s="161">
        <v>60355</v>
      </c>
      <c r="E11" s="162"/>
      <c r="F11" s="163">
        <v>45588</v>
      </c>
      <c r="G11" s="164"/>
      <c r="H11" s="165"/>
    </row>
    <row r="12" spans="1:8" x14ac:dyDescent="0.15">
      <c r="A12" s="166"/>
      <c r="B12" s="167"/>
      <c r="C12" s="174"/>
      <c r="D12" s="169">
        <v>45192</v>
      </c>
      <c r="E12" s="170"/>
      <c r="F12" s="171">
        <v>24150</v>
      </c>
      <c r="G12" s="172"/>
      <c r="H12" s="173"/>
    </row>
    <row r="13" spans="1:8" x14ac:dyDescent="0.15">
      <c r="A13" s="154"/>
      <c r="B13" s="159"/>
      <c r="C13" s="175"/>
      <c r="D13" s="176">
        <v>84748</v>
      </c>
      <c r="E13" s="177"/>
      <c r="F13" s="178">
        <v>46815</v>
      </c>
      <c r="G13" s="179"/>
      <c r="H13" s="165"/>
    </row>
    <row r="14" spans="1:8" x14ac:dyDescent="0.15">
      <c r="A14" s="166"/>
      <c r="B14" s="167"/>
      <c r="C14" s="168"/>
      <c r="D14" s="169">
        <v>62827</v>
      </c>
      <c r="E14" s="170"/>
      <c r="F14" s="171">
        <v>25785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7.05</v>
      </c>
      <c r="C19" s="180">
        <f>ROUND(VALUE(SUBSTITUTE(実質収支比率等に係る経年分析!G$48,"▲","-")),2)</f>
        <v>6.81</v>
      </c>
      <c r="D19" s="180">
        <f>ROUND(VALUE(SUBSTITUTE(実質収支比率等に係る経年分析!H$48,"▲","-")),2)</f>
        <v>6.23</v>
      </c>
      <c r="E19" s="180">
        <f>ROUND(VALUE(SUBSTITUTE(実質収支比率等に係る経年分析!I$48,"▲","-")),2)</f>
        <v>3.28</v>
      </c>
      <c r="F19" s="180">
        <f>ROUND(VALUE(SUBSTITUTE(実質収支比率等に係る経年分析!J$48,"▲","-")),2)</f>
        <v>2.09</v>
      </c>
    </row>
    <row r="20" spans="1:11" x14ac:dyDescent="0.15">
      <c r="A20" s="180" t="s">
        <v>55</v>
      </c>
      <c r="B20" s="180">
        <f>ROUND(VALUE(SUBSTITUTE(実質収支比率等に係る経年分析!F$47,"▲","-")),2)</f>
        <v>17.690000000000001</v>
      </c>
      <c r="C20" s="180">
        <f>ROUND(VALUE(SUBSTITUTE(実質収支比率等に係る経年分析!G$47,"▲","-")),2)</f>
        <v>16.34</v>
      </c>
      <c r="D20" s="180">
        <f>ROUND(VALUE(SUBSTITUTE(実質収支比率等に係る経年分析!H$47,"▲","-")),2)</f>
        <v>15.36</v>
      </c>
      <c r="E20" s="180">
        <f>ROUND(VALUE(SUBSTITUTE(実質収支比率等に係る経年分析!I$47,"▲","-")),2)</f>
        <v>13.59</v>
      </c>
      <c r="F20" s="180">
        <f>ROUND(VALUE(SUBSTITUTE(実質収支比率等に係る経年分析!J$47,"▲","-")),2)</f>
        <v>10.81</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-1.91</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-4.82</v>
      </c>
      <c r="F21" s="180">
        <f>IF(ISNUMBER(VALUE(SUBSTITUTE(実質収支比率等に係る経年分析!J$49,"▲","-"))),ROUND(VALUE(SUBSTITUTE(実質収支比率等に係る経年分析!J$49,"▲","-")),2),NA())</f>
        <v>-3.9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銅山観光事業特別会計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2.0699999999999998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4638</v>
      </c>
      <c r="E42" s="182"/>
      <c r="F42" s="182"/>
      <c r="G42" s="182">
        <f>'実質公債費比率（分子）の構造'!L$52</f>
        <v>4809</v>
      </c>
      <c r="H42" s="182"/>
      <c r="I42" s="182"/>
      <c r="J42" s="182">
        <f>'実質公債費比率（分子）の構造'!M$52</f>
        <v>4898</v>
      </c>
      <c r="K42" s="182"/>
      <c r="L42" s="182"/>
      <c r="M42" s="182">
        <f>'実質公債費比率（分子）の構造'!N$52</f>
        <v>5007</v>
      </c>
      <c r="N42" s="182"/>
      <c r="O42" s="182"/>
      <c r="P42" s="182">
        <f>'実質公債費比率（分子）の構造'!O$52</f>
        <v>5198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25</v>
      </c>
      <c r="C44" s="182"/>
      <c r="D44" s="182"/>
      <c r="E44" s="182">
        <f>'実質公債費比率（分子）の構造'!L$50</f>
        <v>16</v>
      </c>
      <c r="F44" s="182"/>
      <c r="G44" s="182"/>
      <c r="H44" s="182">
        <f>'実質公債費比率（分子）の構造'!M$50</f>
        <v>15</v>
      </c>
      <c r="I44" s="182"/>
      <c r="J44" s="182"/>
      <c r="K44" s="182">
        <f>'実質公債費比率（分子）の構造'!N$50</f>
        <v>14</v>
      </c>
      <c r="L44" s="182"/>
      <c r="M44" s="182"/>
      <c r="N44" s="182">
        <f>'実質公債費比率（分子）の構造'!O$50</f>
        <v>14</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811</v>
      </c>
      <c r="C46" s="182"/>
      <c r="D46" s="182"/>
      <c r="E46" s="182">
        <f>'実質公債費比率（分子）の構造'!L$48</f>
        <v>964</v>
      </c>
      <c r="F46" s="182"/>
      <c r="G46" s="182"/>
      <c r="H46" s="182">
        <f>'実質公債費比率（分子）の構造'!M$48</f>
        <v>1021</v>
      </c>
      <c r="I46" s="182"/>
      <c r="J46" s="182"/>
      <c r="K46" s="182">
        <f>'実質公債費比率（分子）の構造'!N$48</f>
        <v>995</v>
      </c>
      <c r="L46" s="182"/>
      <c r="M46" s="182"/>
      <c r="N46" s="182">
        <f>'実質公債費比率（分子）の構造'!O$48</f>
        <v>987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4957</v>
      </c>
      <c r="C49" s="182"/>
      <c r="D49" s="182"/>
      <c r="E49" s="182">
        <f>'実質公債費比率（分子）の構造'!L$45</f>
        <v>4956</v>
      </c>
      <c r="F49" s="182"/>
      <c r="G49" s="182"/>
      <c r="H49" s="182">
        <f>'実質公債費比率（分子）の構造'!M$45</f>
        <v>5067</v>
      </c>
      <c r="I49" s="182"/>
      <c r="J49" s="182"/>
      <c r="K49" s="182">
        <f>'実質公債費比率（分子）の構造'!N$45</f>
        <v>5262</v>
      </c>
      <c r="L49" s="182"/>
      <c r="M49" s="182"/>
      <c r="N49" s="182">
        <f>'実質公債費比率（分子）の構造'!O$45</f>
        <v>5660</v>
      </c>
      <c r="O49" s="182"/>
      <c r="P49" s="182"/>
    </row>
    <row r="50" spans="1:16" x14ac:dyDescent="0.15">
      <c r="A50" s="182" t="s">
        <v>71</v>
      </c>
      <c r="B50" s="182" t="e">
        <f>NA()</f>
        <v>#N/A</v>
      </c>
      <c r="C50" s="182">
        <f>IF(ISNUMBER('実質公債費比率（分子）の構造'!K$53),'実質公債費比率（分子）の構造'!K$53,NA())</f>
        <v>1155</v>
      </c>
      <c r="D50" s="182" t="e">
        <f>NA()</f>
        <v>#N/A</v>
      </c>
      <c r="E50" s="182" t="e">
        <f>NA()</f>
        <v>#N/A</v>
      </c>
      <c r="F50" s="182">
        <f>IF(ISNUMBER('実質公債費比率（分子）の構造'!L$53),'実質公債費比率（分子）の構造'!L$53,NA())</f>
        <v>1127</v>
      </c>
      <c r="G50" s="182" t="e">
        <f>NA()</f>
        <v>#N/A</v>
      </c>
      <c r="H50" s="182" t="e">
        <f>NA()</f>
        <v>#N/A</v>
      </c>
      <c r="I50" s="182">
        <f>IF(ISNUMBER('実質公債費比率（分子）の構造'!M$53),'実質公債費比率（分子）の構造'!M$53,NA())</f>
        <v>1205</v>
      </c>
      <c r="J50" s="182" t="e">
        <f>NA()</f>
        <v>#N/A</v>
      </c>
      <c r="K50" s="182" t="e">
        <f>NA()</f>
        <v>#N/A</v>
      </c>
      <c r="L50" s="182">
        <f>IF(ISNUMBER('実質公債費比率（分子）の構造'!N$53),'実質公債費比率（分子）の構造'!N$53,NA())</f>
        <v>1264</v>
      </c>
      <c r="M50" s="182" t="e">
        <f>NA()</f>
        <v>#N/A</v>
      </c>
      <c r="N50" s="182" t="e">
        <f>NA()</f>
        <v>#N/A</v>
      </c>
      <c r="O50" s="182">
        <f>IF(ISNUMBER('実質公債費比率（分子）の構造'!O$53),'実質公債費比率（分子）の構造'!O$53,NA())</f>
        <v>1463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50502</v>
      </c>
      <c r="E56" s="181"/>
      <c r="F56" s="181"/>
      <c r="G56" s="181">
        <f>'将来負担比率（分子）の構造'!J$52</f>
        <v>50801</v>
      </c>
      <c r="H56" s="181"/>
      <c r="I56" s="181"/>
      <c r="J56" s="181">
        <f>'将来負担比率（分子）の構造'!K$52</f>
        <v>52743</v>
      </c>
      <c r="K56" s="181"/>
      <c r="L56" s="181"/>
      <c r="M56" s="181">
        <f>'将来負担比率（分子）の構造'!L$52</f>
        <v>54724</v>
      </c>
      <c r="N56" s="181"/>
      <c r="O56" s="181"/>
      <c r="P56" s="181">
        <f>'将来負担比率（分子）の構造'!M$52</f>
        <v>53911</v>
      </c>
    </row>
    <row r="57" spans="1:16" x14ac:dyDescent="0.15">
      <c r="A57" s="181" t="s">
        <v>42</v>
      </c>
      <c r="B57" s="181"/>
      <c r="C57" s="181"/>
      <c r="D57" s="181">
        <f>'将来負担比率（分子）の構造'!I$51</f>
        <v>5741</v>
      </c>
      <c r="E57" s="181"/>
      <c r="F57" s="181"/>
      <c r="G57" s="181">
        <f>'将来負担比率（分子）の構造'!J$51</f>
        <v>5986</v>
      </c>
      <c r="H57" s="181"/>
      <c r="I57" s="181"/>
      <c r="J57" s="181">
        <f>'将来負担比率（分子）の構造'!K$51</f>
        <v>6519</v>
      </c>
      <c r="K57" s="181"/>
      <c r="L57" s="181"/>
      <c r="M57" s="181">
        <f>'将来負担比率（分子）の構造'!L$51</f>
        <v>6164</v>
      </c>
      <c r="N57" s="181"/>
      <c r="O57" s="181"/>
      <c r="P57" s="181">
        <f>'将来負担比率（分子）の構造'!M$51</f>
        <v>5330</v>
      </c>
    </row>
    <row r="58" spans="1:16" x14ac:dyDescent="0.15">
      <c r="A58" s="181" t="s">
        <v>41</v>
      </c>
      <c r="B58" s="181"/>
      <c r="C58" s="181"/>
      <c r="D58" s="181">
        <f>'将来負担比率（分子）の構造'!I$50</f>
        <v>8360</v>
      </c>
      <c r="E58" s="181"/>
      <c r="F58" s="181"/>
      <c r="G58" s="181">
        <f>'将来負担比率（分子）の構造'!J$50</f>
        <v>7869</v>
      </c>
      <c r="H58" s="181"/>
      <c r="I58" s="181"/>
      <c r="J58" s="181">
        <f>'将来負担比率（分子）の構造'!K$50</f>
        <v>7443</v>
      </c>
      <c r="K58" s="181"/>
      <c r="L58" s="181"/>
      <c r="M58" s="181">
        <f>'将来負担比率（分子）の構造'!L$50</f>
        <v>7692</v>
      </c>
      <c r="N58" s="181"/>
      <c r="O58" s="181"/>
      <c r="P58" s="181">
        <f>'将来負担比率（分子）の構造'!M$50</f>
        <v>6993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107</v>
      </c>
      <c r="C61" s="181"/>
      <c r="D61" s="181"/>
      <c r="E61" s="181">
        <f>'将来負担比率（分子）の構造'!J$46</f>
        <v>31</v>
      </c>
      <c r="F61" s="181"/>
      <c r="G61" s="181"/>
      <c r="H61" s="181">
        <f>'将来負担比率（分子）の構造'!K$46</f>
        <v>30</v>
      </c>
      <c r="I61" s="181"/>
      <c r="J61" s="181"/>
      <c r="K61" s="181">
        <f>'将来負担比率（分子）の構造'!L$46</f>
        <v>23</v>
      </c>
      <c r="L61" s="181"/>
      <c r="M61" s="181"/>
      <c r="N61" s="181">
        <f>'将来負担比率（分子）の構造'!M$46</f>
        <v>22</v>
      </c>
      <c r="O61" s="181"/>
      <c r="P61" s="181"/>
    </row>
    <row r="62" spans="1:16" x14ac:dyDescent="0.15">
      <c r="A62" s="181" t="s">
        <v>35</v>
      </c>
      <c r="B62" s="181">
        <f>'将来負担比率（分子）の構造'!I$45</f>
        <v>9329</v>
      </c>
      <c r="C62" s="181"/>
      <c r="D62" s="181"/>
      <c r="E62" s="181">
        <f>'将来負担比率（分子）の構造'!J$45</f>
        <v>9131</v>
      </c>
      <c r="F62" s="181"/>
      <c r="G62" s="181"/>
      <c r="H62" s="181">
        <f>'将来負担比率（分子）の構造'!K$45</f>
        <v>8850</v>
      </c>
      <c r="I62" s="181"/>
      <c r="J62" s="181"/>
      <c r="K62" s="181">
        <f>'将来負担比率（分子）の構造'!L$45</f>
        <v>8512</v>
      </c>
      <c r="L62" s="181"/>
      <c r="M62" s="181"/>
      <c r="N62" s="181">
        <f>'将来負担比率（分子）の構造'!M$45</f>
        <v>8252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11996</v>
      </c>
      <c r="C64" s="181"/>
      <c r="D64" s="181"/>
      <c r="E64" s="181">
        <f>'将来負担比率（分子）の構造'!J$43</f>
        <v>11735</v>
      </c>
      <c r="F64" s="181"/>
      <c r="G64" s="181"/>
      <c r="H64" s="181">
        <f>'将来負担比率（分子）の構造'!K$43</f>
        <v>11193</v>
      </c>
      <c r="I64" s="181"/>
      <c r="J64" s="181"/>
      <c r="K64" s="181">
        <f>'将来負担比率（分子）の構造'!L$43</f>
        <v>11197</v>
      </c>
      <c r="L64" s="181"/>
      <c r="M64" s="181"/>
      <c r="N64" s="181">
        <f>'将来負担比率（分子）の構造'!M$43</f>
        <v>10547</v>
      </c>
      <c r="O64" s="181"/>
      <c r="P64" s="181"/>
    </row>
    <row r="65" spans="1:16" x14ac:dyDescent="0.15">
      <c r="A65" s="181" t="s">
        <v>32</v>
      </c>
      <c r="B65" s="181">
        <f>'将来負担比率（分子）の構造'!I$42</f>
        <v>149</v>
      </c>
      <c r="C65" s="181"/>
      <c r="D65" s="181"/>
      <c r="E65" s="181">
        <f>'将来負担比率（分子）の構造'!J$42</f>
        <v>133</v>
      </c>
      <c r="F65" s="181"/>
      <c r="G65" s="181"/>
      <c r="H65" s="181">
        <f>'将来負担比率（分子）の構造'!K$42</f>
        <v>114</v>
      </c>
      <c r="I65" s="181"/>
      <c r="J65" s="181"/>
      <c r="K65" s="181">
        <f>'将来負担比率（分子）の構造'!L$42</f>
        <v>100</v>
      </c>
      <c r="L65" s="181"/>
      <c r="M65" s="181"/>
      <c r="N65" s="181">
        <f>'将来負担比率（分子）の構造'!M$42</f>
        <v>86</v>
      </c>
      <c r="O65" s="181"/>
      <c r="P65" s="181"/>
    </row>
    <row r="66" spans="1:16" x14ac:dyDescent="0.15">
      <c r="A66" s="181" t="s">
        <v>31</v>
      </c>
      <c r="B66" s="181">
        <f>'将来負担比率（分子）の構造'!I$41</f>
        <v>53695</v>
      </c>
      <c r="C66" s="181"/>
      <c r="D66" s="181"/>
      <c r="E66" s="181">
        <f>'将来負担比率（分子）の構造'!J$41</f>
        <v>54888</v>
      </c>
      <c r="F66" s="181"/>
      <c r="G66" s="181"/>
      <c r="H66" s="181">
        <f>'将来負担比率（分子）の構造'!K$41</f>
        <v>58419</v>
      </c>
      <c r="I66" s="181"/>
      <c r="J66" s="181"/>
      <c r="K66" s="181">
        <f>'将来負担比率（分子）の構造'!L$41</f>
        <v>61275</v>
      </c>
      <c r="L66" s="181"/>
      <c r="M66" s="181"/>
      <c r="N66" s="181">
        <f>'将来負担比率（分子）の構造'!M$41</f>
        <v>60437</v>
      </c>
      <c r="O66" s="181"/>
      <c r="P66" s="181"/>
    </row>
    <row r="67" spans="1:16" x14ac:dyDescent="0.15">
      <c r="A67" s="181" t="s">
        <v>75</v>
      </c>
      <c r="B67" s="181" t="e">
        <f>NA()</f>
        <v>#N/A</v>
      </c>
      <c r="C67" s="181">
        <f>IF(ISNUMBER('将来負担比率（分子）の構造'!I$53), IF('将来負担比率（分子）の構造'!I$53 &lt; 0, 0, '将来負担比率（分子）の構造'!I$53), NA())</f>
        <v>10672</v>
      </c>
      <c r="D67" s="181" t="e">
        <f>NA()</f>
        <v>#N/A</v>
      </c>
      <c r="E67" s="181" t="e">
        <f>NA()</f>
        <v>#N/A</v>
      </c>
      <c r="F67" s="181">
        <f>IF(ISNUMBER('将来負担比率（分子）の構造'!J$53), IF('将来負担比率（分子）の構造'!J$53 &lt; 0, 0, '将来負担比率（分子）の構造'!J$53), NA())</f>
        <v>11263</v>
      </c>
      <c r="G67" s="181" t="e">
        <f>NA()</f>
        <v>#N/A</v>
      </c>
      <c r="H67" s="181" t="e">
        <f>NA()</f>
        <v>#N/A</v>
      </c>
      <c r="I67" s="181">
        <f>IF(ISNUMBER('将来負担比率（分子）の構造'!K$53), IF('将来負担比率（分子）の構造'!K$53 &lt; 0, 0, '将来負担比率（分子）の構造'!K$53), NA())</f>
        <v>11903</v>
      </c>
      <c r="J67" s="181" t="e">
        <f>NA()</f>
        <v>#N/A</v>
      </c>
      <c r="K67" s="181" t="e">
        <f>NA()</f>
        <v>#N/A</v>
      </c>
      <c r="L67" s="181">
        <f>IF(ISNUMBER('将来負担比率（分子）の構造'!L$53), IF('将来負担比率（分子）の構造'!L$53 &lt; 0, 0, '将来負担比率（分子）の構造'!L$53), NA())</f>
        <v>12527</v>
      </c>
      <c r="M67" s="181" t="e">
        <f>NA()</f>
        <v>#N/A</v>
      </c>
      <c r="N67" s="181" t="e">
        <f>NA()</f>
        <v>#N/A</v>
      </c>
      <c r="O67" s="181">
        <f>IF(ISNUMBER('将来負担比率（分子）の構造'!M$53), IF('将来負担比率（分子）の構造'!M$53 &lt; 0, 0, '将来負担比率（分子）の構造'!M$53), NA())</f>
        <v>13111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3765</v>
      </c>
      <c r="C72" s="185">
        <f>基金残高に係る経年分析!G55</f>
        <v>3316</v>
      </c>
      <c r="D72" s="185">
        <f>基金残高に係る経年分析!H55</f>
        <v>2648</v>
      </c>
    </row>
    <row r="73" spans="1:16" x14ac:dyDescent="0.15">
      <c r="A73" s="184" t="s">
        <v>78</v>
      </c>
      <c r="B73" s="185">
        <f>基金残高に係る経年分析!F56</f>
        <v>1170</v>
      </c>
      <c r="C73" s="185">
        <f>基金残高に係る経年分析!G56</f>
        <v>1170</v>
      </c>
      <c r="D73" s="185">
        <f>基金残高に係る経年分析!H56</f>
        <v>970</v>
      </c>
    </row>
    <row r="74" spans="1:16" x14ac:dyDescent="0.15">
      <c r="A74" s="184" t="s">
        <v>79</v>
      </c>
      <c r="B74" s="185">
        <f>基金残高に係る経年分析!F57</f>
        <v>4876</v>
      </c>
      <c r="C74" s="185">
        <f>基金残高に係る経年分析!G57</f>
        <v>5067</v>
      </c>
      <c r="D74" s="185">
        <f>基金残高に係る経年分析!H57</f>
        <v>5071</v>
      </c>
    </row>
  </sheetData>
  <sheetProtection algorithmName="SHA-512" hashValue="+Bct2wCXVcFw4UtMCOko/XgNld9IlNyrofyk5RMfuYTVNZ6BXJ5BDyNgfqe7qAtouhezmUQzofuYza1fZjAaKw==" saltValue="V3uP4pq31euAcnNGfWWg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2021-10-24T08:47:16Z</cp:lastPrinted>
  <dcterms:created xsi:type="dcterms:W3CDTF">2021-02-05T01:31:36Z</dcterms:created>
  <dcterms:modified xsi:type="dcterms:W3CDTF">2021-10-27T11:12:31Z</dcterms:modified>
  <cp:category/>
</cp:coreProperties>
</file>