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'第5表'!$A$1:$I$41</definedName>
    <definedName name="_xlnm.Print_Area" localSheetId="1">'第5表の1'!$A$1:$I$41</definedName>
    <definedName name="_xlnm.Print_Area" localSheetId="2">'第5表の2'!$A$1:$I$42</definedName>
    <definedName name="_xlnm.Print_Area" localSheetId="3">'第5表の3'!$A$1:$I$42</definedName>
    <definedName name="_xlnm.Print_Area" localSheetId="4">'第5表の4'!$A$1:$I$42</definedName>
    <definedName name="_xlnm.Print_Area" localSheetId="5">'第5表の5'!$A$1:$I$42</definedName>
    <definedName name="_xlnm.Print_Area" localSheetId="6">'第5表の6'!$A$1:$I$41</definedName>
  </definedNames>
  <calcPr fullCalcOnLoad="1"/>
</workbook>
</file>

<file path=xl/sharedStrings.xml><?xml version="1.0" encoding="utf-8"?>
<sst xmlns="http://schemas.openxmlformats.org/spreadsheetml/2006/main" count="917" uniqueCount="65">
  <si>
    <t>(単位：ha)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</si>
  <si>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</si>
  <si>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</si>
  <si>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</si>
  <si>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</si>
  <si>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</si>
  <si>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</si>
  <si>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</si>
  <si>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</si>
  <si>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</si>
  <si>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</si>
  <si>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</si>
  <si>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</si>
  <si>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</si>
  <si>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</si>
  <si>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</si>
  <si>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</si>
  <si>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</si>
  <si>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</si>
  <si>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</si>
  <si>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</si>
  <si>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</si>
  <si>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</si>
  <si>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</si>
  <si>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</si>
  <si>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</si>
  <si>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</si>
  <si>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</si>
  <si>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</si>
  <si>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</si>
  <si>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</si>
  <si>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　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</si>
  <si>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</si>
  <si>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</si>
  <si>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</si>
  <si>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</si>
  <si>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</si>
  <si>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</si>
  <si>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</si>
  <si>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</si>
  <si>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</si>
  <si>
    <t>市町村名</t>
  </si>
  <si>
    <t>第５表の１　市町村別・針広別林野面積（国有林）</t>
  </si>
  <si>
    <t>第５表　市町村別・針広別林野面積（国・民有林合計）</t>
  </si>
  <si>
    <t>第５表の２　市町村別・針広別林野面積（民有林）</t>
  </si>
  <si>
    <t>第５表の３　市町村別・針広別林野面積（県営林）</t>
  </si>
  <si>
    <t>第５表の４　市町村別・針広別林野面積（公有林）</t>
  </si>
  <si>
    <t>第５表の５　市町村別・針広別林野面積（社寺有林）</t>
  </si>
  <si>
    <t>第５表の６　市町村別・針広別林野面積（私有林）</t>
  </si>
  <si>
    <t>※平成23年3月31日、平成24年3月31日の国有林は、官行造林面積を含んでいない。</t>
  </si>
  <si>
    <t>※平成23年3月31日、平成24年3月31日は、官行造林面積を含んでいない。</t>
  </si>
  <si>
    <t>※平成25年3月31日は、森林整備公社（H25年4月8日解散）の管理分を含む。</t>
  </si>
  <si>
    <t>-</t>
  </si>
  <si>
    <t>茂木町</t>
  </si>
  <si>
    <t>大田原市</t>
  </si>
  <si>
    <t>栃木市</t>
  </si>
  <si>
    <t>佐野市</t>
  </si>
  <si>
    <t>真岡市</t>
  </si>
  <si>
    <t>那須塩原市</t>
  </si>
  <si>
    <t>さくら市</t>
  </si>
  <si>
    <t>那須烏山市</t>
  </si>
  <si>
    <t>那珂川町</t>
  </si>
  <si>
    <t>GIS側</t>
  </si>
  <si>
    <t>統計書側</t>
  </si>
  <si>
    <t>並べ替え作業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</si>
</sst>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_);[Red]\(#,##0.000\)"/>
    <numFmt numFmtId="207" formatCode="&quot;¥&quot;#,##0;[Red]&quot;¥&quot;\-#,##0"/>
    <numFmt numFmtId="208" formatCode="&quot;¥&quot;#,##0.00;[Red]&quot;¥&quot;\-#,##0.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4" fillId="0" borderId="10" xfId="81" applyNumberFormat="1" applyFont="1" applyFill="1" applyBorder="1" applyAlignment="1">
      <alignment vertical="center"/>
    </xf>
    <xf numFmtId="38" fontId="4" fillId="0" borderId="10" xfId="8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7" fontId="4" fillId="0" borderId="10" xfId="81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8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12" xfId="104" applyFont="1" applyFill="1" applyBorder="1" applyAlignment="1">
      <alignment vertical="center"/>
      <protection/>
    </xf>
    <xf numFmtId="58" fontId="4" fillId="0" borderId="13" xfId="104" applyNumberFormat="1" applyFont="1" applyFill="1" applyBorder="1" applyAlignment="1">
      <alignment horizontal="center" vertical="center"/>
      <protection/>
    </xf>
    <xf numFmtId="0" fontId="4" fillId="0" borderId="14" xfId="104" applyFont="1" applyFill="1" applyBorder="1" applyAlignment="1">
      <alignment vertical="center"/>
      <protection/>
    </xf>
    <xf numFmtId="0" fontId="4" fillId="0" borderId="15" xfId="104" applyFont="1" applyFill="1" applyBorder="1" applyAlignment="1">
      <alignment vertical="center"/>
      <protection/>
    </xf>
    <xf numFmtId="0" fontId="4" fillId="0" borderId="16" xfId="104" applyFont="1" applyFill="1" applyBorder="1" applyAlignment="1">
      <alignment vertical="center"/>
      <protection/>
    </xf>
    <xf numFmtId="0" fontId="4" fillId="0" borderId="17" xfId="104" applyFont="1" applyFill="1" applyBorder="1" applyAlignment="1">
      <alignment vertical="center"/>
      <protection/>
    </xf>
    <xf numFmtId="0" fontId="4" fillId="0" borderId="18" xfId="104" applyFont="1" applyFill="1" applyBorder="1" applyAlignment="1">
      <alignment vertical="center"/>
      <protection/>
    </xf>
    <xf numFmtId="0" fontId="4" fillId="0" borderId="19" xfId="104" applyFont="1" applyFill="1" applyBorder="1" applyAlignment="1">
      <alignment vertical="center"/>
      <protection/>
    </xf>
    <xf numFmtId="0" fontId="4" fillId="0" borderId="20" xfId="104" applyFont="1" applyFill="1" applyBorder="1" applyAlignment="1">
      <alignment vertical="center"/>
      <protection/>
    </xf>
    <xf numFmtId="0" fontId="4" fillId="0" borderId="21" xfId="104" applyFont="1" applyFill="1" applyBorder="1" applyAlignment="1">
      <alignment vertical="center"/>
      <protection/>
    </xf>
    <xf numFmtId="0" fontId="4" fillId="0" borderId="22" xfId="104" applyFont="1" applyFill="1" applyBorder="1" applyAlignment="1">
      <alignment vertical="center"/>
      <protection/>
    </xf>
    <xf numFmtId="0" fontId="4" fillId="0" borderId="23" xfId="104" applyFont="1" applyFill="1" applyBorder="1" applyAlignment="1">
      <alignment vertical="center"/>
      <protection/>
    </xf>
    <xf numFmtId="192" fontId="4" fillId="0" borderId="14" xfId="81" applyNumberFormat="1" applyFont="1" applyFill="1" applyBorder="1" applyAlignment="1">
      <alignment vertical="center"/>
    </xf>
    <xf numFmtId="192" fontId="4" fillId="0" borderId="10" xfId="81" applyNumberFormat="1" applyFont="1" applyFill="1" applyBorder="1" applyAlignment="1">
      <alignment vertical="center"/>
    </xf>
    <xf numFmtId="187" fontId="4" fillId="0" borderId="14" xfId="81" applyNumberFormat="1" applyFont="1" applyFill="1" applyBorder="1" applyAlignment="1">
      <alignment vertical="center"/>
    </xf>
    <xf numFmtId="187" fontId="4" fillId="0" borderId="14" xfId="81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104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104" applyFont="1" applyFill="1" applyBorder="1" applyAlignment="1">
      <alignment vertical="center"/>
      <protection/>
    </xf>
    <xf numFmtId="187" fontId="4" fillId="0" borderId="26" xfId="0" applyNumberFormat="1" applyFont="1" applyFill="1" applyBorder="1" applyAlignment="1">
      <alignment horizontal="right" vertical="center"/>
    </xf>
    <xf numFmtId="0" fontId="4" fillId="0" borderId="27" xfId="104" applyFont="1" applyFill="1" applyBorder="1" applyAlignment="1">
      <alignment vertical="center"/>
      <protection/>
    </xf>
    <xf numFmtId="0" fontId="4" fillId="0" borderId="28" xfId="104" applyFont="1" applyFill="1" applyBorder="1" applyAlignment="1">
      <alignment vertical="center"/>
      <protection/>
    </xf>
    <xf numFmtId="0" fontId="4" fillId="0" borderId="29" xfId="10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5" fillId="0" borderId="0" xfId="104" applyFont="1" applyFill="1" applyAlignment="1">
      <alignment horizontal="center" vertical="center"/>
      <protection/>
    </xf>
    <xf numFmtId="0" fontId="5" fillId="0" borderId="0" xfId="104" applyFont="1" applyFill="1" applyAlignment="1">
      <alignment vertical="center"/>
      <protection/>
    </xf>
    <xf numFmtId="0" fontId="44" fillId="0" borderId="0" xfId="104" applyFont="1" applyFill="1" applyAlignment="1">
      <alignment horizontal="left" vertical="center"/>
      <protection/>
    </xf>
    <xf numFmtId="187" fontId="4" fillId="0" borderId="19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4" fillId="0" borderId="30" xfId="0" applyNumberFormat="1" applyFont="1" applyFill="1" applyBorder="1" applyAlignment="1">
      <alignment horizontal="right" vertical="center"/>
    </xf>
    <xf numFmtId="187" fontId="4" fillId="0" borderId="31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3" xfId="81" applyNumberFormat="1" applyFont="1" applyFill="1" applyBorder="1" applyAlignment="1">
      <alignment horizontal="right" vertical="center"/>
    </xf>
    <xf numFmtId="187" fontId="4" fillId="0" borderId="30" xfId="81" applyNumberFormat="1" applyFont="1" applyFill="1" applyBorder="1" applyAlignment="1">
      <alignment horizontal="right" vertical="center"/>
    </xf>
    <xf numFmtId="187" fontId="4" fillId="0" borderId="19" xfId="81" applyNumberFormat="1" applyFont="1" applyFill="1" applyBorder="1" applyAlignment="1">
      <alignment horizontal="right" vertical="center"/>
    </xf>
    <xf numFmtId="187" fontId="4" fillId="0" borderId="32" xfId="81" applyNumberFormat="1" applyFont="1" applyFill="1" applyBorder="1" applyAlignment="1">
      <alignment horizontal="right" vertical="center"/>
    </xf>
    <xf numFmtId="187" fontId="4" fillId="0" borderId="26" xfId="81" applyNumberFormat="1" applyFont="1" applyFill="1" applyBorder="1" applyAlignment="1">
      <alignment horizontal="right" vertical="center"/>
    </xf>
    <xf numFmtId="187" fontId="4" fillId="0" borderId="11" xfId="81" applyNumberFormat="1" applyFont="1" applyFill="1" applyBorder="1" applyAlignment="1">
      <alignment horizontal="right" vertical="center"/>
    </xf>
    <xf numFmtId="187" fontId="4" fillId="0" borderId="31" xfId="0" applyNumberFormat="1" applyFont="1" applyFill="1" applyBorder="1" applyAlignment="1">
      <alignment vertical="center"/>
    </xf>
    <xf numFmtId="187" fontId="4" fillId="0" borderId="13" xfId="81" applyNumberFormat="1" applyFont="1" applyFill="1" applyBorder="1" applyAlignment="1">
      <alignment vertical="center"/>
    </xf>
    <xf numFmtId="187" fontId="4" fillId="0" borderId="30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33" xfId="81" applyNumberFormat="1" applyFont="1" applyFill="1" applyBorder="1" applyAlignment="1">
      <alignment horizontal="right" vertical="center"/>
    </xf>
    <xf numFmtId="187" fontId="4" fillId="0" borderId="12" xfId="81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 quotePrefix="1">
      <alignment horizontal="right" vertical="center"/>
    </xf>
    <xf numFmtId="187" fontId="4" fillId="0" borderId="31" xfId="0" applyNumberFormat="1" applyFont="1" applyFill="1" applyBorder="1" applyAlignment="1" quotePrefix="1">
      <alignment horizontal="right" vertical="center"/>
    </xf>
    <xf numFmtId="187" fontId="4" fillId="0" borderId="13" xfId="81" applyNumberFormat="1" applyFont="1" applyFill="1" applyBorder="1" applyAlignment="1" quotePrefix="1">
      <alignment horizontal="right" vertical="center"/>
    </xf>
    <xf numFmtId="58" fontId="4" fillId="0" borderId="32" xfId="104" applyNumberFormat="1" applyFont="1" applyFill="1" applyBorder="1" applyAlignment="1">
      <alignment horizontal="center" vertical="center"/>
      <protection/>
    </xf>
    <xf numFmtId="0" fontId="4" fillId="0" borderId="32" xfId="104" applyFont="1" applyFill="1" applyBorder="1" applyAlignment="1">
      <alignment vertical="center"/>
      <protection/>
    </xf>
    <xf numFmtId="58" fontId="4" fillId="0" borderId="30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187" fontId="4" fillId="0" borderId="26" xfId="81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58" fontId="4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58" fontId="4" fillId="0" borderId="16" xfId="0" applyNumberFormat="1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58" fontId="4" fillId="0" borderId="22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58" fontId="4" fillId="0" borderId="27" xfId="0" applyNumberFormat="1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177" fontId="4" fillId="0" borderId="19" xfId="102" applyNumberFormat="1" applyFont="1" applyFill="1" applyBorder="1" applyAlignment="1" quotePrefix="1">
      <alignment horizontal="right" vertical="center"/>
      <protection/>
    </xf>
    <xf numFmtId="177" fontId="4" fillId="0" borderId="30" xfId="102" applyNumberFormat="1" applyFont="1" applyFill="1" applyBorder="1" applyAlignment="1">
      <alignment horizontal="right" vertical="center"/>
      <protection/>
    </xf>
    <xf numFmtId="177" fontId="4" fillId="0" borderId="19" xfId="102" applyNumberFormat="1" applyFont="1" applyFill="1" applyBorder="1" applyAlignment="1">
      <alignment horizontal="right" vertical="center"/>
      <protection/>
    </xf>
    <xf numFmtId="0" fontId="4" fillId="0" borderId="23" xfId="104" applyFont="1" applyFill="1" applyBorder="1" applyAlignment="1">
      <alignment vertical="center"/>
      <protection/>
    </xf>
    <xf numFmtId="38" fontId="4" fillId="0" borderId="30" xfId="81" applyFont="1" applyFill="1" applyBorder="1" applyAlignment="1">
      <alignment horizontal="right" vertical="center"/>
    </xf>
    <xf numFmtId="38" fontId="4" fillId="0" borderId="19" xfId="81" applyFont="1" applyFill="1" applyBorder="1" applyAlignment="1">
      <alignment horizontal="right" vertical="center"/>
    </xf>
    <xf numFmtId="38" fontId="4" fillId="0" borderId="32" xfId="102" applyNumberFormat="1" applyFont="1" applyFill="1" applyBorder="1" applyAlignment="1">
      <alignment horizontal="right" vertical="center"/>
      <protection/>
    </xf>
    <xf numFmtId="38" fontId="4" fillId="0" borderId="26" xfId="102" applyNumberFormat="1" applyFont="1" applyFill="1" applyBorder="1" applyAlignment="1">
      <alignment horizontal="right" vertical="center"/>
      <protection/>
    </xf>
    <xf numFmtId="38" fontId="4" fillId="0" borderId="10" xfId="102" applyNumberFormat="1" applyFont="1" applyFill="1" applyBorder="1" applyAlignment="1">
      <alignment horizontal="right" vertical="center"/>
      <protection/>
    </xf>
    <xf numFmtId="38" fontId="4" fillId="0" borderId="30" xfId="102" applyNumberFormat="1" applyFont="1" applyFill="1" applyBorder="1" applyAlignment="1">
      <alignment horizontal="right" vertical="center"/>
      <protection/>
    </xf>
    <xf numFmtId="38" fontId="4" fillId="0" borderId="19" xfId="102" applyNumberFormat="1" applyFont="1" applyFill="1" applyBorder="1" applyAlignment="1">
      <alignment horizontal="right" vertical="center"/>
      <protection/>
    </xf>
    <xf numFmtId="58" fontId="4" fillId="0" borderId="19" xfId="104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040第４表　市町村別・所有林野面積○" xfId="104"/>
    <cellStyle name="Followed Hyperlink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2.625" style="1" customWidth="1"/>
    <col min="2" max="2" width="14.125" style="4" customWidth="1"/>
    <col min="3" max="9" width="9.75390625" style="1" customWidth="1"/>
    <col min="10" max="16384" width="9.00390625" style="1" customWidth="1"/>
  </cols>
  <sheetData>
    <row r="1" spans="1:9" ht="19.5" customHeight="1">
      <c r="A1" s="32"/>
      <c r="B1" s="46" t="s">
        <v>43</v>
      </c>
      <c r="C1" s="33"/>
      <c r="D1" s="33"/>
      <c r="E1" s="33"/>
      <c r="F1" s="33"/>
      <c r="G1" s="33"/>
      <c r="H1" s="33"/>
      <c r="I1" s="34" t="s">
        <v>0</v>
      </c>
    </row>
    <row r="2" spans="1: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</row>
    <row r="3" spans="1:9" ht="16.5" customHeight="1" thickBot="1">
      <c r="A3" s="79"/>
      <c r="B3" s="79"/>
      <c r="C3" s="77"/>
      <c r="D3" s="77"/>
      <c r="E3" s="77"/>
      <c r="F3" s="77"/>
      <c r="G3" s="77"/>
      <c r="H3" s="77"/>
      <c r="I3" s="77"/>
    </row>
    <row r="4" spans="1:9" ht="16.5" customHeight="1" thickTop="1">
      <c r="A4" s="74">
        <v>41364</v>
      </c>
      <c r="B4" s="75"/>
      <c r="C4" s="3">
        <v>348893</v>
      </c>
      <c r="D4" s="3">
        <v>170206</v>
      </c>
      <c r="E4" s="3">
        <v>139104</v>
      </c>
      <c r="F4" s="3">
        <v>25635</v>
      </c>
      <c r="G4" s="3">
        <v>712</v>
      </c>
      <c r="H4" s="3">
        <v>5076</v>
      </c>
      <c r="I4" s="3">
        <v>8159</v>
      </c>
    </row>
    <row r="5" spans="1:9" ht="16.5" customHeight="1">
      <c r="A5" s="74">
        <v>41729</v>
      </c>
      <c r="B5" s="75"/>
      <c r="C5" s="41">
        <v>348729</v>
      </c>
      <c r="D5" s="41">
        <v>168963</v>
      </c>
      <c r="E5" s="41">
        <v>139114</v>
      </c>
      <c r="F5" s="41">
        <v>26651</v>
      </c>
      <c r="G5" s="41">
        <v>709</v>
      </c>
      <c r="H5" s="41">
        <v>5150</v>
      </c>
      <c r="I5" s="41">
        <v>8143</v>
      </c>
    </row>
    <row r="6" spans="1:9" ht="16.5" customHeight="1">
      <c r="A6" s="74">
        <v>42094</v>
      </c>
      <c r="B6" s="75"/>
      <c r="C6" s="41">
        <v>348707</v>
      </c>
      <c r="D6" s="41">
        <v>168847</v>
      </c>
      <c r="E6" s="41">
        <v>139224</v>
      </c>
      <c r="F6" s="41">
        <v>26623</v>
      </c>
      <c r="G6" s="41">
        <v>708</v>
      </c>
      <c r="H6" s="41">
        <v>5135</v>
      </c>
      <c r="I6" s="41">
        <v>8170</v>
      </c>
    </row>
    <row r="7" spans="1:11" ht="16.5" customHeight="1">
      <c r="A7" s="74">
        <v>42460</v>
      </c>
      <c r="B7" s="75"/>
      <c r="C7" s="41">
        <v>348617</v>
      </c>
      <c r="D7" s="41">
        <v>168476</v>
      </c>
      <c r="E7" s="41">
        <v>139318</v>
      </c>
      <c r="F7" s="41">
        <v>26721</v>
      </c>
      <c r="G7" s="41">
        <v>707</v>
      </c>
      <c r="H7" s="41">
        <v>5240</v>
      </c>
      <c r="I7" s="41">
        <v>8155</v>
      </c>
      <c r="K7" s="51"/>
    </row>
    <row r="8" spans="1:14" ht="16.5" customHeight="1" thickBot="1">
      <c r="A8" s="91">
        <v>42825</v>
      </c>
      <c r="B8" s="92"/>
      <c r="C8" s="41">
        <v>348301</v>
      </c>
      <c r="D8" s="41">
        <v>168333</v>
      </c>
      <c r="E8" s="41">
        <v>139297</v>
      </c>
      <c r="F8" s="41">
        <v>26721</v>
      </c>
      <c r="G8" s="41">
        <v>706</v>
      </c>
      <c r="H8" s="41">
        <v>5089</v>
      </c>
      <c r="I8" s="41">
        <v>8155</v>
      </c>
      <c r="K8" s="51"/>
      <c r="N8" s="51"/>
    </row>
    <row r="9" spans="1:9" ht="16.5" customHeight="1" thickTop="1">
      <c r="A9" s="40" t="s">
        <v>32</v>
      </c>
      <c r="B9" s="104"/>
      <c r="C9" s="58">
        <v>158955</v>
      </c>
      <c r="D9" s="65">
        <v>72821</v>
      </c>
      <c r="E9" s="65">
        <v>60684</v>
      </c>
      <c r="F9" s="65">
        <v>18128</v>
      </c>
      <c r="G9" s="65">
        <v>54</v>
      </c>
      <c r="H9" s="65">
        <v>2023</v>
      </c>
      <c r="I9" s="65">
        <v>5245</v>
      </c>
    </row>
    <row r="10" spans="1:9" ht="16.5" customHeight="1">
      <c r="A10" s="16"/>
      <c r="B10" s="17" t="s">
        <v>13</v>
      </c>
      <c r="C10" s="3">
        <v>33661</v>
      </c>
      <c r="D10" s="3">
        <v>25486</v>
      </c>
      <c r="E10" s="3">
        <v>7276</v>
      </c>
      <c r="F10" s="3">
        <v>355</v>
      </c>
      <c r="G10" s="3">
        <v>30</v>
      </c>
      <c r="H10" s="3">
        <v>479</v>
      </c>
      <c r="I10" s="3">
        <v>36</v>
      </c>
    </row>
    <row r="11" spans="1:9" ht="16.5" customHeight="1" thickBot="1">
      <c r="A11" s="20"/>
      <c r="B11" s="22" t="s">
        <v>14</v>
      </c>
      <c r="C11" s="52">
        <v>125294</v>
      </c>
      <c r="D11" s="52">
        <v>47335</v>
      </c>
      <c r="E11" s="52">
        <v>53408</v>
      </c>
      <c r="F11" s="52">
        <v>17772</v>
      </c>
      <c r="G11" s="52">
        <v>24</v>
      </c>
      <c r="H11" s="52">
        <v>1545</v>
      </c>
      <c r="I11" s="52">
        <v>5209</v>
      </c>
    </row>
    <row r="12" spans="1:9" ht="16.5" customHeight="1" thickTop="1">
      <c r="A12" s="21" t="s">
        <v>33</v>
      </c>
      <c r="B12" s="21"/>
      <c r="C12" s="57">
        <v>27774</v>
      </c>
      <c r="D12" s="55">
        <v>12868</v>
      </c>
      <c r="E12" s="55">
        <v>13983</v>
      </c>
      <c r="F12" s="55">
        <v>309</v>
      </c>
      <c r="G12" s="55">
        <v>128</v>
      </c>
      <c r="H12" s="55">
        <v>399</v>
      </c>
      <c r="I12" s="55">
        <v>88</v>
      </c>
    </row>
    <row r="13" spans="1:9" ht="16.5" customHeight="1">
      <c r="A13" s="16"/>
      <c r="B13" s="17" t="s">
        <v>8</v>
      </c>
      <c r="C13" s="3">
        <v>8130</v>
      </c>
      <c r="D13" s="3">
        <v>5282</v>
      </c>
      <c r="E13" s="3">
        <v>2577</v>
      </c>
      <c r="F13" s="3">
        <v>26</v>
      </c>
      <c r="G13" s="3">
        <v>27</v>
      </c>
      <c r="H13" s="3">
        <v>163</v>
      </c>
      <c r="I13" s="3">
        <v>56</v>
      </c>
    </row>
    <row r="14" spans="1:9" ht="16.5" customHeight="1">
      <c r="A14" s="16"/>
      <c r="B14" s="17" t="s">
        <v>36</v>
      </c>
      <c r="C14" s="3">
        <v>1435</v>
      </c>
      <c r="D14" s="3">
        <v>469</v>
      </c>
      <c r="E14" s="3">
        <v>895</v>
      </c>
      <c r="F14" s="3" t="s">
        <v>40</v>
      </c>
      <c r="G14" s="3">
        <v>23</v>
      </c>
      <c r="H14" s="3">
        <v>48</v>
      </c>
      <c r="I14" s="3">
        <v>0</v>
      </c>
    </row>
    <row r="15" spans="1:9" ht="16.5" customHeight="1">
      <c r="A15" s="16"/>
      <c r="B15" s="17" t="s">
        <v>37</v>
      </c>
      <c r="C15" s="3">
        <v>146</v>
      </c>
      <c r="D15" s="3">
        <v>28</v>
      </c>
      <c r="E15" s="3">
        <v>114</v>
      </c>
      <c r="F15" s="3" t="s">
        <v>40</v>
      </c>
      <c r="G15" s="3">
        <v>0</v>
      </c>
      <c r="H15" s="3">
        <v>4</v>
      </c>
      <c r="I15" s="3" t="s">
        <v>40</v>
      </c>
    </row>
    <row r="16" spans="1:9" ht="16.5" customHeight="1">
      <c r="A16" s="16"/>
      <c r="B16" s="17" t="s">
        <v>9</v>
      </c>
      <c r="C16" s="3">
        <v>3909</v>
      </c>
      <c r="D16" s="3">
        <v>1841</v>
      </c>
      <c r="E16" s="3">
        <v>1686</v>
      </c>
      <c r="F16" s="3">
        <v>282</v>
      </c>
      <c r="G16" s="3">
        <v>18</v>
      </c>
      <c r="H16" s="3">
        <v>50</v>
      </c>
      <c r="I16" s="3">
        <v>32</v>
      </c>
    </row>
    <row r="17" spans="1:9" ht="16.5" customHeight="1">
      <c r="A17" s="16"/>
      <c r="B17" s="17" t="s">
        <v>10</v>
      </c>
      <c r="C17" s="3">
        <v>11060</v>
      </c>
      <c r="D17" s="3">
        <v>4429</v>
      </c>
      <c r="E17" s="3">
        <v>6545</v>
      </c>
      <c r="F17" s="3" t="s">
        <v>40</v>
      </c>
      <c r="G17" s="3">
        <v>35</v>
      </c>
      <c r="H17" s="3">
        <v>51</v>
      </c>
      <c r="I17" s="3">
        <v>0</v>
      </c>
    </row>
    <row r="18" spans="1:9" ht="16.5" customHeight="1">
      <c r="A18" s="16"/>
      <c r="B18" s="17" t="s">
        <v>11</v>
      </c>
      <c r="C18" s="3">
        <v>2385</v>
      </c>
      <c r="D18" s="3">
        <v>627</v>
      </c>
      <c r="E18" s="3">
        <v>1690</v>
      </c>
      <c r="F18" s="3" t="s">
        <v>40</v>
      </c>
      <c r="G18" s="3">
        <v>16</v>
      </c>
      <c r="H18" s="3">
        <v>52</v>
      </c>
      <c r="I18" s="3">
        <v>0</v>
      </c>
    </row>
    <row r="19" spans="1:9" ht="16.5" customHeight="1" thickBot="1">
      <c r="A19" s="18"/>
      <c r="B19" s="19" t="s">
        <v>12</v>
      </c>
      <c r="C19" s="41">
        <v>709</v>
      </c>
      <c r="D19" s="41">
        <v>192</v>
      </c>
      <c r="E19" s="41">
        <v>476</v>
      </c>
      <c r="F19" s="41" t="s">
        <v>40</v>
      </c>
      <c r="G19" s="41">
        <v>9</v>
      </c>
      <c r="H19" s="41">
        <v>31</v>
      </c>
      <c r="I19" s="41">
        <v>0</v>
      </c>
    </row>
    <row r="20" spans="1:9" ht="16.5" customHeight="1" thickTop="1">
      <c r="A20" s="23" t="s">
        <v>34</v>
      </c>
      <c r="B20" s="42"/>
      <c r="C20" s="58">
        <v>97911</v>
      </c>
      <c r="D20" s="58">
        <v>43195</v>
      </c>
      <c r="E20" s="58">
        <v>44167</v>
      </c>
      <c r="F20" s="58">
        <v>6358</v>
      </c>
      <c r="G20" s="58">
        <v>334</v>
      </c>
      <c r="H20" s="58">
        <v>1325</v>
      </c>
      <c r="I20" s="58">
        <v>2532</v>
      </c>
    </row>
    <row r="21" spans="1:9" ht="16.5" customHeight="1">
      <c r="A21" s="16"/>
      <c r="B21" s="17" t="s">
        <v>19</v>
      </c>
      <c r="C21" s="3">
        <v>15302</v>
      </c>
      <c r="D21" s="3">
        <v>12227</v>
      </c>
      <c r="E21" s="3">
        <v>2495</v>
      </c>
      <c r="F21" s="3">
        <v>82</v>
      </c>
      <c r="G21" s="3">
        <v>77</v>
      </c>
      <c r="H21" s="3">
        <v>288</v>
      </c>
      <c r="I21" s="3">
        <v>133</v>
      </c>
    </row>
    <row r="22" spans="1:9" ht="16.5" customHeight="1">
      <c r="A22" s="16"/>
      <c r="B22" s="17" t="s">
        <v>20</v>
      </c>
      <c r="C22" s="3">
        <v>38497</v>
      </c>
      <c r="D22" s="3">
        <v>9391</v>
      </c>
      <c r="E22" s="3">
        <v>21663</v>
      </c>
      <c r="F22" s="3">
        <v>5634</v>
      </c>
      <c r="G22" s="3">
        <v>42</v>
      </c>
      <c r="H22" s="3">
        <v>499</v>
      </c>
      <c r="I22" s="3">
        <v>1268</v>
      </c>
    </row>
    <row r="23" spans="1:9" ht="16.5" customHeight="1">
      <c r="A23" s="16"/>
      <c r="B23" s="17" t="s">
        <v>22</v>
      </c>
      <c r="C23" s="3">
        <v>8132</v>
      </c>
      <c r="D23" s="3">
        <v>4146</v>
      </c>
      <c r="E23" s="3">
        <v>3838</v>
      </c>
      <c r="F23" s="3" t="s">
        <v>40</v>
      </c>
      <c r="G23" s="3">
        <v>59</v>
      </c>
      <c r="H23" s="3">
        <v>77</v>
      </c>
      <c r="I23" s="3">
        <v>12</v>
      </c>
    </row>
    <row r="24" spans="1:9" ht="16.5" customHeight="1">
      <c r="A24" s="18"/>
      <c r="B24" s="19" t="s">
        <v>21</v>
      </c>
      <c r="C24" s="3">
        <v>23638</v>
      </c>
      <c r="D24" s="3">
        <v>8926</v>
      </c>
      <c r="E24" s="3">
        <v>12659</v>
      </c>
      <c r="F24" s="3">
        <v>580</v>
      </c>
      <c r="G24" s="3">
        <v>111</v>
      </c>
      <c r="H24" s="3">
        <v>390</v>
      </c>
      <c r="I24" s="3">
        <v>971</v>
      </c>
    </row>
    <row r="25" spans="1:9" ht="16.5" customHeight="1" thickBot="1">
      <c r="A25" s="20"/>
      <c r="B25" s="22" t="s">
        <v>23</v>
      </c>
      <c r="C25" s="52">
        <v>12342</v>
      </c>
      <c r="D25" s="52">
        <v>8505</v>
      </c>
      <c r="E25" s="52">
        <v>3512</v>
      </c>
      <c r="F25" s="52">
        <v>63</v>
      </c>
      <c r="G25" s="52">
        <v>45</v>
      </c>
      <c r="H25" s="52">
        <v>71</v>
      </c>
      <c r="I25" s="52">
        <v>147</v>
      </c>
    </row>
    <row r="26" spans="1:9" ht="16.5" customHeight="1" thickTop="1">
      <c r="A26" s="43" t="s">
        <v>35</v>
      </c>
      <c r="B26" s="44"/>
      <c r="C26" s="57">
        <v>39600</v>
      </c>
      <c r="D26" s="60">
        <v>24209</v>
      </c>
      <c r="E26" s="60">
        <v>14107</v>
      </c>
      <c r="F26" s="60">
        <v>80</v>
      </c>
      <c r="G26" s="60">
        <v>157</v>
      </c>
      <c r="H26" s="60">
        <v>1006</v>
      </c>
      <c r="I26" s="55">
        <v>42</v>
      </c>
    </row>
    <row r="27" spans="1:9" ht="16.5" customHeight="1">
      <c r="A27" s="16"/>
      <c r="B27" s="17" t="s">
        <v>24</v>
      </c>
      <c r="C27" s="3">
        <v>7947</v>
      </c>
      <c r="D27" s="3">
        <v>4422</v>
      </c>
      <c r="E27" s="3">
        <v>3393</v>
      </c>
      <c r="F27" s="3">
        <v>9</v>
      </c>
      <c r="G27" s="3">
        <v>24</v>
      </c>
      <c r="H27" s="3">
        <v>94</v>
      </c>
      <c r="I27" s="3">
        <v>7</v>
      </c>
    </row>
    <row r="28" spans="1:9" ht="16.5" customHeight="1">
      <c r="A28" s="16"/>
      <c r="B28" s="17" t="s">
        <v>26</v>
      </c>
      <c r="C28" s="3">
        <v>8382</v>
      </c>
      <c r="D28" s="3">
        <v>4475</v>
      </c>
      <c r="E28" s="3">
        <v>3533</v>
      </c>
      <c r="F28" s="3" t="s">
        <v>40</v>
      </c>
      <c r="G28" s="3">
        <v>34</v>
      </c>
      <c r="H28" s="3">
        <v>339</v>
      </c>
      <c r="I28" s="3">
        <v>0</v>
      </c>
    </row>
    <row r="29" spans="1:9" ht="16.5" customHeight="1">
      <c r="A29" s="16"/>
      <c r="B29" s="17" t="s">
        <v>25</v>
      </c>
      <c r="C29" s="3">
        <v>21809</v>
      </c>
      <c r="D29" s="3">
        <v>14893</v>
      </c>
      <c r="E29" s="3">
        <v>6199</v>
      </c>
      <c r="F29" s="3">
        <v>71</v>
      </c>
      <c r="G29" s="3">
        <v>76</v>
      </c>
      <c r="H29" s="3">
        <v>535</v>
      </c>
      <c r="I29" s="3">
        <v>34</v>
      </c>
    </row>
    <row r="30" spans="1:9" ht="16.5" customHeight="1">
      <c r="A30" s="16"/>
      <c r="B30" s="17" t="s">
        <v>27</v>
      </c>
      <c r="C30" s="3">
        <v>551</v>
      </c>
      <c r="D30" s="3">
        <v>169</v>
      </c>
      <c r="E30" s="3">
        <v>362</v>
      </c>
      <c r="F30" s="3" t="s">
        <v>40</v>
      </c>
      <c r="G30" s="3">
        <v>8</v>
      </c>
      <c r="H30" s="3">
        <v>11</v>
      </c>
      <c r="I30" s="3">
        <v>0</v>
      </c>
    </row>
    <row r="31" spans="1:9" ht="16.5" customHeight="1">
      <c r="A31" s="16"/>
      <c r="B31" s="17" t="s">
        <v>28</v>
      </c>
      <c r="C31" s="3">
        <v>300</v>
      </c>
      <c r="D31" s="3">
        <v>56</v>
      </c>
      <c r="E31" s="3">
        <v>234</v>
      </c>
      <c r="F31" s="3" t="s">
        <v>40</v>
      </c>
      <c r="G31" s="3">
        <v>4</v>
      </c>
      <c r="H31" s="3">
        <v>7</v>
      </c>
      <c r="I31" s="3">
        <v>0</v>
      </c>
    </row>
    <row r="32" spans="1:9" ht="16.5" customHeight="1">
      <c r="A32" s="16"/>
      <c r="B32" s="17" t="s">
        <v>29</v>
      </c>
      <c r="C32" s="3">
        <v>398</v>
      </c>
      <c r="D32" s="3">
        <v>83</v>
      </c>
      <c r="E32" s="3">
        <v>289</v>
      </c>
      <c r="F32" s="3" t="s">
        <v>40</v>
      </c>
      <c r="G32" s="3">
        <v>8</v>
      </c>
      <c r="H32" s="3">
        <v>18</v>
      </c>
      <c r="I32" s="3">
        <v>0</v>
      </c>
    </row>
    <row r="33" spans="1:9" ht="16.5" customHeight="1" thickBot="1">
      <c r="A33" s="16"/>
      <c r="B33" s="17" t="s">
        <v>30</v>
      </c>
      <c r="C33" s="3">
        <v>213</v>
      </c>
      <c r="D33" s="3">
        <v>112</v>
      </c>
      <c r="E33" s="3">
        <v>96</v>
      </c>
      <c r="F33" s="3" t="s">
        <v>40</v>
      </c>
      <c r="G33" s="3">
        <v>3</v>
      </c>
      <c r="H33" s="3">
        <v>1</v>
      </c>
      <c r="I33" s="3" t="s">
        <v>40</v>
      </c>
    </row>
    <row r="34" spans="1:9" ht="16.5" customHeight="1" thickTop="1">
      <c r="A34" s="23" t="s">
        <v>38</v>
      </c>
      <c r="B34" s="25"/>
      <c r="C34" s="58">
        <v>24061</v>
      </c>
      <c r="D34" s="66">
        <v>15240</v>
      </c>
      <c r="E34" s="66">
        <v>6356</v>
      </c>
      <c r="F34" s="58">
        <v>1846</v>
      </c>
      <c r="G34" s="66">
        <v>34</v>
      </c>
      <c r="H34" s="66">
        <v>337</v>
      </c>
      <c r="I34" s="65">
        <v>249</v>
      </c>
    </row>
    <row r="35" spans="1:9" ht="16.5" customHeight="1">
      <c r="A35" s="16"/>
      <c r="B35" s="17" t="s">
        <v>15</v>
      </c>
      <c r="C35" s="3">
        <v>9752</v>
      </c>
      <c r="D35" s="3">
        <v>6612</v>
      </c>
      <c r="E35" s="3">
        <v>2407</v>
      </c>
      <c r="F35" s="3">
        <v>471</v>
      </c>
      <c r="G35" s="3">
        <v>9</v>
      </c>
      <c r="H35" s="3">
        <v>176</v>
      </c>
      <c r="I35" s="3">
        <v>75</v>
      </c>
    </row>
    <row r="36" spans="1:9" ht="16.5" customHeight="1">
      <c r="A36" s="16"/>
      <c r="B36" s="17" t="s">
        <v>16</v>
      </c>
      <c r="C36" s="3">
        <v>2412</v>
      </c>
      <c r="D36" s="3">
        <v>1534</v>
      </c>
      <c r="E36" s="3">
        <v>787</v>
      </c>
      <c r="F36" s="3">
        <v>28</v>
      </c>
      <c r="G36" s="3">
        <v>18</v>
      </c>
      <c r="H36" s="3">
        <v>42</v>
      </c>
      <c r="I36" s="3">
        <v>3</v>
      </c>
    </row>
    <row r="37" spans="1:9" ht="16.5" customHeight="1">
      <c r="A37" s="16"/>
      <c r="B37" s="17" t="s">
        <v>17</v>
      </c>
      <c r="C37" s="3">
        <v>11370</v>
      </c>
      <c r="D37" s="3">
        <v>6865</v>
      </c>
      <c r="E37" s="3">
        <v>2879</v>
      </c>
      <c r="F37" s="3">
        <v>1347</v>
      </c>
      <c r="G37" s="3">
        <v>2</v>
      </c>
      <c r="H37" s="3">
        <v>107</v>
      </c>
      <c r="I37" s="3">
        <v>170</v>
      </c>
    </row>
    <row r="38" spans="1:9" ht="16.5" customHeight="1">
      <c r="A38" s="16"/>
      <c r="B38" s="17" t="s">
        <v>18</v>
      </c>
      <c r="C38" s="3">
        <v>527</v>
      </c>
      <c r="D38" s="3">
        <v>229</v>
      </c>
      <c r="E38" s="3">
        <v>283</v>
      </c>
      <c r="F38" s="3" t="s">
        <v>40</v>
      </c>
      <c r="G38" s="3">
        <v>4</v>
      </c>
      <c r="H38" s="3">
        <v>11</v>
      </c>
      <c r="I38" s="3" t="s">
        <v>40</v>
      </c>
    </row>
    <row r="39" spans="1:9" ht="16.5" customHeight="1">
      <c r="A39" s="39" t="s">
        <v>39</v>
      </c>
      <c r="B39" s="37"/>
      <c r="C39" s="38"/>
      <c r="D39" s="38"/>
      <c r="E39" s="38"/>
      <c r="F39" s="38"/>
      <c r="G39" s="38"/>
      <c r="H39" s="38"/>
      <c r="I39" s="38"/>
    </row>
    <row r="40" spans="1:2" s="48" customFormat="1" ht="16.5" customHeight="1">
      <c r="A40" s="49" t="s">
        <v>49</v>
      </c>
      <c r="B40" s="47"/>
    </row>
    <row r="41" s="6" customFormat="1" ht="16.5" customHeight="1">
      <c r="B41" s="9"/>
    </row>
    <row r="42" s="6" customFormat="1" ht="13.5">
      <c r="B42" s="9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6:B6"/>
    <mergeCell ref="H2:H3"/>
    <mergeCell ref="A4:B4"/>
    <mergeCell ref="A2:B3"/>
    <mergeCell ref="C2:C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5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2.625" style="6" customWidth="1"/>
    <col min="2" max="2" width="14.125" style="9" customWidth="1"/>
    <col min="3" max="9" width="9.75390625" style="6" customWidth="1"/>
    <col min="10" max="16384" width="9.00390625" style="6" customWidth="1"/>
  </cols>
  <sheetData>
    <row r="1" spans="1:9" ht="19.5" customHeight="1">
      <c r="A1" s="36" t="s">
        <v>31</v>
      </c>
      <c r="B1" s="46" t="s">
        <v>42</v>
      </c>
      <c r="C1" s="5"/>
      <c r="E1" s="5"/>
      <c r="F1" s="5"/>
      <c r="G1" s="5"/>
      <c r="H1" s="5"/>
      <c r="I1" s="34" t="s">
        <v>0</v>
      </c>
    </row>
    <row r="2" spans="1: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</row>
    <row r="3" spans="1:9" ht="16.5" customHeight="1" thickBot="1">
      <c r="A3" s="79"/>
      <c r="B3" s="79"/>
      <c r="C3" s="81"/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</row>
    <row r="4" spans="1:9" ht="16.5" customHeight="1" thickTop="1">
      <c r="A4" s="82">
        <v>41364</v>
      </c>
      <c r="B4" s="83"/>
      <c r="C4" s="26">
        <v>127879</v>
      </c>
      <c r="D4" s="26">
        <v>36825</v>
      </c>
      <c r="E4" s="26">
        <v>57123</v>
      </c>
      <c r="F4" s="26">
        <v>25635</v>
      </c>
      <c r="G4" s="8" t="s">
        <v>40</v>
      </c>
      <c r="H4" s="26">
        <v>137</v>
      </c>
      <c r="I4" s="27">
        <v>8159</v>
      </c>
    </row>
    <row r="5" spans="1:9" ht="16.5" customHeight="1">
      <c r="A5" s="74">
        <v>41729</v>
      </c>
      <c r="B5" s="75"/>
      <c r="C5" s="2">
        <v>127779</v>
      </c>
      <c r="D5" s="2">
        <v>35583</v>
      </c>
      <c r="E5" s="2">
        <v>57230</v>
      </c>
      <c r="F5" s="2">
        <v>26651</v>
      </c>
      <c r="G5" s="3" t="s">
        <v>40</v>
      </c>
      <c r="H5" s="2">
        <v>173</v>
      </c>
      <c r="I5" s="2">
        <v>8143</v>
      </c>
    </row>
    <row r="6" spans="1:9" ht="16.5" customHeight="1">
      <c r="A6" s="74">
        <v>42094</v>
      </c>
      <c r="B6" s="75"/>
      <c r="C6" s="2">
        <v>127779</v>
      </c>
      <c r="D6" s="2">
        <v>35583</v>
      </c>
      <c r="E6" s="2">
        <v>57230</v>
      </c>
      <c r="F6" s="2">
        <v>26623</v>
      </c>
      <c r="G6" s="3" t="s">
        <v>40</v>
      </c>
      <c r="H6" s="2">
        <v>173</v>
      </c>
      <c r="I6" s="2">
        <v>8170</v>
      </c>
    </row>
    <row r="7" spans="1:9" ht="16.5" customHeight="1">
      <c r="A7" s="73">
        <v>42460</v>
      </c>
      <c r="B7" s="73"/>
      <c r="C7" s="2">
        <v>127769</v>
      </c>
      <c r="D7" s="2">
        <v>35353</v>
      </c>
      <c r="E7" s="2">
        <v>57249</v>
      </c>
      <c r="F7" s="2">
        <v>26721</v>
      </c>
      <c r="G7" s="3" t="s">
        <v>40</v>
      </c>
      <c r="H7" s="2">
        <v>291</v>
      </c>
      <c r="I7" s="2">
        <v>8155</v>
      </c>
    </row>
    <row r="8" spans="1:9" s="1" customFormat="1" ht="16.5" customHeight="1" thickBot="1">
      <c r="A8" s="80">
        <v>42825</v>
      </c>
      <c r="B8" s="80"/>
      <c r="C8" s="61">
        <v>127768</v>
      </c>
      <c r="D8" s="61">
        <v>35310</v>
      </c>
      <c r="E8" s="61">
        <v>57250</v>
      </c>
      <c r="F8" s="61">
        <v>26730</v>
      </c>
      <c r="G8" s="53" t="s">
        <v>40</v>
      </c>
      <c r="H8" s="61">
        <v>302</v>
      </c>
      <c r="I8" s="61">
        <v>8176</v>
      </c>
    </row>
    <row r="9" spans="1:9" s="1" customFormat="1" ht="16.5" customHeight="1" thickTop="1">
      <c r="A9" s="14" t="s">
        <v>32</v>
      </c>
      <c r="B9" s="15"/>
      <c r="C9" s="62">
        <v>81901</v>
      </c>
      <c r="D9" s="62">
        <v>21688</v>
      </c>
      <c r="E9" s="62">
        <v>36795</v>
      </c>
      <c r="F9" s="62">
        <v>18083</v>
      </c>
      <c r="G9" s="55" t="s">
        <v>40</v>
      </c>
      <c r="H9" s="62">
        <v>69</v>
      </c>
      <c r="I9" s="62">
        <v>5265</v>
      </c>
    </row>
    <row r="10" spans="1:9" s="1" customFormat="1" ht="16.5" customHeight="1">
      <c r="A10" s="16"/>
      <c r="B10" s="17" t="s">
        <v>13</v>
      </c>
      <c r="C10" s="10">
        <v>1672</v>
      </c>
      <c r="D10" s="2">
        <v>918</v>
      </c>
      <c r="E10" s="2">
        <v>357</v>
      </c>
      <c r="F10" s="2">
        <v>311</v>
      </c>
      <c r="G10" s="3" t="s">
        <v>40</v>
      </c>
      <c r="H10" s="2">
        <v>30</v>
      </c>
      <c r="I10" s="2">
        <v>55</v>
      </c>
    </row>
    <row r="11" spans="1:9" s="1" customFormat="1" ht="16.5" customHeight="1" thickBot="1">
      <c r="A11" s="20"/>
      <c r="B11" s="22" t="s">
        <v>14</v>
      </c>
      <c r="C11" s="56">
        <v>80229</v>
      </c>
      <c r="D11" s="63">
        <v>20770</v>
      </c>
      <c r="E11" s="63">
        <v>36438</v>
      </c>
      <c r="F11" s="52">
        <v>17772</v>
      </c>
      <c r="G11" s="52" t="s">
        <v>40</v>
      </c>
      <c r="H11" s="63">
        <v>39</v>
      </c>
      <c r="I11" s="52">
        <v>5209</v>
      </c>
    </row>
    <row r="12" spans="1:9" s="1" customFormat="1" ht="16.5" customHeight="1" thickTop="1">
      <c r="A12" s="21" t="s">
        <v>33</v>
      </c>
      <c r="B12" s="21"/>
      <c r="C12" s="57">
        <v>1806</v>
      </c>
      <c r="D12" s="55">
        <v>873</v>
      </c>
      <c r="E12" s="55">
        <v>529</v>
      </c>
      <c r="F12" s="55">
        <v>309</v>
      </c>
      <c r="G12" s="55" t="s">
        <v>40</v>
      </c>
      <c r="H12" s="55">
        <v>9</v>
      </c>
      <c r="I12" s="55">
        <v>86</v>
      </c>
    </row>
    <row r="13" spans="1:9" s="1" customFormat="1" ht="16.5" customHeight="1">
      <c r="A13" s="16"/>
      <c r="B13" s="17" t="s">
        <v>8</v>
      </c>
      <c r="C13" s="10">
        <v>497</v>
      </c>
      <c r="D13" s="2">
        <v>388</v>
      </c>
      <c r="E13" s="2">
        <v>27</v>
      </c>
      <c r="F13" s="2">
        <v>26</v>
      </c>
      <c r="G13" s="3" t="s">
        <v>40</v>
      </c>
      <c r="H13" s="2">
        <v>2</v>
      </c>
      <c r="I13" s="2">
        <v>54</v>
      </c>
    </row>
    <row r="14" spans="1:9" s="1" customFormat="1" ht="16.5" customHeight="1">
      <c r="A14" s="16"/>
      <c r="B14" s="17" t="s">
        <v>36</v>
      </c>
      <c r="C14" s="10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>
        <v>0</v>
      </c>
    </row>
    <row r="15" spans="1:9" s="1" customFormat="1" ht="16.5" customHeight="1">
      <c r="A15" s="16"/>
      <c r="B15" s="17" t="s">
        <v>37</v>
      </c>
      <c r="C15" s="10">
        <v>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>
        <v>0</v>
      </c>
    </row>
    <row r="16" spans="1:9" s="1" customFormat="1" ht="16.5" customHeight="1">
      <c r="A16" s="16"/>
      <c r="B16" s="17" t="s">
        <v>9</v>
      </c>
      <c r="C16" s="10">
        <v>1309</v>
      </c>
      <c r="D16" s="64">
        <v>486</v>
      </c>
      <c r="E16" s="64">
        <v>502</v>
      </c>
      <c r="F16" s="64">
        <v>282</v>
      </c>
      <c r="G16" s="54" t="s">
        <v>40</v>
      </c>
      <c r="H16" s="54">
        <v>7</v>
      </c>
      <c r="I16" s="64">
        <v>32</v>
      </c>
    </row>
    <row r="17" spans="1:9" s="1" customFormat="1" ht="16.5" customHeight="1">
      <c r="A17" s="16"/>
      <c r="B17" s="17" t="s">
        <v>10</v>
      </c>
      <c r="C17" s="10">
        <v>0</v>
      </c>
      <c r="D17" s="3" t="s">
        <v>40</v>
      </c>
      <c r="E17" s="3" t="s">
        <v>40</v>
      </c>
      <c r="F17" s="3" t="s">
        <v>40</v>
      </c>
      <c r="G17" s="3" t="s">
        <v>40</v>
      </c>
      <c r="H17" s="3" t="s">
        <v>40</v>
      </c>
      <c r="I17" s="3">
        <v>0</v>
      </c>
    </row>
    <row r="18" spans="1:9" s="1" customFormat="1" ht="16.5" customHeight="1">
      <c r="A18" s="16"/>
      <c r="B18" s="17" t="s">
        <v>11</v>
      </c>
      <c r="C18" s="10">
        <v>0</v>
      </c>
      <c r="D18" s="3" t="s">
        <v>40</v>
      </c>
      <c r="E18" s="3" t="s">
        <v>40</v>
      </c>
      <c r="F18" s="3" t="s">
        <v>40</v>
      </c>
      <c r="G18" s="3" t="s">
        <v>40</v>
      </c>
      <c r="H18" s="3" t="s">
        <v>40</v>
      </c>
      <c r="I18" s="3">
        <v>0</v>
      </c>
    </row>
    <row r="19" spans="1:9" s="1" customFormat="1" ht="16.5" customHeight="1" thickBot="1">
      <c r="A19" s="18"/>
      <c r="B19" s="22" t="s">
        <v>12</v>
      </c>
      <c r="C19" s="56">
        <v>0</v>
      </c>
      <c r="D19" s="53" t="s">
        <v>40</v>
      </c>
      <c r="E19" s="53" t="s">
        <v>40</v>
      </c>
      <c r="F19" s="53" t="s">
        <v>40</v>
      </c>
      <c r="G19" s="53" t="s">
        <v>40</v>
      </c>
      <c r="H19" s="53" t="s">
        <v>40</v>
      </c>
      <c r="I19" s="53">
        <v>0</v>
      </c>
    </row>
    <row r="20" spans="1:9" s="1" customFormat="1" ht="16.5" customHeight="1" thickTop="1">
      <c r="A20" s="23" t="s">
        <v>34</v>
      </c>
      <c r="B20" s="24"/>
      <c r="C20" s="55">
        <v>36247</v>
      </c>
      <c r="D20" s="58">
        <v>9678</v>
      </c>
      <c r="E20" s="58">
        <v>17507</v>
      </c>
      <c r="F20" s="58">
        <v>6358</v>
      </c>
      <c r="G20" s="58" t="s">
        <v>40</v>
      </c>
      <c r="H20" s="58">
        <v>172</v>
      </c>
      <c r="I20" s="58">
        <v>2532</v>
      </c>
    </row>
    <row r="21" spans="1:9" s="1" customFormat="1" ht="16.5" customHeight="1">
      <c r="A21" s="16"/>
      <c r="B21" s="17" t="s">
        <v>19</v>
      </c>
      <c r="C21" s="10">
        <v>3030</v>
      </c>
      <c r="D21" s="64">
        <v>2450</v>
      </c>
      <c r="E21" s="64">
        <v>259</v>
      </c>
      <c r="F21" s="64">
        <v>82</v>
      </c>
      <c r="G21" s="54" t="s">
        <v>40</v>
      </c>
      <c r="H21" s="64">
        <v>106</v>
      </c>
      <c r="I21" s="64">
        <v>133</v>
      </c>
    </row>
    <row r="22" spans="1:9" s="1" customFormat="1" ht="16.5" customHeight="1">
      <c r="A22" s="16"/>
      <c r="B22" s="17" t="s">
        <v>20</v>
      </c>
      <c r="C22" s="10">
        <v>24976</v>
      </c>
      <c r="D22" s="2">
        <v>3679</v>
      </c>
      <c r="E22" s="2">
        <v>14389</v>
      </c>
      <c r="F22" s="2">
        <v>5634</v>
      </c>
      <c r="G22" s="67" t="s">
        <v>40</v>
      </c>
      <c r="H22" s="2">
        <v>5</v>
      </c>
      <c r="I22" s="2">
        <v>1268</v>
      </c>
    </row>
    <row r="23" spans="1:9" s="1" customFormat="1" ht="16.5" customHeight="1">
      <c r="A23" s="16"/>
      <c r="B23" s="17" t="s">
        <v>22</v>
      </c>
      <c r="C23" s="10">
        <v>323</v>
      </c>
      <c r="D23" s="2">
        <v>224</v>
      </c>
      <c r="E23" s="2">
        <v>85</v>
      </c>
      <c r="F23" s="3" t="s">
        <v>40</v>
      </c>
      <c r="G23" s="3" t="s">
        <v>40</v>
      </c>
      <c r="H23" s="2">
        <v>2</v>
      </c>
      <c r="I23" s="3">
        <v>12</v>
      </c>
    </row>
    <row r="24" spans="1:9" s="1" customFormat="1" ht="16.5" customHeight="1">
      <c r="A24" s="18"/>
      <c r="B24" s="19" t="s">
        <v>21</v>
      </c>
      <c r="C24" s="10">
        <v>5351</v>
      </c>
      <c r="D24" s="2">
        <v>1143</v>
      </c>
      <c r="E24" s="2">
        <v>2624</v>
      </c>
      <c r="F24" s="2">
        <v>580</v>
      </c>
      <c r="G24" s="3" t="s">
        <v>40</v>
      </c>
      <c r="H24" s="2">
        <v>32</v>
      </c>
      <c r="I24" s="2">
        <v>971</v>
      </c>
    </row>
    <row r="25" spans="1:9" s="1" customFormat="1" ht="16.5" customHeight="1" thickBot="1">
      <c r="A25" s="18"/>
      <c r="B25" s="19" t="s">
        <v>23</v>
      </c>
      <c r="C25" s="59">
        <v>2568</v>
      </c>
      <c r="D25" s="61">
        <v>2182</v>
      </c>
      <c r="E25" s="61">
        <v>150</v>
      </c>
      <c r="F25" s="53">
        <v>63</v>
      </c>
      <c r="G25" s="53" t="s">
        <v>40</v>
      </c>
      <c r="H25" s="61">
        <v>27</v>
      </c>
      <c r="I25" s="53">
        <v>147</v>
      </c>
    </row>
    <row r="26" spans="1:9" s="1" customFormat="1" ht="16.5" customHeight="1" thickTop="1">
      <c r="A26" s="23" t="s">
        <v>35</v>
      </c>
      <c r="B26" s="25"/>
      <c r="C26" s="58">
        <v>1494</v>
      </c>
      <c r="D26" s="60">
        <v>806</v>
      </c>
      <c r="E26" s="60">
        <v>504</v>
      </c>
      <c r="F26" s="60">
        <v>134</v>
      </c>
      <c r="G26" s="60" t="s">
        <v>40</v>
      </c>
      <c r="H26" s="60">
        <v>5</v>
      </c>
      <c r="I26" s="58">
        <v>45</v>
      </c>
    </row>
    <row r="27" spans="1:9" s="1" customFormat="1" ht="16.5" customHeight="1">
      <c r="A27" s="16"/>
      <c r="B27" s="17" t="s">
        <v>24</v>
      </c>
      <c r="C27" s="10">
        <v>241</v>
      </c>
      <c r="D27" s="2">
        <v>12</v>
      </c>
      <c r="E27" s="2">
        <v>217</v>
      </c>
      <c r="F27" s="3">
        <v>5</v>
      </c>
      <c r="G27" s="3" t="s">
        <v>40</v>
      </c>
      <c r="H27" s="3" t="s">
        <v>40</v>
      </c>
      <c r="I27" s="2">
        <v>7</v>
      </c>
    </row>
    <row r="28" spans="1:9" s="1" customFormat="1" ht="16.5" customHeight="1">
      <c r="A28" s="16"/>
      <c r="B28" s="17" t="s">
        <v>26</v>
      </c>
      <c r="C28" s="10">
        <v>0</v>
      </c>
      <c r="D28" s="3" t="s">
        <v>40</v>
      </c>
      <c r="E28" s="3" t="s">
        <v>40</v>
      </c>
      <c r="F28" s="3" t="s">
        <v>40</v>
      </c>
      <c r="G28" s="3" t="s">
        <v>40</v>
      </c>
      <c r="H28" s="3" t="s">
        <v>40</v>
      </c>
      <c r="I28" s="3">
        <v>0</v>
      </c>
    </row>
    <row r="29" spans="1:9" s="1" customFormat="1" ht="16.5" customHeight="1">
      <c r="A29" s="16"/>
      <c r="B29" s="17" t="s">
        <v>25</v>
      </c>
      <c r="C29" s="10">
        <v>1252</v>
      </c>
      <c r="D29" s="2">
        <v>794</v>
      </c>
      <c r="E29" s="2">
        <v>287</v>
      </c>
      <c r="F29" s="3">
        <v>129</v>
      </c>
      <c r="G29" s="3" t="s">
        <v>40</v>
      </c>
      <c r="H29" s="2">
        <v>5</v>
      </c>
      <c r="I29" s="2">
        <v>37</v>
      </c>
    </row>
    <row r="30" spans="1:9" s="1" customFormat="1" ht="16.5" customHeight="1">
      <c r="A30" s="16"/>
      <c r="B30" s="17" t="s">
        <v>27</v>
      </c>
      <c r="C30" s="10">
        <v>0</v>
      </c>
      <c r="D30" s="54" t="s">
        <v>40</v>
      </c>
      <c r="E30" s="54" t="s">
        <v>40</v>
      </c>
      <c r="F30" s="54" t="s">
        <v>40</v>
      </c>
      <c r="G30" s="54" t="s">
        <v>40</v>
      </c>
      <c r="H30" s="54" t="s">
        <v>40</v>
      </c>
      <c r="I30" s="54">
        <v>0</v>
      </c>
    </row>
    <row r="31" spans="1:9" s="1" customFormat="1" ht="16.5" customHeight="1">
      <c r="A31" s="16"/>
      <c r="B31" s="17" t="s">
        <v>28</v>
      </c>
      <c r="C31" s="10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>
        <v>0</v>
      </c>
    </row>
    <row r="32" spans="1:9" s="1" customFormat="1" ht="16.5" customHeight="1">
      <c r="A32" s="16"/>
      <c r="B32" s="17" t="s">
        <v>29</v>
      </c>
      <c r="C32" s="10">
        <v>0</v>
      </c>
      <c r="D32" s="3" t="s">
        <v>40</v>
      </c>
      <c r="E32" s="3" t="s">
        <v>40</v>
      </c>
      <c r="F32" s="3" t="s">
        <v>40</v>
      </c>
      <c r="G32" s="3" t="s">
        <v>40</v>
      </c>
      <c r="H32" s="3" t="s">
        <v>40</v>
      </c>
      <c r="I32" s="3">
        <v>0</v>
      </c>
    </row>
    <row r="33" spans="1:9" s="1" customFormat="1" ht="16.5" customHeight="1" thickBot="1">
      <c r="A33" s="16"/>
      <c r="B33" s="17" t="s">
        <v>30</v>
      </c>
      <c r="C33" s="10">
        <v>0</v>
      </c>
      <c r="D33" s="54" t="s">
        <v>40</v>
      </c>
      <c r="E33" s="54" t="s">
        <v>40</v>
      </c>
      <c r="F33" s="54" t="s">
        <v>40</v>
      </c>
      <c r="G33" s="54" t="s">
        <v>40</v>
      </c>
      <c r="H33" s="54" t="s">
        <v>40</v>
      </c>
      <c r="I33" s="54" t="s">
        <v>40</v>
      </c>
    </row>
    <row r="34" spans="1:9" s="1" customFormat="1" ht="16.5" customHeight="1" thickTop="1">
      <c r="A34" s="23" t="s">
        <v>38</v>
      </c>
      <c r="B34" s="25"/>
      <c r="C34" s="58">
        <v>6320</v>
      </c>
      <c r="D34" s="58">
        <v>2264</v>
      </c>
      <c r="E34" s="58">
        <v>1915</v>
      </c>
      <c r="F34" s="58">
        <v>1846</v>
      </c>
      <c r="G34" s="58" t="s">
        <v>40</v>
      </c>
      <c r="H34" s="58">
        <v>46</v>
      </c>
      <c r="I34" s="58">
        <v>249</v>
      </c>
    </row>
    <row r="35" spans="1:9" s="1" customFormat="1" ht="16.5" customHeight="1">
      <c r="A35" s="16"/>
      <c r="B35" s="17" t="s">
        <v>15</v>
      </c>
      <c r="C35" s="10">
        <v>2156</v>
      </c>
      <c r="D35" s="2">
        <v>793</v>
      </c>
      <c r="E35" s="2">
        <v>797</v>
      </c>
      <c r="F35" s="3">
        <v>471</v>
      </c>
      <c r="G35" s="3" t="s">
        <v>40</v>
      </c>
      <c r="H35" s="2">
        <v>20</v>
      </c>
      <c r="I35" s="3">
        <v>75</v>
      </c>
    </row>
    <row r="36" spans="1:9" s="1" customFormat="1" ht="16.5" customHeight="1">
      <c r="A36" s="16"/>
      <c r="B36" s="17" t="s">
        <v>16</v>
      </c>
      <c r="C36" s="10">
        <v>31</v>
      </c>
      <c r="D36" s="3" t="s">
        <v>40</v>
      </c>
      <c r="E36" s="3">
        <v>0</v>
      </c>
      <c r="F36" s="3">
        <v>28</v>
      </c>
      <c r="G36" s="3" t="s">
        <v>40</v>
      </c>
      <c r="H36" s="3" t="s">
        <v>40</v>
      </c>
      <c r="I36" s="3">
        <v>3</v>
      </c>
    </row>
    <row r="37" spans="1:9" s="1" customFormat="1" ht="16.5" customHeight="1">
      <c r="A37" s="16"/>
      <c r="B37" s="17" t="s">
        <v>17</v>
      </c>
      <c r="C37" s="10">
        <v>4066</v>
      </c>
      <c r="D37" s="2">
        <v>1446</v>
      </c>
      <c r="E37" s="2">
        <v>1076</v>
      </c>
      <c r="F37" s="3">
        <v>1347</v>
      </c>
      <c r="G37" s="3" t="s">
        <v>40</v>
      </c>
      <c r="H37" s="2">
        <v>26</v>
      </c>
      <c r="I37" s="3">
        <v>170</v>
      </c>
    </row>
    <row r="38" spans="1:9" s="1" customFormat="1" ht="16.5" customHeight="1">
      <c r="A38" s="16"/>
      <c r="B38" s="17" t="s">
        <v>18</v>
      </c>
      <c r="C38" s="10">
        <v>67</v>
      </c>
      <c r="D38" s="3">
        <v>25</v>
      </c>
      <c r="E38" s="3">
        <v>42</v>
      </c>
      <c r="F38" s="3" t="s">
        <v>40</v>
      </c>
      <c r="G38" s="3" t="s">
        <v>40</v>
      </c>
      <c r="H38" s="3" t="s">
        <v>40</v>
      </c>
      <c r="I38" s="3" t="s">
        <v>40</v>
      </c>
    </row>
    <row r="39" spans="1:3" s="1" customFormat="1" ht="16.5" customHeight="1">
      <c r="A39" s="39" t="s">
        <v>39</v>
      </c>
      <c r="B39" s="4"/>
      <c r="C39" s="33"/>
    </row>
    <row r="40" spans="1:2" s="48" customFormat="1" ht="16.5" customHeight="1">
      <c r="A40" s="49" t="s">
        <v>50</v>
      </c>
      <c r="B40" s="47"/>
    </row>
    <row r="41" ht="16.5" customHeight="1"/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6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2.625" style="6" customWidth="1"/>
    <col min="2" max="2" width="14.125" style="9" customWidth="1"/>
    <col min="3" max="9" width="9.75390625" style="6" customWidth="1"/>
    <col min="10" max="10" width="9.00390625" style="6" customWidth="1"/>
    <col min="11" max="11" width="2.625" style="6" customWidth="1"/>
    <col min="12" max="12" width="14.125" style="9" customWidth="1"/>
    <col min="13" max="19" width="9.75390625" style="6" customWidth="1"/>
    <col min="20" max="16384" width="9.00390625" style="6" customWidth="1"/>
  </cols>
  <sheetData>
    <row r="1" spans="1:19" ht="19.5" customHeight="1">
      <c r="A1" s="32"/>
      <c r="B1" s="46" t="s">
        <v>44</v>
      </c>
      <c r="C1" s="33"/>
      <c r="D1" s="1"/>
      <c r="E1" s="33"/>
      <c r="F1" s="33"/>
      <c r="G1" s="33"/>
      <c r="H1" s="33"/>
      <c r="I1" s="34" t="s">
        <v>0</v>
      </c>
      <c r="K1" s="32"/>
      <c r="L1" s="46" t="s">
        <v>44</v>
      </c>
      <c r="M1" s="33"/>
      <c r="N1" s="1"/>
      <c r="O1" s="33"/>
      <c r="P1" s="33"/>
      <c r="Q1" s="33"/>
      <c r="R1" s="33"/>
      <c r="S1" s="34" t="s">
        <v>0</v>
      </c>
    </row>
    <row r="2" spans="1:1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  <c r="K2" s="78" t="s">
        <v>41</v>
      </c>
      <c r="L2" s="78"/>
      <c r="M2" s="76" t="s">
        <v>1</v>
      </c>
      <c r="N2" s="76" t="s">
        <v>2</v>
      </c>
      <c r="O2" s="76" t="s">
        <v>3</v>
      </c>
      <c r="P2" s="76" t="s">
        <v>4</v>
      </c>
      <c r="Q2" s="76" t="s">
        <v>5</v>
      </c>
      <c r="R2" s="76" t="s">
        <v>6</v>
      </c>
      <c r="S2" s="76" t="s">
        <v>7</v>
      </c>
    </row>
    <row r="3" spans="1:19" ht="16.5" customHeight="1" thickBot="1">
      <c r="A3" s="79"/>
      <c r="B3" s="79"/>
      <c r="C3" s="81"/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  <c r="K3" s="79"/>
      <c r="L3" s="79"/>
      <c r="M3" s="81"/>
      <c r="N3" s="81" t="s">
        <v>2</v>
      </c>
      <c r="O3" s="81" t="s">
        <v>3</v>
      </c>
      <c r="P3" s="81" t="s">
        <v>4</v>
      </c>
      <c r="Q3" s="81" t="s">
        <v>5</v>
      </c>
      <c r="R3" s="81" t="s">
        <v>6</v>
      </c>
      <c r="S3" s="81" t="s">
        <v>7</v>
      </c>
    </row>
    <row r="4" spans="1:19" ht="16.5" customHeight="1" thickTop="1">
      <c r="A4" s="84">
        <v>41364</v>
      </c>
      <c r="B4" s="84"/>
      <c r="C4" s="2">
        <v>221014</v>
      </c>
      <c r="D4" s="2">
        <v>133381</v>
      </c>
      <c r="E4" s="2">
        <v>81981</v>
      </c>
      <c r="F4" s="10" t="s">
        <v>40</v>
      </c>
      <c r="G4" s="2">
        <v>712</v>
      </c>
      <c r="H4" s="2">
        <v>4939</v>
      </c>
      <c r="I4" s="10" t="s">
        <v>40</v>
      </c>
      <c r="K4" s="84">
        <v>40999</v>
      </c>
      <c r="L4" s="84"/>
      <c r="M4" s="2">
        <v>221138</v>
      </c>
      <c r="N4" s="2">
        <v>133483</v>
      </c>
      <c r="O4" s="2">
        <v>82017</v>
      </c>
      <c r="P4" s="10" t="s">
        <v>40</v>
      </c>
      <c r="Q4" s="2">
        <v>713</v>
      </c>
      <c r="R4" s="2">
        <v>4926</v>
      </c>
      <c r="S4" s="10" t="s">
        <v>40</v>
      </c>
    </row>
    <row r="5" spans="1:19" ht="16.5" customHeight="1">
      <c r="A5" s="84">
        <v>41729</v>
      </c>
      <c r="B5" s="84"/>
      <c r="C5" s="2">
        <v>220950</v>
      </c>
      <c r="D5" s="2">
        <v>133379</v>
      </c>
      <c r="E5" s="2">
        <v>81884</v>
      </c>
      <c r="F5" s="10" t="s">
        <v>40</v>
      </c>
      <c r="G5" s="2">
        <v>709</v>
      </c>
      <c r="H5" s="2">
        <v>4977</v>
      </c>
      <c r="I5" s="10" t="s">
        <v>40</v>
      </c>
      <c r="K5" s="84">
        <v>41364</v>
      </c>
      <c r="L5" s="84"/>
      <c r="M5" s="2">
        <v>221014</v>
      </c>
      <c r="N5" s="2">
        <v>133381</v>
      </c>
      <c r="O5" s="2">
        <v>81981</v>
      </c>
      <c r="P5" s="10" t="s">
        <v>40</v>
      </c>
      <c r="Q5" s="2">
        <v>712</v>
      </c>
      <c r="R5" s="2">
        <v>4939</v>
      </c>
      <c r="S5" s="10" t="s">
        <v>40</v>
      </c>
    </row>
    <row r="6" spans="1:19" ht="16.5" customHeight="1">
      <c r="A6" s="84">
        <v>42094</v>
      </c>
      <c r="B6" s="84"/>
      <c r="C6" s="2">
        <v>220928</v>
      </c>
      <c r="D6" s="2">
        <v>133264</v>
      </c>
      <c r="E6" s="2">
        <v>81994</v>
      </c>
      <c r="F6" s="3" t="s">
        <v>40</v>
      </c>
      <c r="G6" s="2">
        <v>708</v>
      </c>
      <c r="H6" s="2">
        <v>4961</v>
      </c>
      <c r="I6" s="3" t="s">
        <v>40</v>
      </c>
      <c r="K6" s="73">
        <v>41729</v>
      </c>
      <c r="L6" s="73"/>
      <c r="M6" s="2">
        <v>220950</v>
      </c>
      <c r="N6" s="2">
        <v>133379</v>
      </c>
      <c r="O6" s="2">
        <v>81884</v>
      </c>
      <c r="P6" s="3" t="s">
        <v>40</v>
      </c>
      <c r="Q6" s="2">
        <v>709</v>
      </c>
      <c r="R6" s="2">
        <v>4977</v>
      </c>
      <c r="S6" s="3" t="s">
        <v>40</v>
      </c>
    </row>
    <row r="7" spans="1:19" s="1" customFormat="1" ht="16.5" customHeight="1">
      <c r="A7" s="84">
        <v>42460</v>
      </c>
      <c r="B7" s="84"/>
      <c r="C7" s="2">
        <v>220848</v>
      </c>
      <c r="D7" s="2">
        <v>133123</v>
      </c>
      <c r="E7" s="2">
        <v>82069</v>
      </c>
      <c r="F7" s="3" t="s">
        <v>40</v>
      </c>
      <c r="G7" s="2">
        <v>707</v>
      </c>
      <c r="H7" s="2">
        <v>4949</v>
      </c>
      <c r="I7" s="3">
        <v>0</v>
      </c>
      <c r="K7" s="73">
        <v>42094</v>
      </c>
      <c r="L7" s="73"/>
      <c r="M7" s="2">
        <v>220928</v>
      </c>
      <c r="N7" s="2">
        <v>133264</v>
      </c>
      <c r="O7" s="2">
        <v>81994</v>
      </c>
      <c r="P7" s="3" t="s">
        <v>40</v>
      </c>
      <c r="Q7" s="2">
        <v>708</v>
      </c>
      <c r="R7" s="2">
        <v>4961</v>
      </c>
      <c r="S7" s="3" t="s">
        <v>40</v>
      </c>
    </row>
    <row r="8" spans="1:19" s="1" customFormat="1" ht="16.5" customHeight="1" thickBot="1">
      <c r="A8" s="84">
        <v>42825</v>
      </c>
      <c r="B8" s="84"/>
      <c r="C8" s="61">
        <v>220531.84</v>
      </c>
      <c r="D8" s="61">
        <v>132979.51000000004</v>
      </c>
      <c r="E8" s="61">
        <v>82048.27000000005</v>
      </c>
      <c r="F8" s="52" t="s">
        <v>52</v>
      </c>
      <c r="G8" s="61">
        <v>705.8699999999999</v>
      </c>
      <c r="H8" s="61">
        <v>4798.1900000000005</v>
      </c>
      <c r="I8" s="52">
        <v>0</v>
      </c>
      <c r="K8" s="80">
        <v>42460</v>
      </c>
      <c r="L8" s="80"/>
      <c r="M8" s="2">
        <f>SUM('第5表の3'!C8,'第5表の4'!C8,'第5表の5'!C8,'第5表の6'!C8)</f>
        <v>220531</v>
      </c>
      <c r="N8" s="2">
        <f>SUM('第5表の3'!D8,'第5表の4'!D8,'第5表の5'!D8,'第5表の6'!D8)</f>
        <v>132979</v>
      </c>
      <c r="O8" s="2">
        <f>SUM('第5表の3'!E8,'第5表の4'!E8,'第5表の5'!E8,'第5表の6'!E8)</f>
        <v>82048</v>
      </c>
      <c r="P8" s="2">
        <f>SUM('第5表の3'!F8,'第5表の4'!F8,'第5表の5'!F8,'第5表の6'!F8)</f>
        <v>0</v>
      </c>
      <c r="Q8" s="2">
        <f>SUM('第5表の3'!G8,'第5表の4'!G8,'第5表の5'!G8,'第5表の6'!G8)</f>
        <v>706</v>
      </c>
      <c r="R8" s="2">
        <f>SUM('第5表の3'!H8,'第5表の4'!H8,'第5表の5'!H8,'第5表の6'!H8)</f>
        <v>4798</v>
      </c>
      <c r="S8" s="2">
        <f>SUM('第5表の3'!I8,'第5表の4'!I8,'第5表の5'!I8,'第5表の6'!I8)</f>
        <v>0</v>
      </c>
    </row>
    <row r="9" spans="1:19" s="1" customFormat="1" ht="16.5" customHeight="1" thickTop="1">
      <c r="A9" s="40" t="s">
        <v>32</v>
      </c>
      <c r="B9" s="15"/>
      <c r="C9" s="62">
        <v>77054.15</v>
      </c>
      <c r="D9" s="62">
        <v>51120.86</v>
      </c>
      <c r="E9" s="62">
        <v>23906.65</v>
      </c>
      <c r="F9" s="55" t="s">
        <v>52</v>
      </c>
      <c r="G9" s="62">
        <v>53.53999999999998</v>
      </c>
      <c r="H9" s="62">
        <v>1973.1000000000001</v>
      </c>
      <c r="I9" s="55">
        <v>0</v>
      </c>
      <c r="K9" s="40" t="s">
        <v>32</v>
      </c>
      <c r="L9" s="15"/>
      <c r="M9" s="2">
        <f>SUM('第5表の3'!C9,'第5表の4'!C9,'第5表の5'!C9,'第5表の6'!C9)</f>
        <v>77055</v>
      </c>
      <c r="N9" s="2">
        <f>SUM('第5表の3'!D9,'第5表の4'!D9,'第5表の5'!D9,'第5表の6'!D9)</f>
        <v>51121</v>
      </c>
      <c r="O9" s="2">
        <f>SUM('第5表の3'!E9,'第5表の4'!E9,'第5表の5'!E9,'第5表の6'!E9)</f>
        <v>23906</v>
      </c>
      <c r="P9" s="2">
        <f>SUM('第5表の3'!F9,'第5表の4'!F9,'第5表の5'!F9,'第5表の6'!F9)</f>
        <v>0</v>
      </c>
      <c r="Q9" s="2">
        <f>SUM('第5表の3'!G9,'第5表の4'!G9,'第5表の5'!G9,'第5表の6'!G9)</f>
        <v>54</v>
      </c>
      <c r="R9" s="2">
        <f>SUM('第5表の3'!H9,'第5表の4'!H9,'第5表の5'!H9,'第5表の6'!H9)</f>
        <v>1973</v>
      </c>
      <c r="S9" s="2">
        <f>SUM('第5表の3'!I9,'第5表の4'!I9,'第5表の5'!I9,'第5表の6'!I9)</f>
        <v>0</v>
      </c>
    </row>
    <row r="10" spans="1:19" s="1" customFormat="1" ht="16.5" customHeight="1">
      <c r="A10" s="16"/>
      <c r="B10" s="17" t="s">
        <v>13</v>
      </c>
      <c r="C10" s="10">
        <v>31989.550000000003</v>
      </c>
      <c r="D10" s="2">
        <v>24556.12</v>
      </c>
      <c r="E10" s="2">
        <v>6936.45</v>
      </c>
      <c r="F10" s="3" t="s">
        <v>52</v>
      </c>
      <c r="G10" s="2">
        <v>29.649999999999988</v>
      </c>
      <c r="H10" s="2">
        <v>467.33000000000004</v>
      </c>
      <c r="I10" s="3">
        <v>0</v>
      </c>
      <c r="K10" s="16"/>
      <c r="L10" s="17" t="s">
        <v>13</v>
      </c>
      <c r="M10" s="2">
        <f>SUM('第5表の3'!C10,'第5表の4'!C10,'第5表の5'!C10,'第5表の6'!C10)</f>
        <v>31990</v>
      </c>
      <c r="N10" s="2">
        <f>SUM('第5表の3'!D10,'第5表の4'!D10,'第5表の5'!D10,'第5表の6'!D10)</f>
        <v>24557</v>
      </c>
      <c r="O10" s="2">
        <f>SUM('第5表の3'!E10,'第5表の4'!E10,'第5表の5'!E10,'第5表の6'!E10)</f>
        <v>6937</v>
      </c>
      <c r="P10" s="2">
        <f>SUM('第5表の3'!F10,'第5表の4'!F10,'第5表の5'!F10,'第5表の6'!F10)</f>
        <v>0</v>
      </c>
      <c r="Q10" s="2">
        <f>SUM('第5表の3'!G10,'第5表の4'!G10,'第5表の5'!G10,'第5表の6'!G10)</f>
        <v>30</v>
      </c>
      <c r="R10" s="2">
        <f>SUM('第5表の3'!H10,'第5表の4'!H10,'第5表の5'!H10,'第5表の6'!H10)</f>
        <v>467</v>
      </c>
      <c r="S10" s="2">
        <f>SUM('第5表の3'!I10,'第5表の4'!I10,'第5表の5'!I10,'第5表の6'!I10)</f>
        <v>0</v>
      </c>
    </row>
    <row r="11" spans="1:19" s="1" customFormat="1" ht="16.5" customHeight="1" thickBot="1">
      <c r="A11" s="20"/>
      <c r="B11" s="22" t="s">
        <v>14</v>
      </c>
      <c r="C11" s="56">
        <v>45064.6</v>
      </c>
      <c r="D11" s="63">
        <v>26564.74</v>
      </c>
      <c r="E11" s="63">
        <v>16970.2</v>
      </c>
      <c r="F11" s="52" t="s">
        <v>52</v>
      </c>
      <c r="G11" s="52">
        <v>23.88999999999999</v>
      </c>
      <c r="H11" s="63">
        <v>1505.77</v>
      </c>
      <c r="I11" s="52">
        <v>0</v>
      </c>
      <c r="K11" s="20"/>
      <c r="L11" s="22" t="s">
        <v>14</v>
      </c>
      <c r="M11" s="2">
        <f>SUM('第5表の3'!C11,'第5表の4'!C11,'第5表の5'!C11,'第5表の6'!C11)</f>
        <v>45064</v>
      </c>
      <c r="N11" s="2">
        <f>SUM('第5表の3'!D11,'第5表の4'!D11,'第5表の5'!D11,'第5表の6'!D11)</f>
        <v>26564</v>
      </c>
      <c r="O11" s="2">
        <f>SUM('第5表の3'!E11,'第5表の4'!E11,'第5表の5'!E11,'第5表の6'!E11)</f>
        <v>16971</v>
      </c>
      <c r="P11" s="2">
        <f>SUM('第5表の3'!F11,'第5表の4'!F11,'第5表の5'!F11,'第5表の6'!F11)</f>
        <v>0</v>
      </c>
      <c r="Q11" s="2">
        <f>SUM('第5表の3'!G11,'第5表の4'!G11,'第5表の5'!G11,'第5表の6'!G11)</f>
        <v>23</v>
      </c>
      <c r="R11" s="2">
        <f>SUM('第5表の3'!H11,'第5表の4'!H11,'第5表の5'!H11,'第5表の6'!H11)</f>
        <v>1505</v>
      </c>
      <c r="S11" s="2">
        <f>SUM('第5表の3'!I11,'第5表の4'!I11,'第5表の5'!I11,'第5表の6'!I11)</f>
        <v>0</v>
      </c>
    </row>
    <row r="12" spans="1:19" s="1" customFormat="1" ht="16.5" customHeight="1" thickTop="1">
      <c r="A12" s="21" t="s">
        <v>33</v>
      </c>
      <c r="B12" s="21"/>
      <c r="C12" s="57">
        <v>25966.690000000053</v>
      </c>
      <c r="D12" s="55">
        <v>11995.070000000016</v>
      </c>
      <c r="E12" s="55">
        <v>13454.46000000004</v>
      </c>
      <c r="F12" s="55" t="s">
        <v>52</v>
      </c>
      <c r="G12" s="55">
        <v>127.93000000000002</v>
      </c>
      <c r="H12" s="55">
        <v>389.23</v>
      </c>
      <c r="I12" s="55">
        <v>0</v>
      </c>
      <c r="K12" s="21" t="s">
        <v>33</v>
      </c>
      <c r="L12" s="21"/>
      <c r="M12" s="2">
        <f>SUM('第5表の3'!C12,'第5表の4'!C12,'第5表の5'!C12,'第5表の6'!C12)</f>
        <v>25966</v>
      </c>
      <c r="N12" s="2">
        <f>SUM('第5表の3'!D12,'第5表の4'!D12,'第5表の5'!D12,'第5表の6'!D12)</f>
        <v>11994</v>
      </c>
      <c r="O12" s="2">
        <f>SUM('第5表の3'!E12,'第5表の4'!E12,'第5表の5'!E12,'第5表の6'!E12)</f>
        <v>13454</v>
      </c>
      <c r="P12" s="2">
        <f>SUM('第5表の3'!F12,'第5表の4'!F12,'第5表の5'!F12,'第5表の6'!F12)</f>
        <v>0</v>
      </c>
      <c r="Q12" s="2">
        <f>SUM('第5表の3'!G12,'第5表の4'!G12,'第5表の5'!G12,'第5表の6'!G12)</f>
        <v>127</v>
      </c>
      <c r="R12" s="2">
        <f>SUM('第5表の3'!H12,'第5表の4'!H12,'第5表の5'!H12,'第5表の6'!H12)</f>
        <v>389</v>
      </c>
      <c r="S12" s="2">
        <f>SUM('第5表の3'!I12,'第5表の4'!I12,'第5表の5'!I12,'第5表の6'!I12)</f>
        <v>0</v>
      </c>
    </row>
    <row r="13" spans="1:19" s="1" customFormat="1" ht="16.5" customHeight="1">
      <c r="A13" s="16"/>
      <c r="B13" s="17" t="s">
        <v>8</v>
      </c>
      <c r="C13" s="10">
        <v>7631.7</v>
      </c>
      <c r="D13" s="2">
        <v>4894.55</v>
      </c>
      <c r="E13" s="2">
        <v>2549.77</v>
      </c>
      <c r="F13" s="3" t="s">
        <v>52</v>
      </c>
      <c r="G13" s="2">
        <v>26.930000000000003</v>
      </c>
      <c r="H13" s="2">
        <v>160.45</v>
      </c>
      <c r="I13" s="3">
        <v>0</v>
      </c>
      <c r="K13" s="16"/>
      <c r="L13" s="17" t="s">
        <v>8</v>
      </c>
      <c r="M13" s="2">
        <f>SUM('第5表の3'!C13,'第5表の4'!C13,'第5表の5'!C13,'第5表の6'!C13)</f>
        <v>7632</v>
      </c>
      <c r="N13" s="2">
        <f>SUM('第5表の3'!D13,'第5表の4'!D13,'第5表の5'!D13,'第5表の6'!D13)</f>
        <v>4894</v>
      </c>
      <c r="O13" s="2">
        <f>SUM('第5表の3'!E13,'第5表の4'!E13,'第5表の5'!E13,'第5表の6'!E13)</f>
        <v>2549</v>
      </c>
      <c r="P13" s="2">
        <f>SUM('第5表の3'!F13,'第5表の4'!F13,'第5表の5'!F13,'第5表の6'!F13)</f>
        <v>0</v>
      </c>
      <c r="Q13" s="2">
        <f>SUM('第5表の3'!G13,'第5表の4'!G13,'第5表の5'!G13,'第5表の6'!G13)</f>
        <v>26</v>
      </c>
      <c r="R13" s="2">
        <f>SUM('第5表の3'!H13,'第5表の4'!H13,'第5表の5'!H13,'第5表の6'!H13)</f>
        <v>161</v>
      </c>
      <c r="S13" s="2">
        <f>SUM('第5表の3'!I13,'第5表の4'!I13,'第5表の5'!I13,'第5表の6'!I13)</f>
        <v>0</v>
      </c>
    </row>
    <row r="14" spans="1:19" s="1" customFormat="1" ht="16.5" customHeight="1">
      <c r="A14" s="16"/>
      <c r="B14" s="17" t="s">
        <v>36</v>
      </c>
      <c r="C14" s="10">
        <v>1434.4199999999998</v>
      </c>
      <c r="D14" s="2">
        <v>468.56</v>
      </c>
      <c r="E14" s="2">
        <v>894.98</v>
      </c>
      <c r="F14" s="3" t="s">
        <v>52</v>
      </c>
      <c r="G14" s="3">
        <v>23.06</v>
      </c>
      <c r="H14" s="2">
        <v>47.82</v>
      </c>
      <c r="I14" s="3">
        <v>0</v>
      </c>
      <c r="K14" s="16"/>
      <c r="L14" s="17" t="s">
        <v>36</v>
      </c>
      <c r="M14" s="2">
        <f>SUM('第5表の3'!C14,'第5表の4'!C14,'第5表の5'!C14,'第5表の6'!C14)</f>
        <v>1435</v>
      </c>
      <c r="N14" s="2">
        <f>SUM('第5表の3'!D14,'第5表の4'!D14,'第5表の5'!D14,'第5表の6'!D14)</f>
        <v>468</v>
      </c>
      <c r="O14" s="2">
        <f>SUM('第5表の3'!E14,'第5表の4'!E14,'第5表の5'!E14,'第5表の6'!E14)</f>
        <v>894</v>
      </c>
      <c r="P14" s="2">
        <f>SUM('第5表の3'!F14,'第5表の4'!F14,'第5表の5'!F14,'第5表の6'!F14)</f>
        <v>0</v>
      </c>
      <c r="Q14" s="2">
        <f>SUM('第5表の3'!G14,'第5表の4'!G14,'第5表の5'!G14,'第5表の6'!G14)</f>
        <v>23</v>
      </c>
      <c r="R14" s="2">
        <f>SUM('第5表の3'!H14,'第5表の4'!H14,'第5表の5'!H14,'第5表の6'!H14)</f>
        <v>47</v>
      </c>
      <c r="S14" s="2">
        <f>SUM('第5表の3'!I14,'第5表の4'!I14,'第5表の5'!I14,'第5表の6'!I14)</f>
        <v>0</v>
      </c>
    </row>
    <row r="15" spans="1:19" s="1" customFormat="1" ht="16.5" customHeight="1">
      <c r="A15" s="16"/>
      <c r="B15" s="17" t="s">
        <v>37</v>
      </c>
      <c r="C15" s="10">
        <v>146.35000000000002</v>
      </c>
      <c r="D15" s="2">
        <v>28.120000000000005</v>
      </c>
      <c r="E15" s="2">
        <v>113.79</v>
      </c>
      <c r="F15" s="3" t="s">
        <v>52</v>
      </c>
      <c r="G15" s="2">
        <v>0.32</v>
      </c>
      <c r="H15" s="2">
        <v>4.12</v>
      </c>
      <c r="I15" s="3">
        <v>0</v>
      </c>
      <c r="K15" s="16"/>
      <c r="L15" s="17" t="s">
        <v>37</v>
      </c>
      <c r="M15" s="2">
        <f>SUM('第5表の3'!C15,'第5表の4'!C15,'第5表の5'!C15,'第5表の6'!C15)</f>
        <v>147</v>
      </c>
      <c r="N15" s="2">
        <f>SUM('第5表の3'!D15,'第5表の4'!D15,'第5表の5'!D15,'第5表の6'!D15)</f>
        <v>28</v>
      </c>
      <c r="O15" s="2">
        <f>SUM('第5表の3'!E15,'第5表の4'!E15,'第5表の5'!E15,'第5表の6'!E15)</f>
        <v>114</v>
      </c>
      <c r="P15" s="2">
        <f>SUM('第5表の3'!F15,'第5表の4'!F15,'第5表の5'!F15,'第5表の6'!F15)</f>
        <v>0</v>
      </c>
      <c r="Q15" s="2">
        <f>SUM('第5表の3'!G15,'第5表の4'!G15,'第5表の5'!G15,'第5表の6'!G15)</f>
        <v>0</v>
      </c>
      <c r="R15" s="2">
        <f>SUM('第5表の3'!H15,'第5表の4'!H15,'第5表の5'!H15,'第5表の6'!H15)</f>
        <v>4</v>
      </c>
      <c r="S15" s="2">
        <f>SUM('第5表の3'!I15,'第5表の4'!I15,'第5表の5'!I15,'第5表の6'!I15)</f>
        <v>0</v>
      </c>
    </row>
    <row r="16" spans="1:19" s="1" customFormat="1" ht="16.5" customHeight="1">
      <c r="A16" s="16"/>
      <c r="B16" s="17" t="s">
        <v>9</v>
      </c>
      <c r="C16" s="10">
        <v>2600.3100000000004</v>
      </c>
      <c r="D16" s="64">
        <v>1355.15</v>
      </c>
      <c r="E16" s="64">
        <v>1184.31</v>
      </c>
      <c r="F16" s="54" t="s">
        <v>52</v>
      </c>
      <c r="G16" s="64">
        <v>17.759999999999994</v>
      </c>
      <c r="H16" s="64">
        <v>43.09</v>
      </c>
      <c r="I16" s="54">
        <v>0</v>
      </c>
      <c r="K16" s="16"/>
      <c r="L16" s="17" t="s">
        <v>9</v>
      </c>
      <c r="M16" s="2">
        <f>SUM('第5表の3'!C16,'第5表の4'!C16,'第5表の5'!C16,'第5表の6'!C16)</f>
        <v>2601</v>
      </c>
      <c r="N16" s="2">
        <f>SUM('第5表の3'!D16,'第5表の4'!D16,'第5表の5'!D16,'第5表の6'!D16)</f>
        <v>1355</v>
      </c>
      <c r="O16" s="2">
        <f>SUM('第5表の3'!E16,'第5表の4'!E16,'第5表の5'!E16,'第5表の6'!E16)</f>
        <v>1184</v>
      </c>
      <c r="P16" s="2">
        <f>SUM('第5表の3'!F16,'第5表の4'!F16,'第5表の5'!F16,'第5表の6'!F16)</f>
        <v>0</v>
      </c>
      <c r="Q16" s="2">
        <f>SUM('第5表の3'!G16,'第5表の4'!G16,'第5表の5'!G16,'第5表の6'!G16)</f>
        <v>18</v>
      </c>
      <c r="R16" s="2">
        <f>SUM('第5表の3'!H16,'第5表の4'!H16,'第5表の5'!H16,'第5表の6'!H16)</f>
        <v>43</v>
      </c>
      <c r="S16" s="2">
        <f>SUM('第5表の3'!I16,'第5表の4'!I16,'第5表の5'!I16,'第5表の6'!I16)</f>
        <v>0</v>
      </c>
    </row>
    <row r="17" spans="1:19" s="1" customFormat="1" ht="16.5" customHeight="1">
      <c r="A17" s="16"/>
      <c r="B17" s="17" t="s">
        <v>10</v>
      </c>
      <c r="C17" s="10">
        <v>11060.120000000055</v>
      </c>
      <c r="D17" s="2">
        <v>4428.970000000016</v>
      </c>
      <c r="E17" s="2">
        <v>6545.250000000039</v>
      </c>
      <c r="F17" s="3" t="s">
        <v>52</v>
      </c>
      <c r="G17" s="2">
        <v>35.190000000000026</v>
      </c>
      <c r="H17" s="2">
        <v>50.71</v>
      </c>
      <c r="I17" s="3">
        <v>0</v>
      </c>
      <c r="K17" s="16"/>
      <c r="L17" s="17" t="s">
        <v>10</v>
      </c>
      <c r="M17" s="2">
        <f>SUM('第5表の3'!C17,'第5表の4'!C17,'第5表の5'!C17,'第5表の6'!C17)</f>
        <v>11059</v>
      </c>
      <c r="N17" s="2">
        <f>SUM('第5表の3'!D17,'第5表の4'!D17,'第5表の5'!D17,'第5表の6'!D17)</f>
        <v>4429</v>
      </c>
      <c r="O17" s="2">
        <f>SUM('第5表の3'!E17,'第5表の4'!E17,'第5表の5'!E17,'第5表の6'!E17)</f>
        <v>6545</v>
      </c>
      <c r="P17" s="2">
        <f>SUM('第5表の3'!F17,'第5表の4'!F17,'第5表の5'!F17,'第5表の6'!F17)</f>
        <v>0</v>
      </c>
      <c r="Q17" s="2">
        <f>SUM('第5表の3'!G17,'第5表の4'!G17,'第5表の5'!G17,'第5表の6'!G17)</f>
        <v>35</v>
      </c>
      <c r="R17" s="2">
        <f>SUM('第5表の3'!H17,'第5表の4'!H17,'第5表の5'!H17,'第5表の6'!H17)</f>
        <v>50</v>
      </c>
      <c r="S17" s="2">
        <f>SUM('第5表の3'!I17,'第5表の4'!I17,'第5表の5'!I17,'第5表の6'!I17)</f>
        <v>0</v>
      </c>
    </row>
    <row r="18" spans="1:19" s="1" customFormat="1" ht="16.5" customHeight="1">
      <c r="A18" s="16"/>
      <c r="B18" s="17" t="s">
        <v>11</v>
      </c>
      <c r="C18" s="10">
        <v>2385.16</v>
      </c>
      <c r="D18" s="2">
        <v>627.25</v>
      </c>
      <c r="E18" s="2">
        <v>1690.11</v>
      </c>
      <c r="F18" s="3" t="s">
        <v>52</v>
      </c>
      <c r="G18" s="2">
        <v>15.9</v>
      </c>
      <c r="H18" s="2">
        <v>51.900000000000006</v>
      </c>
      <c r="I18" s="3">
        <v>0</v>
      </c>
      <c r="K18" s="16"/>
      <c r="L18" s="17" t="s">
        <v>11</v>
      </c>
      <c r="M18" s="2">
        <f>SUM('第5表の3'!C18,'第5表の4'!C18,'第5表の5'!C18,'第5表の6'!C18)</f>
        <v>2385</v>
      </c>
      <c r="N18" s="2">
        <f>SUM('第5表の3'!D18,'第5表の4'!D18,'第5表の5'!D18,'第5表の6'!D18)</f>
        <v>628</v>
      </c>
      <c r="O18" s="2">
        <f>SUM('第5表の3'!E18,'第5表の4'!E18,'第5表の5'!E18,'第5表の6'!E18)</f>
        <v>1690</v>
      </c>
      <c r="P18" s="2">
        <f>SUM('第5表の3'!F18,'第5表の4'!F18,'第5表の5'!F18,'第5表の6'!F18)</f>
        <v>0</v>
      </c>
      <c r="Q18" s="2">
        <f>SUM('第5表の3'!G18,'第5表の4'!G18,'第5表の5'!G18,'第5表の6'!G18)</f>
        <v>16</v>
      </c>
      <c r="R18" s="2">
        <f>SUM('第5表の3'!H18,'第5表の4'!H18,'第5表の5'!H18,'第5表の6'!H18)</f>
        <v>52</v>
      </c>
      <c r="S18" s="2">
        <f>SUM('第5表の3'!I18,'第5表の4'!I18,'第5表の5'!I18,'第5表の6'!I18)</f>
        <v>0</v>
      </c>
    </row>
    <row r="19" spans="1:19" s="1" customFormat="1" ht="16.5" customHeight="1" thickBot="1">
      <c r="A19" s="18"/>
      <c r="B19" s="22" t="s">
        <v>12</v>
      </c>
      <c r="C19" s="56">
        <v>708.63</v>
      </c>
      <c r="D19" s="61">
        <v>192.47</v>
      </c>
      <c r="E19" s="61">
        <v>476.25</v>
      </c>
      <c r="F19" s="53" t="s">
        <v>52</v>
      </c>
      <c r="G19" s="61">
        <v>8.770000000000001</v>
      </c>
      <c r="H19" s="61">
        <v>31.14</v>
      </c>
      <c r="I19" s="53">
        <v>0</v>
      </c>
      <c r="K19" s="18"/>
      <c r="L19" s="22" t="s">
        <v>12</v>
      </c>
      <c r="M19" s="2">
        <f>SUM('第5表の3'!C19,'第5表の4'!C19,'第5表の5'!C19,'第5表の6'!C19)</f>
        <v>709</v>
      </c>
      <c r="N19" s="2">
        <f>SUM('第5表の3'!D19,'第5表の4'!D19,'第5表の5'!D19,'第5表の6'!D19)</f>
        <v>193</v>
      </c>
      <c r="O19" s="2">
        <f>SUM('第5表の3'!E19,'第5表の4'!E19,'第5表の5'!E19,'第5表の6'!E19)</f>
        <v>476</v>
      </c>
      <c r="P19" s="2">
        <f>SUM('第5表の3'!F19,'第5表の4'!F19,'第5表の5'!F19,'第5表の6'!F19)</f>
        <v>0</v>
      </c>
      <c r="Q19" s="2">
        <f>SUM('第5表の3'!G19,'第5表の4'!G19,'第5表の5'!G19,'第5表の6'!G19)</f>
        <v>9</v>
      </c>
      <c r="R19" s="2">
        <f>SUM('第5表の3'!H19,'第5表の4'!H19,'第5表の5'!H19,'第5表の6'!H19)</f>
        <v>31</v>
      </c>
      <c r="S19" s="2">
        <f>SUM('第5表の3'!I19,'第5表の4'!I19,'第5表の5'!I19,'第5表の6'!I19)</f>
        <v>0</v>
      </c>
    </row>
    <row r="20" spans="1:19" s="1" customFormat="1" ht="16.5" customHeight="1" thickTop="1">
      <c r="A20" s="23" t="s">
        <v>34</v>
      </c>
      <c r="B20" s="24"/>
      <c r="C20" s="55">
        <v>61664.060000000034</v>
      </c>
      <c r="D20" s="58">
        <v>33516.88000000004</v>
      </c>
      <c r="E20" s="58">
        <v>26660.319999999992</v>
      </c>
      <c r="F20" s="58" t="s">
        <v>52</v>
      </c>
      <c r="G20" s="58">
        <v>333.9799999999999</v>
      </c>
      <c r="H20" s="58">
        <v>1152.8800000000006</v>
      </c>
      <c r="I20" s="58">
        <v>0</v>
      </c>
      <c r="K20" s="23" t="s">
        <v>34</v>
      </c>
      <c r="L20" s="24"/>
      <c r="M20" s="2">
        <f>SUM('第5表の3'!C20,'第5表の4'!C20,'第5表の5'!C20,'第5表の6'!C20)</f>
        <v>61664</v>
      </c>
      <c r="N20" s="2">
        <f>SUM('第5表の3'!D20,'第5表の4'!D20,'第5表の5'!D20,'第5表の6'!D20)</f>
        <v>33518</v>
      </c>
      <c r="O20" s="2">
        <f>SUM('第5表の3'!E20,'第5表の4'!E20,'第5表の5'!E20,'第5表の6'!E20)</f>
        <v>26660</v>
      </c>
      <c r="P20" s="2">
        <f>SUM('第5表の3'!F20,'第5表の4'!F20,'第5表の5'!F20,'第5表の6'!F20)</f>
        <v>0</v>
      </c>
      <c r="Q20" s="2">
        <f>SUM('第5表の3'!G20,'第5表の4'!G20,'第5表の5'!G20,'第5表の6'!G20)</f>
        <v>334</v>
      </c>
      <c r="R20" s="2">
        <f>SUM('第5表の3'!H20,'第5表の4'!H20,'第5表の5'!H20,'第5表の6'!H20)</f>
        <v>1152</v>
      </c>
      <c r="S20" s="2">
        <f>SUM('第5表の3'!I20,'第5表の4'!I20,'第5表の5'!I20,'第5表の6'!I20)</f>
        <v>0</v>
      </c>
    </row>
    <row r="21" spans="1:19" s="1" customFormat="1" ht="16.5" customHeight="1">
      <c r="A21" s="16"/>
      <c r="B21" s="17" t="s">
        <v>19</v>
      </c>
      <c r="C21" s="10">
        <v>12272.08</v>
      </c>
      <c r="D21" s="64">
        <v>9776.99</v>
      </c>
      <c r="E21" s="64">
        <v>2236.48</v>
      </c>
      <c r="F21" s="54" t="s">
        <v>52</v>
      </c>
      <c r="G21" s="64">
        <v>76.86</v>
      </c>
      <c r="H21" s="64">
        <v>181.75</v>
      </c>
      <c r="I21" s="54">
        <v>0</v>
      </c>
      <c r="K21" s="16"/>
      <c r="L21" s="17" t="s">
        <v>19</v>
      </c>
      <c r="M21" s="2">
        <f>SUM('第5表の3'!C21,'第5表の4'!C21,'第5表の5'!C21,'第5表の6'!C21)</f>
        <v>12272</v>
      </c>
      <c r="N21" s="2">
        <f>SUM('第5表の3'!D21,'第5表の4'!D21,'第5表の5'!D21,'第5表の6'!D21)</f>
        <v>9778</v>
      </c>
      <c r="O21" s="2">
        <f>SUM('第5表の3'!E21,'第5表の4'!E21,'第5表の5'!E21,'第5表の6'!E21)</f>
        <v>2236</v>
      </c>
      <c r="P21" s="2">
        <f>SUM('第5表の3'!F21,'第5表の4'!F21,'第5表の5'!F21,'第5表の6'!F21)</f>
        <v>0</v>
      </c>
      <c r="Q21" s="2">
        <f>SUM('第5表の3'!G21,'第5表の4'!G21,'第5表の5'!G21,'第5表の6'!G21)</f>
        <v>76</v>
      </c>
      <c r="R21" s="2">
        <f>SUM('第5表の3'!H21,'第5表の4'!H21,'第5表の5'!H21,'第5表の6'!H21)</f>
        <v>181</v>
      </c>
      <c r="S21" s="2">
        <f>SUM('第5表の3'!I21,'第5表の4'!I21,'第5表の5'!I21,'第5表の6'!I21)</f>
        <v>0</v>
      </c>
    </row>
    <row r="22" spans="1:19" s="1" customFormat="1" ht="16.5" customHeight="1">
      <c r="A22" s="16"/>
      <c r="B22" s="17" t="s">
        <v>20</v>
      </c>
      <c r="C22" s="10">
        <v>13521.65</v>
      </c>
      <c r="D22" s="2">
        <v>5712.179999999999</v>
      </c>
      <c r="E22" s="2">
        <v>7273.34</v>
      </c>
      <c r="F22" s="3" t="s">
        <v>52</v>
      </c>
      <c r="G22" s="2">
        <v>42.13</v>
      </c>
      <c r="H22" s="2">
        <v>494</v>
      </c>
      <c r="I22" s="3">
        <v>0</v>
      </c>
      <c r="K22" s="16"/>
      <c r="L22" s="17" t="s">
        <v>20</v>
      </c>
      <c r="M22" s="2">
        <f>SUM('第5表の3'!C22,'第5表の4'!C22,'第5表の5'!C22,'第5表の6'!C22)</f>
        <v>13522</v>
      </c>
      <c r="N22" s="2">
        <f>SUM('第5表の3'!D22,'第5表の4'!D22,'第5表の5'!D22,'第5表の6'!D22)</f>
        <v>5712</v>
      </c>
      <c r="O22" s="2">
        <f>SUM('第5表の3'!E22,'第5表の4'!E22,'第5表の5'!E22,'第5表の6'!E22)</f>
        <v>7273</v>
      </c>
      <c r="P22" s="2">
        <f>SUM('第5表の3'!F22,'第5表の4'!F22,'第5表の5'!F22,'第5表の6'!F22)</f>
        <v>0</v>
      </c>
      <c r="Q22" s="2">
        <f>SUM('第5表の3'!G22,'第5表の4'!G22,'第5表の5'!G22,'第5表の6'!G22)</f>
        <v>42</v>
      </c>
      <c r="R22" s="2">
        <f>SUM('第5表の3'!H22,'第5表の4'!H22,'第5表の5'!H22,'第5表の6'!H22)</f>
        <v>493</v>
      </c>
      <c r="S22" s="2">
        <f>SUM('第5表の3'!I22,'第5表の4'!I22,'第5表の5'!I22,'第5表の6'!I22)</f>
        <v>0</v>
      </c>
    </row>
    <row r="23" spans="1:19" s="1" customFormat="1" ht="16.5" customHeight="1">
      <c r="A23" s="16"/>
      <c r="B23" s="17" t="s">
        <v>22</v>
      </c>
      <c r="C23" s="10">
        <v>7809.489999999999</v>
      </c>
      <c r="D23" s="2">
        <v>3921.8799999999997</v>
      </c>
      <c r="E23" s="2">
        <v>3752.83</v>
      </c>
      <c r="F23" s="3" t="s">
        <v>52</v>
      </c>
      <c r="G23" s="2">
        <v>58.96</v>
      </c>
      <c r="H23" s="2">
        <v>75.82</v>
      </c>
      <c r="I23" s="3">
        <v>0</v>
      </c>
      <c r="K23" s="16"/>
      <c r="L23" s="17" t="s">
        <v>22</v>
      </c>
      <c r="M23" s="2">
        <f>SUM('第5表の3'!C23,'第5表の4'!C23,'第5表の5'!C23,'第5表の6'!C23)</f>
        <v>7808</v>
      </c>
      <c r="N23" s="2">
        <f>SUM('第5表の3'!D23,'第5表の4'!D23,'第5表の5'!D23,'第5表の6'!D23)</f>
        <v>3922</v>
      </c>
      <c r="O23" s="2">
        <f>SUM('第5表の3'!E23,'第5表の4'!E23,'第5表の5'!E23,'第5表の6'!E23)</f>
        <v>3753</v>
      </c>
      <c r="P23" s="2">
        <f>SUM('第5表の3'!F23,'第5表の4'!F23,'第5表の5'!F23,'第5表の6'!F23)</f>
        <v>0</v>
      </c>
      <c r="Q23" s="2">
        <f>SUM('第5表の3'!G23,'第5表の4'!G23,'第5表の5'!G23,'第5表の6'!G23)</f>
        <v>59</v>
      </c>
      <c r="R23" s="2">
        <f>SUM('第5表の3'!H23,'第5表の4'!H23,'第5表の5'!H23,'第5表の6'!H23)</f>
        <v>76</v>
      </c>
      <c r="S23" s="2">
        <f>SUM('第5表の3'!I23,'第5表の4'!I23,'第5表の5'!I23,'第5表の6'!I23)</f>
        <v>0</v>
      </c>
    </row>
    <row r="24" spans="1:19" s="1" customFormat="1" ht="16.5" customHeight="1">
      <c r="A24" s="18"/>
      <c r="B24" s="19" t="s">
        <v>21</v>
      </c>
      <c r="C24" s="10">
        <v>18286.970000000027</v>
      </c>
      <c r="D24" s="2">
        <v>7782.7200000000375</v>
      </c>
      <c r="E24" s="2">
        <v>10035.299999999988</v>
      </c>
      <c r="F24" s="3" t="s">
        <v>52</v>
      </c>
      <c r="G24" s="2">
        <v>111.47999999999993</v>
      </c>
      <c r="H24" s="2">
        <v>357.47000000000037</v>
      </c>
      <c r="I24" s="3">
        <v>0</v>
      </c>
      <c r="K24" s="18"/>
      <c r="L24" s="19" t="s">
        <v>21</v>
      </c>
      <c r="M24" s="2">
        <f>SUM('第5表の3'!C24,'第5表の4'!C24,'第5表の5'!C24,'第5表の6'!C24)</f>
        <v>18288</v>
      </c>
      <c r="N24" s="2">
        <f>SUM('第5表の3'!D24,'第5表の4'!D24,'第5表の5'!D24,'第5表の6'!D24)</f>
        <v>7782</v>
      </c>
      <c r="O24" s="2">
        <f>SUM('第5表の3'!E24,'第5表の4'!E24,'第5表の5'!E24,'第5表の6'!E24)</f>
        <v>10035</v>
      </c>
      <c r="P24" s="2">
        <f>SUM('第5表の3'!F24,'第5表の4'!F24,'第5表の5'!F24,'第5表の6'!F24)</f>
        <v>0</v>
      </c>
      <c r="Q24" s="2">
        <f>SUM('第5表の3'!G24,'第5表の4'!G24,'第5表の5'!G24,'第5表の6'!G24)</f>
        <v>111</v>
      </c>
      <c r="R24" s="2">
        <f>SUM('第5表の3'!H24,'第5表の4'!H24,'第5表の5'!H24,'第5表の6'!H24)</f>
        <v>358</v>
      </c>
      <c r="S24" s="2">
        <f>SUM('第5表の3'!I24,'第5表の4'!I24,'第5表の5'!I24,'第5表の6'!I24)</f>
        <v>0</v>
      </c>
    </row>
    <row r="25" spans="1:19" s="1" customFormat="1" ht="16.5" customHeight="1" thickBot="1">
      <c r="A25" s="18"/>
      <c r="B25" s="19" t="s">
        <v>23</v>
      </c>
      <c r="C25" s="59">
        <v>9773.870000000004</v>
      </c>
      <c r="D25" s="61">
        <v>6323.110000000001</v>
      </c>
      <c r="E25" s="61">
        <v>3362.370000000005</v>
      </c>
      <c r="F25" s="53" t="s">
        <v>52</v>
      </c>
      <c r="G25" s="61">
        <v>44.549999999999976</v>
      </c>
      <c r="H25" s="61">
        <v>43.839999999999996</v>
      </c>
      <c r="I25" s="53">
        <v>0</v>
      </c>
      <c r="K25" s="18"/>
      <c r="L25" s="19" t="s">
        <v>23</v>
      </c>
      <c r="M25" s="2">
        <f>SUM('第5表の3'!C25,'第5表の4'!C25,'第5表の5'!C25,'第5表の6'!C25)</f>
        <v>9774</v>
      </c>
      <c r="N25" s="2">
        <f>SUM('第5表の3'!D25,'第5表の4'!D25,'第5表の5'!D25,'第5表の6'!D25)</f>
        <v>6323</v>
      </c>
      <c r="O25" s="2">
        <f>SUM('第5表の3'!E25,'第5表の4'!E25,'第5表の5'!E25,'第5表の6'!E25)</f>
        <v>3363</v>
      </c>
      <c r="P25" s="2">
        <f>SUM('第5表の3'!F25,'第5表の4'!F25,'第5表の5'!F25,'第5表の6'!F25)</f>
        <v>0</v>
      </c>
      <c r="Q25" s="2">
        <f>SUM('第5表の3'!G25,'第5表の4'!G25,'第5表の5'!G25,'第5表の6'!G25)</f>
        <v>44</v>
      </c>
      <c r="R25" s="2">
        <f>SUM('第5表の3'!H25,'第5表の4'!H25,'第5表の5'!H25,'第5表の6'!H25)</f>
        <v>44</v>
      </c>
      <c r="S25" s="2">
        <f>SUM('第5表の3'!I25,'第5表の4'!I25,'第5表の5'!I25,'第5表の6'!I25)</f>
        <v>0</v>
      </c>
    </row>
    <row r="26" spans="1:19" s="1" customFormat="1" ht="16.5" customHeight="1" thickTop="1">
      <c r="A26" s="23" t="s">
        <v>35</v>
      </c>
      <c r="B26" s="25"/>
      <c r="C26" s="58">
        <v>38106.31999999999</v>
      </c>
      <c r="D26" s="60">
        <v>23371.049999999996</v>
      </c>
      <c r="E26" s="60">
        <v>13585.750000000002</v>
      </c>
      <c r="F26" s="60" t="s">
        <v>52</v>
      </c>
      <c r="G26" s="60">
        <v>156.77999999999997</v>
      </c>
      <c r="H26" s="60">
        <v>992.74</v>
      </c>
      <c r="I26" s="58">
        <v>0</v>
      </c>
      <c r="K26" s="23" t="s">
        <v>35</v>
      </c>
      <c r="L26" s="25"/>
      <c r="M26" s="2">
        <f>SUM('第5表の3'!C26,'第5表の4'!C26,'第5表の5'!C26,'第5表の6'!C26)</f>
        <v>38107</v>
      </c>
      <c r="N26" s="2">
        <f>SUM('第5表の3'!D26,'第5表の4'!D26,'第5表の5'!D26,'第5表の6'!D26)</f>
        <v>23371</v>
      </c>
      <c r="O26" s="2">
        <f>SUM('第5表の3'!E26,'第5表の4'!E26,'第5表の5'!E26,'第5表の6'!E26)</f>
        <v>13585</v>
      </c>
      <c r="P26" s="2">
        <f>SUM('第5表の3'!F26,'第5表の4'!F26,'第5表の5'!F26,'第5表の6'!F26)</f>
        <v>0</v>
      </c>
      <c r="Q26" s="2">
        <f>SUM('第5表の3'!G26,'第5表の4'!G26,'第5表の5'!G26,'第5表の6'!G26)</f>
        <v>156</v>
      </c>
      <c r="R26" s="2">
        <f>SUM('第5表の3'!H26,'第5表の4'!H26,'第5表の5'!H26,'第5表の6'!H26)</f>
        <v>993</v>
      </c>
      <c r="S26" s="2">
        <f>SUM('第5表の3'!I26,'第5表の4'!I26,'第5表の5'!I26,'第5表の6'!I26)</f>
        <v>0</v>
      </c>
    </row>
    <row r="27" spans="1:19" s="1" customFormat="1" ht="16.5" customHeight="1">
      <c r="A27" s="16"/>
      <c r="B27" s="17" t="s">
        <v>24</v>
      </c>
      <c r="C27" s="10">
        <v>7706.27</v>
      </c>
      <c r="D27" s="2">
        <v>4413.8</v>
      </c>
      <c r="E27" s="2">
        <v>3175.2999999999997</v>
      </c>
      <c r="F27" s="3" t="s">
        <v>52</v>
      </c>
      <c r="G27" s="2">
        <v>23.619999999999983</v>
      </c>
      <c r="H27" s="2">
        <v>93.54999999999995</v>
      </c>
      <c r="I27" s="3">
        <v>0</v>
      </c>
      <c r="K27" s="16"/>
      <c r="L27" s="17" t="s">
        <v>24</v>
      </c>
      <c r="M27" s="2">
        <f>SUM('第5表の3'!C27,'第5表の4'!C27,'第5表の5'!C27,'第5表の6'!C27)</f>
        <v>7705</v>
      </c>
      <c r="N27" s="2">
        <f>SUM('第5表の3'!D27,'第5表の4'!D27,'第5表の5'!D27,'第5表の6'!D27)</f>
        <v>4414</v>
      </c>
      <c r="O27" s="2">
        <f>SUM('第5表の3'!E27,'第5表の4'!E27,'第5表の5'!E27,'第5表の6'!E27)</f>
        <v>3176</v>
      </c>
      <c r="P27" s="2">
        <f>SUM('第5表の3'!F27,'第5表の4'!F27,'第5表の5'!F27,'第5表の6'!F27)</f>
        <v>0</v>
      </c>
      <c r="Q27" s="2">
        <f>SUM('第5表の3'!G27,'第5表の4'!G27,'第5表の5'!G27,'第5表の6'!G27)</f>
        <v>24</v>
      </c>
      <c r="R27" s="2">
        <f>SUM('第5表の3'!H27,'第5表の4'!H27,'第5表の5'!H27,'第5表の6'!H27)</f>
        <v>94</v>
      </c>
      <c r="S27" s="2">
        <f>SUM('第5表の3'!I27,'第5表の4'!I27,'第5表の5'!I27,'第5表の6'!I27)</f>
        <v>0</v>
      </c>
    </row>
    <row r="28" spans="1:19" s="1" customFormat="1" ht="16.5" customHeight="1">
      <c r="A28" s="16"/>
      <c r="B28" s="17" t="s">
        <v>26</v>
      </c>
      <c r="C28" s="10">
        <v>8381.16</v>
      </c>
      <c r="D28" s="2">
        <v>4474.639999999999</v>
      </c>
      <c r="E28" s="2">
        <v>3533.44</v>
      </c>
      <c r="F28" s="3" t="s">
        <v>52</v>
      </c>
      <c r="G28" s="2">
        <v>33.759999999999984</v>
      </c>
      <c r="H28" s="2">
        <v>339.32</v>
      </c>
      <c r="I28" s="3">
        <v>0</v>
      </c>
      <c r="K28" s="16"/>
      <c r="L28" s="17" t="s">
        <v>26</v>
      </c>
      <c r="M28" s="2">
        <f>SUM('第5表の3'!C28,'第5表の4'!C28,'第5表の5'!C28,'第5表の6'!C28)</f>
        <v>8381</v>
      </c>
      <c r="N28" s="2">
        <f>SUM('第5表の3'!D28,'第5表の4'!D28,'第5表の5'!D28,'第5表の6'!D28)</f>
        <v>4474</v>
      </c>
      <c r="O28" s="2">
        <f>SUM('第5表の3'!E28,'第5表の4'!E28,'第5表の5'!E28,'第5表の6'!E28)</f>
        <v>3534</v>
      </c>
      <c r="P28" s="2">
        <f>SUM('第5表の3'!F28,'第5表の4'!F28,'第5表の5'!F28,'第5表の6'!F28)</f>
        <v>0</v>
      </c>
      <c r="Q28" s="2">
        <f>SUM('第5表の3'!G28,'第5表の4'!G28,'第5表の5'!G28,'第5表の6'!G28)</f>
        <v>35</v>
      </c>
      <c r="R28" s="2">
        <f>SUM('第5表の3'!H28,'第5表の4'!H28,'第5表の5'!H28,'第5表の6'!H28)</f>
        <v>340</v>
      </c>
      <c r="S28" s="2">
        <f>SUM('第5表の3'!I28,'第5表の4'!I28,'第5表の5'!I28,'第5表の6'!I28)</f>
        <v>0</v>
      </c>
    </row>
    <row r="29" spans="1:19" s="1" customFormat="1" ht="16.5" customHeight="1">
      <c r="A29" s="16"/>
      <c r="B29" s="17" t="s">
        <v>25</v>
      </c>
      <c r="C29" s="10">
        <v>20557.469999999998</v>
      </c>
      <c r="D29" s="2">
        <v>14063.67</v>
      </c>
      <c r="E29" s="2">
        <v>5895.5</v>
      </c>
      <c r="F29" s="3" t="s">
        <v>52</v>
      </c>
      <c r="G29" s="2">
        <v>76</v>
      </c>
      <c r="H29" s="2">
        <v>522.3</v>
      </c>
      <c r="I29" s="3">
        <v>0</v>
      </c>
      <c r="K29" s="16"/>
      <c r="L29" s="17" t="s">
        <v>25</v>
      </c>
      <c r="M29" s="2">
        <f>SUM('第5表の3'!C29,'第5表の4'!C29,'第5表の5'!C29,'第5表の6'!C29)</f>
        <v>20558</v>
      </c>
      <c r="N29" s="2">
        <f>SUM('第5表の3'!D29,'第5表の4'!D29,'第5表の5'!D29,'第5表の6'!D29)</f>
        <v>14064</v>
      </c>
      <c r="O29" s="2">
        <f>SUM('第5表の3'!E29,'第5表の4'!E29,'第5表の5'!E29,'第5表の6'!E29)</f>
        <v>5896</v>
      </c>
      <c r="P29" s="2">
        <f>SUM('第5表の3'!F29,'第5表の4'!F29,'第5表の5'!F29,'第5表の6'!F29)</f>
        <v>0</v>
      </c>
      <c r="Q29" s="2">
        <f>SUM('第5表の3'!G29,'第5表の4'!G29,'第5表の5'!G29,'第5表の6'!G29)</f>
        <v>76</v>
      </c>
      <c r="R29" s="2">
        <f>SUM('第5表の3'!H29,'第5表の4'!H29,'第5表の5'!H29,'第5表の6'!H29)</f>
        <v>521</v>
      </c>
      <c r="S29" s="2">
        <f>SUM('第5表の3'!I29,'第5表の4'!I29,'第5表の5'!I29,'第5表の6'!I29)</f>
        <v>0</v>
      </c>
    </row>
    <row r="30" spans="1:19" s="1" customFormat="1" ht="16.5" customHeight="1">
      <c r="A30" s="16"/>
      <c r="B30" s="17" t="s">
        <v>27</v>
      </c>
      <c r="C30" s="10">
        <v>550.7399999999997</v>
      </c>
      <c r="D30" s="64">
        <v>168.74000000000018</v>
      </c>
      <c r="E30" s="64">
        <v>362.1699999999994</v>
      </c>
      <c r="F30" s="54" t="s">
        <v>52</v>
      </c>
      <c r="G30" s="64">
        <v>8.459999999999999</v>
      </c>
      <c r="H30" s="64">
        <v>11.369999999999994</v>
      </c>
      <c r="I30" s="54">
        <v>0</v>
      </c>
      <c r="K30" s="16"/>
      <c r="L30" s="17" t="s">
        <v>27</v>
      </c>
      <c r="M30" s="2">
        <f>SUM('第5表の3'!C30,'第5表の4'!C30,'第5表の5'!C30,'第5表の6'!C30)</f>
        <v>551</v>
      </c>
      <c r="N30" s="2">
        <f>SUM('第5表の3'!D30,'第5表の4'!D30,'第5表の5'!D30,'第5表の6'!D30)</f>
        <v>169</v>
      </c>
      <c r="O30" s="2">
        <f>SUM('第5表の3'!E30,'第5表の4'!E30,'第5表の5'!E30,'第5表の6'!E30)</f>
        <v>362</v>
      </c>
      <c r="P30" s="2">
        <f>SUM('第5表の3'!F30,'第5表の4'!F30,'第5表の5'!F30,'第5表の6'!F30)</f>
        <v>0</v>
      </c>
      <c r="Q30" s="2">
        <f>SUM('第5表の3'!G30,'第5表の4'!G30,'第5表の5'!G30,'第5表の6'!G30)</f>
        <v>8</v>
      </c>
      <c r="R30" s="2">
        <f>SUM('第5表の3'!H30,'第5表の4'!H30,'第5表の5'!H30,'第5表の6'!H30)</f>
        <v>11</v>
      </c>
      <c r="S30" s="2">
        <f>SUM('第5表の3'!I30,'第5表の4'!I30,'第5表の5'!I30,'第5表の6'!I30)</f>
        <v>0</v>
      </c>
    </row>
    <row r="31" spans="1:19" s="1" customFormat="1" ht="16.5" customHeight="1">
      <c r="A31" s="16"/>
      <c r="B31" s="17" t="s">
        <v>28</v>
      </c>
      <c r="C31" s="10">
        <v>300.2900000000005</v>
      </c>
      <c r="D31" s="2">
        <v>55.82999999999997</v>
      </c>
      <c r="E31" s="2">
        <v>233.5800000000005</v>
      </c>
      <c r="F31" s="3" t="s">
        <v>52</v>
      </c>
      <c r="G31" s="2">
        <v>3.8899999999999997</v>
      </c>
      <c r="H31" s="2">
        <v>6.99</v>
      </c>
      <c r="I31" s="3">
        <v>0</v>
      </c>
      <c r="K31" s="16"/>
      <c r="L31" s="17" t="s">
        <v>28</v>
      </c>
      <c r="M31" s="2">
        <f>SUM('第5表の3'!C31,'第5表の4'!C31,'第5表の5'!C31,'第5表の6'!C31)</f>
        <v>300</v>
      </c>
      <c r="N31" s="2">
        <f>SUM('第5表の3'!D31,'第5表の4'!D31,'第5表の5'!D31,'第5表の6'!D31)</f>
        <v>55</v>
      </c>
      <c r="O31" s="2">
        <f>SUM('第5表の3'!E31,'第5表の4'!E31,'第5表の5'!E31,'第5表の6'!E31)</f>
        <v>234</v>
      </c>
      <c r="P31" s="2">
        <f>SUM('第5表の3'!F31,'第5表の4'!F31,'第5表の5'!F31,'第5表の6'!F31)</f>
        <v>0</v>
      </c>
      <c r="Q31" s="2">
        <f>SUM('第5表の3'!G31,'第5表の4'!G31,'第5表の5'!G31,'第5表の6'!G31)</f>
        <v>4</v>
      </c>
      <c r="R31" s="2">
        <f>SUM('第5表の3'!H31,'第5表の4'!H31,'第5表の5'!H31,'第5表の6'!H31)</f>
        <v>7</v>
      </c>
      <c r="S31" s="2">
        <f>SUM('第5表の3'!I31,'第5表の4'!I31,'第5表の5'!I31,'第5表の6'!I31)</f>
        <v>0</v>
      </c>
    </row>
    <row r="32" spans="1:19" s="1" customFormat="1" ht="16.5" customHeight="1">
      <c r="A32" s="16"/>
      <c r="B32" s="17" t="s">
        <v>29</v>
      </c>
      <c r="C32" s="10">
        <v>397.49000000000075</v>
      </c>
      <c r="D32" s="2">
        <v>82.75000000000003</v>
      </c>
      <c r="E32" s="2">
        <v>289.43000000000075</v>
      </c>
      <c r="F32" s="3" t="s">
        <v>52</v>
      </c>
      <c r="G32" s="2">
        <v>7.56</v>
      </c>
      <c r="H32" s="2">
        <v>17.749999999999993</v>
      </c>
      <c r="I32" s="3">
        <v>0</v>
      </c>
      <c r="K32" s="16"/>
      <c r="L32" s="17" t="s">
        <v>29</v>
      </c>
      <c r="M32" s="2">
        <f>SUM('第5表の3'!C32,'第5表の4'!C32,'第5表の5'!C32,'第5表の6'!C32)</f>
        <v>397</v>
      </c>
      <c r="N32" s="2">
        <f>SUM('第5表の3'!D32,'第5表の4'!D32,'第5表の5'!D32,'第5表の6'!D32)</f>
        <v>83</v>
      </c>
      <c r="O32" s="2">
        <f>SUM('第5表の3'!E32,'第5表の4'!E32,'第5表の5'!E32,'第5表の6'!E32)</f>
        <v>290</v>
      </c>
      <c r="P32" s="2">
        <f>SUM('第5表の3'!F32,'第5表の4'!F32,'第5表の5'!F32,'第5表の6'!F32)</f>
        <v>0</v>
      </c>
      <c r="Q32" s="2">
        <f>SUM('第5表の3'!G32,'第5表の4'!G32,'第5表の5'!G32,'第5表の6'!G32)</f>
        <v>8</v>
      </c>
      <c r="R32" s="2">
        <f>SUM('第5表の3'!H32,'第5表の4'!H32,'第5表の5'!H32,'第5表の6'!H32)</f>
        <v>18</v>
      </c>
      <c r="S32" s="2">
        <f>SUM('第5表の3'!I32,'第5表の4'!I32,'第5表の5'!I32,'第5表の6'!I32)</f>
        <v>0</v>
      </c>
    </row>
    <row r="33" spans="1:19" s="1" customFormat="1" ht="16.5" customHeight="1" thickBot="1">
      <c r="A33" s="16"/>
      <c r="B33" s="17" t="s">
        <v>30</v>
      </c>
      <c r="C33" s="56">
        <v>212.90000000000012</v>
      </c>
      <c r="D33" s="63">
        <v>111.62000000000005</v>
      </c>
      <c r="E33" s="63">
        <v>96.33000000000007</v>
      </c>
      <c r="F33" s="52" t="s">
        <v>52</v>
      </c>
      <c r="G33" s="63">
        <v>3.4899999999999993</v>
      </c>
      <c r="H33" s="63">
        <v>1.4600000000000004</v>
      </c>
      <c r="I33" s="54">
        <v>0</v>
      </c>
      <c r="K33" s="16"/>
      <c r="L33" s="17" t="s">
        <v>30</v>
      </c>
      <c r="M33" s="2">
        <f>SUM('第5表の3'!C33,'第5表の4'!C33,'第5表の5'!C33,'第5表の6'!C33)</f>
        <v>213</v>
      </c>
      <c r="N33" s="2">
        <f>SUM('第5表の3'!D33,'第5表の4'!D33,'第5表の5'!D33,'第5表の6'!D33)</f>
        <v>113</v>
      </c>
      <c r="O33" s="2">
        <f>SUM('第5表の3'!E33,'第5表の4'!E33,'第5表の5'!E33,'第5表の6'!E33)</f>
        <v>96</v>
      </c>
      <c r="P33" s="2">
        <f>SUM('第5表の3'!F33,'第5表の4'!F33,'第5表の5'!F33,'第5表の6'!F33)</f>
        <v>0</v>
      </c>
      <c r="Q33" s="2">
        <f>SUM('第5表の3'!G33,'第5表の4'!G33,'第5表の5'!G33,'第5表の6'!G33)</f>
        <v>3</v>
      </c>
      <c r="R33" s="2">
        <f>SUM('第5表の3'!H33,'第5表の4'!H33,'第5表の5'!H33,'第5表の6'!H33)</f>
        <v>1</v>
      </c>
      <c r="S33" s="2">
        <f>SUM('第5表の3'!I33,'第5表の4'!I33,'第5表の5'!I33,'第5表の6'!I33)</f>
        <v>0</v>
      </c>
    </row>
    <row r="34" spans="1:19" s="1" customFormat="1" ht="16.5" customHeight="1" thickTop="1">
      <c r="A34" s="23" t="s">
        <v>38</v>
      </c>
      <c r="B34" s="25"/>
      <c r="C34" s="60">
        <v>17740.62</v>
      </c>
      <c r="D34" s="60">
        <v>12975.649999999998</v>
      </c>
      <c r="E34" s="60">
        <v>4441.09</v>
      </c>
      <c r="F34" s="60" t="s">
        <v>52</v>
      </c>
      <c r="G34" s="60">
        <v>33.64</v>
      </c>
      <c r="H34" s="60">
        <v>290.24</v>
      </c>
      <c r="I34" s="58">
        <v>0</v>
      </c>
      <c r="K34" s="23" t="s">
        <v>38</v>
      </c>
      <c r="L34" s="25"/>
      <c r="M34" s="2">
        <f>SUM('第5表の3'!C34,'第5表の4'!C34,'第5表の5'!C34,'第5表の6'!C34)</f>
        <v>17741</v>
      </c>
      <c r="N34" s="2">
        <f>SUM('第5表の3'!D34,'第5表の4'!D34,'第5表の5'!D34,'第5表の6'!D34)</f>
        <v>12976</v>
      </c>
      <c r="O34" s="2">
        <f>SUM('第5表の3'!E34,'第5表の4'!E34,'第5表の5'!E34,'第5表の6'!E34)</f>
        <v>4441</v>
      </c>
      <c r="P34" s="2">
        <f>SUM('第5表の3'!F34,'第5表の4'!F34,'第5表の5'!F34,'第5表の6'!F34)</f>
        <v>0</v>
      </c>
      <c r="Q34" s="2">
        <f>SUM('第5表の3'!G34,'第5表の4'!G34,'第5表の5'!G34,'第5表の6'!G34)</f>
        <v>34</v>
      </c>
      <c r="R34" s="2">
        <f>SUM('第5表の3'!H34,'第5表の4'!H34,'第5表の5'!H34,'第5表の6'!H34)</f>
        <v>289</v>
      </c>
      <c r="S34" s="2">
        <f>SUM('第5表の3'!I34,'第5表の4'!I34,'第5表の5'!I34,'第5表の6'!I34)</f>
        <v>0</v>
      </c>
    </row>
    <row r="35" spans="1:19" s="1" customFormat="1" ht="16.5" customHeight="1">
      <c r="A35" s="16"/>
      <c r="B35" s="17" t="s">
        <v>15</v>
      </c>
      <c r="C35" s="10">
        <v>7595.76</v>
      </c>
      <c r="D35" s="2">
        <v>5819.41</v>
      </c>
      <c r="E35" s="2">
        <v>1610.83</v>
      </c>
      <c r="F35" s="3" t="s">
        <v>52</v>
      </c>
      <c r="G35" s="2">
        <v>9.169999999999996</v>
      </c>
      <c r="H35" s="2">
        <v>156.35000000000002</v>
      </c>
      <c r="I35" s="3">
        <v>0</v>
      </c>
      <c r="K35" s="16"/>
      <c r="L35" s="17" t="s">
        <v>15</v>
      </c>
      <c r="M35" s="2">
        <f>SUM('第5表の3'!C35,'第5表の4'!C35,'第5表の5'!C35,'第5表の6'!C35)</f>
        <v>7595</v>
      </c>
      <c r="N35" s="2">
        <f>SUM('第5表の3'!D35,'第5表の4'!D35,'第5表の5'!D35,'第5表の6'!D35)</f>
        <v>5819</v>
      </c>
      <c r="O35" s="2">
        <f>SUM('第5表の3'!E35,'第5表の4'!E35,'第5表の5'!E35,'第5表の6'!E35)</f>
        <v>1611</v>
      </c>
      <c r="P35" s="2">
        <f>SUM('第5表の3'!F35,'第5表の4'!F35,'第5表の5'!F35,'第5表の6'!F35)</f>
        <v>0</v>
      </c>
      <c r="Q35" s="2">
        <f>SUM('第5表の3'!G35,'第5表の4'!G35,'第5表の5'!G35,'第5表の6'!G35)</f>
        <v>9</v>
      </c>
      <c r="R35" s="2">
        <f>SUM('第5表の3'!H35,'第5表の4'!H35,'第5表の5'!H35,'第5表の6'!H35)</f>
        <v>156</v>
      </c>
      <c r="S35" s="2">
        <f>SUM('第5表の3'!I35,'第5表の4'!I35,'第5表の5'!I35,'第5表の6'!I35)</f>
        <v>0</v>
      </c>
    </row>
    <row r="36" spans="1:19" s="1" customFormat="1" ht="16.5" customHeight="1">
      <c r="A36" s="16"/>
      <c r="B36" s="17" t="s">
        <v>16</v>
      </c>
      <c r="C36" s="10">
        <v>2380.83</v>
      </c>
      <c r="D36" s="2">
        <v>1533.73</v>
      </c>
      <c r="E36" s="2">
        <v>787.18</v>
      </c>
      <c r="F36" s="3" t="s">
        <v>52</v>
      </c>
      <c r="G36" s="2">
        <v>18.16</v>
      </c>
      <c r="H36" s="2">
        <v>41.76</v>
      </c>
      <c r="I36" s="3">
        <v>0</v>
      </c>
      <c r="K36" s="16"/>
      <c r="L36" s="17" t="s">
        <v>16</v>
      </c>
      <c r="M36" s="2">
        <f>SUM('第5表の3'!C36,'第5表の4'!C36,'第5表の5'!C36,'第5表の6'!C36)</f>
        <v>2381</v>
      </c>
      <c r="N36" s="2">
        <f>SUM('第5表の3'!D36,'第5表の4'!D36,'第5表の5'!D36,'第5表の6'!D36)</f>
        <v>1534</v>
      </c>
      <c r="O36" s="2">
        <f>SUM('第5表の3'!E36,'第5表の4'!E36,'第5表の5'!E36,'第5表の6'!E36)</f>
        <v>787</v>
      </c>
      <c r="P36" s="2">
        <f>SUM('第5表の3'!F36,'第5表の4'!F36,'第5表の5'!F36,'第5表の6'!F36)</f>
        <v>0</v>
      </c>
      <c r="Q36" s="2">
        <f>SUM('第5表の3'!G36,'第5表の4'!G36,'第5表の5'!G36,'第5表の6'!G36)</f>
        <v>19</v>
      </c>
      <c r="R36" s="2">
        <f>SUM('第5表の3'!H36,'第5表の4'!H36,'第5表の5'!H36,'第5表の6'!H36)</f>
        <v>42</v>
      </c>
      <c r="S36" s="2">
        <f>SUM('第5表の3'!I36,'第5表の4'!I36,'第5表の5'!I36,'第5表の6'!I36)</f>
        <v>0</v>
      </c>
    </row>
    <row r="37" spans="1:19" s="1" customFormat="1" ht="16.5" customHeight="1">
      <c r="A37" s="16"/>
      <c r="B37" s="17" t="s">
        <v>17</v>
      </c>
      <c r="C37" s="10">
        <v>7304.28</v>
      </c>
      <c r="D37" s="2">
        <v>5418.259999999999</v>
      </c>
      <c r="E37" s="2">
        <v>1802.8100000000002</v>
      </c>
      <c r="F37" s="3" t="s">
        <v>52</v>
      </c>
      <c r="G37" s="2">
        <v>2.0000000000000004</v>
      </c>
      <c r="H37" s="2">
        <v>81.21</v>
      </c>
      <c r="I37" s="3">
        <v>0</v>
      </c>
      <c r="K37" s="16"/>
      <c r="L37" s="17" t="s">
        <v>17</v>
      </c>
      <c r="M37" s="2">
        <f>SUM('第5表の3'!C37,'第5表の4'!C37,'第5表の5'!C37,'第5表の6'!C37)</f>
        <v>7304</v>
      </c>
      <c r="N37" s="2">
        <f>SUM('第5表の3'!D37,'第5表の4'!D37,'第5表の5'!D37,'第5表の6'!D37)</f>
        <v>5418</v>
      </c>
      <c r="O37" s="2">
        <f>SUM('第5表の3'!E37,'第5表の4'!E37,'第5表の5'!E37,'第5表の6'!E37)</f>
        <v>1803</v>
      </c>
      <c r="P37" s="2">
        <f>SUM('第5表の3'!F37,'第5表の4'!F37,'第5表の5'!F37,'第5表の6'!F37)</f>
        <v>0</v>
      </c>
      <c r="Q37" s="2">
        <f>SUM('第5表の3'!G37,'第5表の4'!G37,'第5表の5'!G37,'第5表の6'!G37)</f>
        <v>2</v>
      </c>
      <c r="R37" s="2">
        <f>SUM('第5表の3'!H37,'第5表の4'!H37,'第5表の5'!H37,'第5表の6'!H37)</f>
        <v>81</v>
      </c>
      <c r="S37" s="2">
        <f>SUM('第5表の3'!I37,'第5表の4'!I37,'第5表の5'!I37,'第5表の6'!I37)</f>
        <v>0</v>
      </c>
    </row>
    <row r="38" spans="1:19" s="1" customFormat="1" ht="16.5" customHeight="1">
      <c r="A38" s="16"/>
      <c r="B38" s="17" t="s">
        <v>18</v>
      </c>
      <c r="C38" s="10">
        <v>459.75</v>
      </c>
      <c r="D38" s="2">
        <v>204.25</v>
      </c>
      <c r="E38" s="2">
        <v>240.26999999999998</v>
      </c>
      <c r="F38" s="3" t="s">
        <v>52</v>
      </c>
      <c r="G38" s="2">
        <v>4.309999999999999</v>
      </c>
      <c r="H38" s="2">
        <v>10.920000000000003</v>
      </c>
      <c r="I38" s="3">
        <v>0</v>
      </c>
      <c r="K38" s="16"/>
      <c r="L38" s="17" t="s">
        <v>18</v>
      </c>
      <c r="M38" s="2">
        <f>SUM('第5表の3'!C38,'第5表の4'!C38,'第5表の5'!C38,'第5表の6'!C38)</f>
        <v>459</v>
      </c>
      <c r="N38" s="2">
        <f>SUM('第5表の3'!D38,'第5表の4'!D38,'第5表の5'!D38,'第5表の6'!D38)</f>
        <v>204</v>
      </c>
      <c r="O38" s="2">
        <f>SUM('第5表の3'!E38,'第5表の4'!E38,'第5表の5'!E38,'第5表の6'!E38)</f>
        <v>239</v>
      </c>
      <c r="P38" s="2">
        <f>SUM('第5表の3'!F38,'第5表の4'!F38,'第5表の5'!F38,'第5表の6'!F38)</f>
        <v>0</v>
      </c>
      <c r="Q38" s="2">
        <f>SUM('第5表の3'!G38,'第5表の4'!G38,'第5表の5'!G38,'第5表の6'!G38)</f>
        <v>4</v>
      </c>
      <c r="R38" s="2">
        <f>SUM('第5表の3'!H38,'第5表の4'!H38,'第5表の5'!H38,'第5表の6'!H38)</f>
        <v>11</v>
      </c>
      <c r="S38" s="2">
        <f>SUM('第5表の3'!I38,'第5表の4'!I38,'第5表の5'!I38,'第5表の6'!I38)</f>
        <v>0</v>
      </c>
    </row>
    <row r="39" spans="1:13" s="1" customFormat="1" ht="16.5" customHeight="1">
      <c r="A39" s="39" t="s">
        <v>39</v>
      </c>
      <c r="B39" s="4"/>
      <c r="C39" s="33"/>
      <c r="K39" s="39" t="s">
        <v>39</v>
      </c>
      <c r="L39" s="4"/>
      <c r="M39" s="33"/>
    </row>
    <row r="40" ht="16.5" customHeight="1"/>
    <row r="41" ht="16.5" customHeight="1"/>
    <row r="43" spans="3:19" ht="13.5">
      <c r="C43" s="5"/>
      <c r="D43" s="11"/>
      <c r="E43" s="11"/>
      <c r="F43" s="12"/>
      <c r="G43" s="11"/>
      <c r="H43" s="11"/>
      <c r="I43" s="12"/>
      <c r="J43" s="5"/>
      <c r="M43" s="5"/>
      <c r="N43" s="11"/>
      <c r="O43" s="11"/>
      <c r="P43" s="12"/>
      <c r="Q43" s="11"/>
      <c r="R43" s="11"/>
      <c r="S43" s="12"/>
    </row>
  </sheetData>
  <sheetProtection/>
  <mergeCells count="26">
    <mergeCell ref="R2:R3"/>
    <mergeCell ref="S2:S3"/>
    <mergeCell ref="K4:L4"/>
    <mergeCell ref="N2:N3"/>
    <mergeCell ref="K5:L5"/>
    <mergeCell ref="K6:L6"/>
    <mergeCell ref="K2:L3"/>
    <mergeCell ref="M2:M3"/>
    <mergeCell ref="A8:B8"/>
    <mergeCell ref="A6:B6"/>
    <mergeCell ref="A4:B4"/>
    <mergeCell ref="O2:O3"/>
    <mergeCell ref="P2:P3"/>
    <mergeCell ref="Q2:Q3"/>
    <mergeCell ref="K7:L7"/>
    <mergeCell ref="K8:L8"/>
    <mergeCell ref="I2:I3"/>
    <mergeCell ref="D2:D3"/>
    <mergeCell ref="H2:H3"/>
    <mergeCell ref="C2:C3"/>
    <mergeCell ref="E2:E3"/>
    <mergeCell ref="F2:F3"/>
    <mergeCell ref="G2:G3"/>
    <mergeCell ref="A7:B7"/>
    <mergeCell ref="A5:B5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zoomScaleSheetLayoutView="99" zoomScalePageLayoutView="0" workbookViewId="0" topLeftCell="A1">
      <selection activeCell="C13" sqref="C13"/>
    </sheetView>
  </sheetViews>
  <sheetFormatPr defaultColWidth="9.00390625" defaultRowHeight="13.5"/>
  <cols>
    <col min="1" max="1" width="2.625" style="6" customWidth="1"/>
    <col min="2" max="2" width="14.125" style="9" customWidth="1"/>
    <col min="3" max="7" width="9.75390625" style="6" customWidth="1"/>
    <col min="8" max="8" width="9.75390625" style="9" customWidth="1"/>
    <col min="9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45</v>
      </c>
      <c r="C1" s="33"/>
      <c r="D1" s="1"/>
      <c r="E1" s="33"/>
      <c r="F1" s="33"/>
      <c r="G1" s="38"/>
      <c r="H1" s="35"/>
      <c r="I1" s="34" t="s">
        <v>0</v>
      </c>
    </row>
    <row r="2" spans="1: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</row>
    <row r="3" spans="1:9" ht="16.5" customHeight="1" thickBot="1">
      <c r="A3" s="79"/>
      <c r="B3" s="79"/>
      <c r="C3" s="81"/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</row>
    <row r="4" spans="1:10" ht="16.5" customHeight="1" thickTop="1">
      <c r="A4" s="89">
        <v>41364</v>
      </c>
      <c r="B4" s="90"/>
      <c r="C4" s="7">
        <v>13167</v>
      </c>
      <c r="D4" s="7">
        <v>8529</v>
      </c>
      <c r="E4" s="7">
        <v>4181</v>
      </c>
      <c r="F4" s="10" t="s">
        <v>40</v>
      </c>
      <c r="G4" s="7">
        <v>6</v>
      </c>
      <c r="H4" s="7">
        <v>450</v>
      </c>
      <c r="I4" s="10" t="s">
        <v>40</v>
      </c>
      <c r="J4" s="45"/>
    </row>
    <row r="5" spans="1:10" ht="16.5" customHeight="1">
      <c r="A5" s="74">
        <v>41729</v>
      </c>
      <c r="B5" s="75"/>
      <c r="C5" s="28">
        <v>13164</v>
      </c>
      <c r="D5" s="28">
        <v>8528</v>
      </c>
      <c r="E5" s="28">
        <v>4179</v>
      </c>
      <c r="F5" s="10" t="s">
        <v>40</v>
      </c>
      <c r="G5" s="28">
        <v>6</v>
      </c>
      <c r="H5" s="28">
        <v>450</v>
      </c>
      <c r="I5" s="10" t="s">
        <v>40</v>
      </c>
      <c r="J5" s="31"/>
    </row>
    <row r="6" spans="1:9" ht="16.5" customHeight="1">
      <c r="A6" s="74">
        <v>42094</v>
      </c>
      <c r="B6" s="75"/>
      <c r="C6" s="3">
        <v>13131.630000000001</v>
      </c>
      <c r="D6" s="3">
        <v>8499.02</v>
      </c>
      <c r="E6" s="3">
        <v>4176.270000000001</v>
      </c>
      <c r="F6" s="3" t="s">
        <v>40</v>
      </c>
      <c r="G6" s="3">
        <v>6.25</v>
      </c>
      <c r="H6" s="3">
        <v>450.0899999999999</v>
      </c>
      <c r="I6" s="3" t="s">
        <v>40</v>
      </c>
    </row>
    <row r="7" spans="1:9" s="1" customFormat="1" ht="16.5" customHeight="1">
      <c r="A7" s="87">
        <v>42460</v>
      </c>
      <c r="B7" s="88"/>
      <c r="C7" s="3">
        <v>13124.85</v>
      </c>
      <c r="D7" s="3">
        <v>8484.02</v>
      </c>
      <c r="E7" s="3">
        <v>4184.59</v>
      </c>
      <c r="F7" s="3" t="s">
        <v>40</v>
      </c>
      <c r="G7" s="3">
        <v>6.25</v>
      </c>
      <c r="H7" s="3">
        <v>449.99</v>
      </c>
      <c r="I7" s="3" t="s">
        <v>40</v>
      </c>
    </row>
    <row r="8" spans="1:11" s="1" customFormat="1" ht="16.5" customHeight="1" thickBot="1">
      <c r="A8" s="85">
        <v>42825</v>
      </c>
      <c r="B8" s="86"/>
      <c r="C8" s="53">
        <v>13068</v>
      </c>
      <c r="D8" s="53">
        <v>8435</v>
      </c>
      <c r="E8" s="53">
        <v>4177</v>
      </c>
      <c r="F8" s="53" t="s">
        <v>40</v>
      </c>
      <c r="G8" s="53">
        <v>6</v>
      </c>
      <c r="H8" s="53">
        <v>450</v>
      </c>
      <c r="I8" s="53" t="s">
        <v>40</v>
      </c>
      <c r="K8" s="1" t="s">
        <v>64</v>
      </c>
    </row>
    <row r="9" spans="1:13" s="1" customFormat="1" ht="16.5" customHeight="1" thickTop="1">
      <c r="A9" s="71" t="s">
        <v>32</v>
      </c>
      <c r="B9" s="70"/>
      <c r="C9" s="55">
        <v>6003</v>
      </c>
      <c r="D9" s="55">
        <v>3702</v>
      </c>
      <c r="E9" s="55">
        <v>2128</v>
      </c>
      <c r="F9" s="55" t="s">
        <v>40</v>
      </c>
      <c r="G9" s="55">
        <v>3</v>
      </c>
      <c r="H9" s="55">
        <v>171</v>
      </c>
      <c r="I9" s="55" t="s">
        <v>40</v>
      </c>
      <c r="K9" s="1" t="s">
        <v>63</v>
      </c>
      <c r="M9" s="1" t="s">
        <v>62</v>
      </c>
    </row>
    <row r="10" spans="1:14" s="1" customFormat="1" ht="16.5" customHeight="1">
      <c r="A10" s="16"/>
      <c r="B10" s="17" t="s">
        <v>13</v>
      </c>
      <c r="C10" s="10">
        <v>2282</v>
      </c>
      <c r="D10" s="3">
        <v>1640</v>
      </c>
      <c r="E10" s="3">
        <v>593</v>
      </c>
      <c r="F10" s="3" t="s">
        <v>40</v>
      </c>
      <c r="G10" s="3">
        <v>3</v>
      </c>
      <c r="H10" s="3">
        <v>46</v>
      </c>
      <c r="I10" s="3" t="s">
        <v>40</v>
      </c>
      <c r="K10" s="48" t="s">
        <v>13</v>
      </c>
      <c r="L10" s="48">
        <f>VLOOKUP(K10,M:N,2,0)</f>
        <v>2286.74</v>
      </c>
      <c r="M10" s="1" t="s">
        <v>8</v>
      </c>
      <c r="N10" s="1">
        <v>19.58</v>
      </c>
    </row>
    <row r="11" spans="1:14" s="1" customFormat="1" ht="16.5" customHeight="1" thickBot="1">
      <c r="A11" s="20"/>
      <c r="B11" s="22" t="s">
        <v>14</v>
      </c>
      <c r="C11" s="56">
        <v>3721</v>
      </c>
      <c r="D11" s="52">
        <v>2062</v>
      </c>
      <c r="E11" s="52">
        <v>1535</v>
      </c>
      <c r="F11" s="52" t="s">
        <v>40</v>
      </c>
      <c r="G11" s="52" t="s">
        <v>40</v>
      </c>
      <c r="H11" s="52">
        <v>124</v>
      </c>
      <c r="I11" s="52" t="s">
        <v>40</v>
      </c>
      <c r="K11" s="48" t="s">
        <v>14</v>
      </c>
      <c r="L11" s="48">
        <f>VLOOKUP(K11,M:N,2,0)</f>
        <v>3753.82</v>
      </c>
      <c r="M11" s="1" t="s">
        <v>24</v>
      </c>
      <c r="N11" s="1">
        <v>369.08</v>
      </c>
    </row>
    <row r="12" spans="1:14" s="1" customFormat="1" ht="16.5" customHeight="1" thickTop="1">
      <c r="A12" s="21" t="s">
        <v>33</v>
      </c>
      <c r="B12" s="21"/>
      <c r="C12" s="55">
        <v>447</v>
      </c>
      <c r="D12" s="55">
        <v>431</v>
      </c>
      <c r="E12" s="55">
        <v>15</v>
      </c>
      <c r="F12" s="55" t="s">
        <v>40</v>
      </c>
      <c r="G12" s="55">
        <v>0</v>
      </c>
      <c r="H12" s="55">
        <v>1</v>
      </c>
      <c r="I12" s="55" t="s">
        <v>40</v>
      </c>
      <c r="K12" s="48"/>
      <c r="L12" s="48"/>
      <c r="M12" s="1" t="s">
        <v>26</v>
      </c>
      <c r="N12" s="1">
        <v>195.54</v>
      </c>
    </row>
    <row r="13" spans="1:14" s="1" customFormat="1" ht="16.5" customHeight="1">
      <c r="A13" s="16"/>
      <c r="B13" s="17" t="s">
        <v>8</v>
      </c>
      <c r="C13" s="10">
        <v>20</v>
      </c>
      <c r="D13" s="3">
        <v>19</v>
      </c>
      <c r="E13" s="3">
        <v>0</v>
      </c>
      <c r="F13" s="3" t="s">
        <v>40</v>
      </c>
      <c r="G13" s="3" t="s">
        <v>40</v>
      </c>
      <c r="H13" s="3">
        <v>1</v>
      </c>
      <c r="I13" s="3" t="s">
        <v>40</v>
      </c>
      <c r="K13" s="48" t="s">
        <v>8</v>
      </c>
      <c r="L13" s="48">
        <f aca="true" t="shared" si="0" ref="L13:L38">VLOOKUP(K13,M$1:N$65536,2,0)</f>
        <v>19.58</v>
      </c>
      <c r="M13" s="1" t="s">
        <v>25</v>
      </c>
      <c r="N13" s="1">
        <v>833</v>
      </c>
    </row>
    <row r="14" spans="1:14" s="1" customFormat="1" ht="16.5" customHeight="1">
      <c r="A14" s="16"/>
      <c r="B14" s="17" t="s">
        <v>36</v>
      </c>
      <c r="C14" s="10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 t="s">
        <v>40</v>
      </c>
      <c r="K14" s="48" t="s">
        <v>36</v>
      </c>
      <c r="L14" s="48">
        <f t="shared" si="0"/>
        <v>0.1</v>
      </c>
      <c r="M14" s="1" t="s">
        <v>13</v>
      </c>
      <c r="N14" s="1">
        <v>2286.74</v>
      </c>
    </row>
    <row r="15" spans="1:14" s="1" customFormat="1" ht="16.5" customHeight="1">
      <c r="A15" s="16"/>
      <c r="B15" s="17" t="s">
        <v>37</v>
      </c>
      <c r="C15" s="10">
        <v>0</v>
      </c>
      <c r="D15" s="10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 t="s">
        <v>40</v>
      </c>
      <c r="K15" s="48" t="s">
        <v>37</v>
      </c>
      <c r="L15" s="48" t="e">
        <f t="shared" si="0"/>
        <v>#N/A</v>
      </c>
      <c r="M15" s="1" t="s">
        <v>14</v>
      </c>
      <c r="N15" s="1">
        <v>3753.82</v>
      </c>
    </row>
    <row r="16" spans="1:14" s="1" customFormat="1" ht="16.5" customHeight="1">
      <c r="A16" s="16"/>
      <c r="B16" s="17" t="s">
        <v>9</v>
      </c>
      <c r="C16" s="10">
        <v>66</v>
      </c>
      <c r="D16" s="54">
        <v>56</v>
      </c>
      <c r="E16" s="54">
        <v>9</v>
      </c>
      <c r="F16" s="54" t="s">
        <v>40</v>
      </c>
      <c r="G16" s="54" t="s">
        <v>40</v>
      </c>
      <c r="H16" s="54">
        <v>0</v>
      </c>
      <c r="I16" s="54" t="s">
        <v>40</v>
      </c>
      <c r="K16" s="48" t="s">
        <v>9</v>
      </c>
      <c r="L16" s="48">
        <f t="shared" si="0"/>
        <v>66.14</v>
      </c>
      <c r="M16" s="1" t="s">
        <v>57</v>
      </c>
      <c r="N16" s="1">
        <v>0.1</v>
      </c>
    </row>
    <row r="17" spans="1:14" s="1" customFormat="1" ht="16.5" customHeight="1">
      <c r="A17" s="16"/>
      <c r="B17" s="17" t="s">
        <v>10</v>
      </c>
      <c r="C17" s="10">
        <v>357</v>
      </c>
      <c r="D17" s="3">
        <v>352</v>
      </c>
      <c r="E17" s="3">
        <v>5</v>
      </c>
      <c r="F17" s="3" t="s">
        <v>40</v>
      </c>
      <c r="G17" s="3" t="s">
        <v>40</v>
      </c>
      <c r="H17" s="3">
        <v>0</v>
      </c>
      <c r="I17" s="3" t="s">
        <v>40</v>
      </c>
      <c r="K17" s="48" t="s">
        <v>53</v>
      </c>
      <c r="L17" s="48">
        <f t="shared" si="0"/>
        <v>357.44</v>
      </c>
      <c r="M17" s="1" t="s">
        <v>19</v>
      </c>
      <c r="N17" s="1">
        <v>305.08</v>
      </c>
    </row>
    <row r="18" spans="1:14" s="1" customFormat="1" ht="16.5" customHeight="1">
      <c r="A18" s="16"/>
      <c r="B18" s="17" t="s">
        <v>11</v>
      </c>
      <c r="C18" s="10">
        <v>4</v>
      </c>
      <c r="D18" s="3">
        <v>4</v>
      </c>
      <c r="E18" s="3" t="s">
        <v>40</v>
      </c>
      <c r="F18" s="3" t="s">
        <v>40</v>
      </c>
      <c r="G18" s="3" t="s">
        <v>40</v>
      </c>
      <c r="H18" s="3" t="s">
        <v>40</v>
      </c>
      <c r="I18" s="67" t="s">
        <v>40</v>
      </c>
      <c r="K18" s="48" t="s">
        <v>11</v>
      </c>
      <c r="L18" s="48">
        <f t="shared" si="0"/>
        <v>4.14</v>
      </c>
      <c r="M18" s="1" t="s">
        <v>15</v>
      </c>
      <c r="N18" s="1">
        <v>1206.27</v>
      </c>
    </row>
    <row r="19" spans="1:14" s="1" customFormat="1" ht="16.5" customHeight="1" thickBot="1">
      <c r="A19" s="18"/>
      <c r="B19" s="22" t="s">
        <v>12</v>
      </c>
      <c r="C19" s="56">
        <v>0</v>
      </c>
      <c r="D19" s="53" t="s">
        <v>40</v>
      </c>
      <c r="E19" s="53" t="s">
        <v>40</v>
      </c>
      <c r="F19" s="53" t="s">
        <v>40</v>
      </c>
      <c r="G19" s="53" t="s">
        <v>40</v>
      </c>
      <c r="H19" s="53" t="s">
        <v>40</v>
      </c>
      <c r="I19" s="68" t="s">
        <v>40</v>
      </c>
      <c r="K19" s="48" t="s">
        <v>12</v>
      </c>
      <c r="L19" s="48" t="e">
        <f>VLOOKUP(K19,M:N,2,0)</f>
        <v>#N/A</v>
      </c>
      <c r="M19" s="1" t="s">
        <v>58</v>
      </c>
      <c r="N19" s="1">
        <v>1761.24</v>
      </c>
    </row>
    <row r="20" spans="1:14" s="1" customFormat="1" ht="16.5" customHeight="1" thickTop="1">
      <c r="A20" s="23" t="s">
        <v>34</v>
      </c>
      <c r="B20" s="24"/>
      <c r="C20" s="55">
        <v>3354</v>
      </c>
      <c r="D20" s="55">
        <v>1688</v>
      </c>
      <c r="E20" s="55">
        <v>1473</v>
      </c>
      <c r="F20" s="55" t="s">
        <v>40</v>
      </c>
      <c r="G20" s="55">
        <v>3</v>
      </c>
      <c r="H20" s="55">
        <v>190</v>
      </c>
      <c r="I20" s="55" t="s">
        <v>40</v>
      </c>
      <c r="K20" s="48"/>
      <c r="L20" s="48"/>
      <c r="M20" s="1" t="s">
        <v>59</v>
      </c>
      <c r="N20" s="1">
        <v>20.83</v>
      </c>
    </row>
    <row r="21" spans="1:14" s="1" customFormat="1" ht="16.5" customHeight="1">
      <c r="A21" s="16"/>
      <c r="B21" s="17" t="s">
        <v>19</v>
      </c>
      <c r="C21" s="10">
        <v>305</v>
      </c>
      <c r="D21" s="3">
        <v>300</v>
      </c>
      <c r="E21" s="3">
        <v>5</v>
      </c>
      <c r="F21" s="3" t="s">
        <v>40</v>
      </c>
      <c r="G21" s="3" t="s">
        <v>40</v>
      </c>
      <c r="H21" s="3">
        <v>0</v>
      </c>
      <c r="I21" s="3" t="s">
        <v>40</v>
      </c>
      <c r="K21" s="48" t="s">
        <v>54</v>
      </c>
      <c r="L21" s="48">
        <f t="shared" si="0"/>
        <v>305.08</v>
      </c>
      <c r="M21" s="1" t="s">
        <v>60</v>
      </c>
      <c r="N21" s="1">
        <v>306.46</v>
      </c>
    </row>
    <row r="22" spans="1:14" s="1" customFormat="1" ht="16.5" customHeight="1">
      <c r="A22" s="16"/>
      <c r="B22" s="17" t="s">
        <v>20</v>
      </c>
      <c r="C22" s="10">
        <v>1761</v>
      </c>
      <c r="D22" s="3">
        <v>388</v>
      </c>
      <c r="E22" s="3">
        <v>1267</v>
      </c>
      <c r="F22" s="3" t="s">
        <v>40</v>
      </c>
      <c r="G22" s="3" t="s">
        <v>40</v>
      </c>
      <c r="H22" s="3">
        <v>106</v>
      </c>
      <c r="I22" s="3" t="s">
        <v>40</v>
      </c>
      <c r="K22" s="48" t="s">
        <v>20</v>
      </c>
      <c r="L22" s="48">
        <f t="shared" si="0"/>
        <v>1761.24</v>
      </c>
      <c r="M22" s="1" t="s">
        <v>9</v>
      </c>
      <c r="N22" s="1">
        <v>66.14</v>
      </c>
    </row>
    <row r="23" spans="1:14" s="1" customFormat="1" ht="16.5" customHeight="1">
      <c r="A23" s="16"/>
      <c r="B23" s="17" t="s">
        <v>22</v>
      </c>
      <c r="C23" s="10">
        <v>306</v>
      </c>
      <c r="D23" s="3">
        <v>269</v>
      </c>
      <c r="E23" s="3">
        <v>36</v>
      </c>
      <c r="F23" s="3" t="s">
        <v>40</v>
      </c>
      <c r="G23" s="3">
        <v>1</v>
      </c>
      <c r="H23" s="3">
        <v>0</v>
      </c>
      <c r="I23" s="3" t="s">
        <v>40</v>
      </c>
      <c r="K23" s="48" t="s">
        <v>22</v>
      </c>
      <c r="L23" s="48">
        <f t="shared" si="0"/>
        <v>306.46</v>
      </c>
      <c r="M23" s="1" t="s">
        <v>10</v>
      </c>
      <c r="N23" s="1">
        <v>357.44</v>
      </c>
    </row>
    <row r="24" spans="1:14" s="1" customFormat="1" ht="16.5" customHeight="1">
      <c r="A24" s="18"/>
      <c r="B24" s="19" t="s">
        <v>21</v>
      </c>
      <c r="C24" s="10">
        <v>770</v>
      </c>
      <c r="D24" s="3">
        <v>546</v>
      </c>
      <c r="E24" s="3">
        <v>140</v>
      </c>
      <c r="F24" s="3" t="s">
        <v>40</v>
      </c>
      <c r="G24" s="3" t="s">
        <v>40</v>
      </c>
      <c r="H24" s="3">
        <v>83</v>
      </c>
      <c r="I24" s="3" t="s">
        <v>40</v>
      </c>
      <c r="K24" s="48" t="s">
        <v>21</v>
      </c>
      <c r="L24" s="48">
        <f t="shared" si="0"/>
        <v>781.11</v>
      </c>
      <c r="M24" s="1" t="s">
        <v>11</v>
      </c>
      <c r="N24" s="1">
        <v>4.14</v>
      </c>
    </row>
    <row r="25" spans="1:14" s="1" customFormat="1" ht="16.5" customHeight="1" thickBot="1">
      <c r="A25" s="18"/>
      <c r="B25" s="19" t="s">
        <v>23</v>
      </c>
      <c r="C25" s="56">
        <v>211</v>
      </c>
      <c r="D25" s="53">
        <v>185</v>
      </c>
      <c r="E25" s="53">
        <v>24</v>
      </c>
      <c r="F25" s="53" t="s">
        <v>40</v>
      </c>
      <c r="G25" s="53">
        <v>2</v>
      </c>
      <c r="H25" s="53">
        <v>0</v>
      </c>
      <c r="I25" s="53" t="s">
        <v>40</v>
      </c>
      <c r="K25" s="48" t="s">
        <v>23</v>
      </c>
      <c r="L25" s="48">
        <f t="shared" si="0"/>
        <v>214.53</v>
      </c>
      <c r="M25" s="1" t="s">
        <v>29</v>
      </c>
      <c r="N25" s="1">
        <v>0.09</v>
      </c>
    </row>
    <row r="26" spans="1:14" s="1" customFormat="1" ht="16.5" customHeight="1" thickTop="1">
      <c r="A26" s="23" t="s">
        <v>35</v>
      </c>
      <c r="B26" s="25"/>
      <c r="C26" s="55">
        <v>1394</v>
      </c>
      <c r="D26" s="55">
        <v>1278</v>
      </c>
      <c r="E26" s="55">
        <v>109</v>
      </c>
      <c r="F26" s="55" t="s">
        <v>40</v>
      </c>
      <c r="G26" s="55">
        <v>0</v>
      </c>
      <c r="H26" s="55">
        <v>6</v>
      </c>
      <c r="I26" s="55" t="s">
        <v>40</v>
      </c>
      <c r="K26" s="48"/>
      <c r="L26" s="48"/>
      <c r="M26" s="1" t="s">
        <v>17</v>
      </c>
      <c r="N26" s="1">
        <v>643.76</v>
      </c>
    </row>
    <row r="27" spans="1:14" s="1" customFormat="1" ht="16.5" customHeight="1">
      <c r="A27" s="16"/>
      <c r="B27" s="17" t="s">
        <v>24</v>
      </c>
      <c r="C27" s="10">
        <v>358</v>
      </c>
      <c r="D27" s="3">
        <v>298</v>
      </c>
      <c r="E27" s="3">
        <v>55</v>
      </c>
      <c r="F27" s="3" t="s">
        <v>40</v>
      </c>
      <c r="G27" s="3" t="s">
        <v>40</v>
      </c>
      <c r="H27" s="3">
        <v>6</v>
      </c>
      <c r="I27" s="3" t="s">
        <v>40</v>
      </c>
      <c r="K27" s="48" t="s">
        <v>24</v>
      </c>
      <c r="L27" s="48">
        <f t="shared" si="0"/>
        <v>369.08</v>
      </c>
      <c r="M27" s="1" t="s">
        <v>21</v>
      </c>
      <c r="N27" s="1">
        <v>781.11</v>
      </c>
    </row>
    <row r="28" spans="1:14" s="1" customFormat="1" ht="16.5" customHeight="1">
      <c r="A28" s="16"/>
      <c r="B28" s="17" t="s">
        <v>26</v>
      </c>
      <c r="C28" s="10">
        <v>195</v>
      </c>
      <c r="D28" s="3">
        <v>191</v>
      </c>
      <c r="E28" s="3">
        <v>4</v>
      </c>
      <c r="F28" s="3" t="s">
        <v>40</v>
      </c>
      <c r="G28" s="3" t="s">
        <v>40</v>
      </c>
      <c r="H28" s="3" t="s">
        <v>40</v>
      </c>
      <c r="I28" s="3" t="s">
        <v>40</v>
      </c>
      <c r="K28" s="48" t="s">
        <v>55</v>
      </c>
      <c r="L28" s="48">
        <f t="shared" si="0"/>
        <v>195.54</v>
      </c>
      <c r="M28" s="1" t="s">
        <v>61</v>
      </c>
      <c r="N28" s="1">
        <v>214.53</v>
      </c>
    </row>
    <row r="29" spans="1:12" s="1" customFormat="1" ht="16.5" customHeight="1">
      <c r="A29" s="16"/>
      <c r="B29" s="17" t="s">
        <v>25</v>
      </c>
      <c r="C29" s="10">
        <v>840</v>
      </c>
      <c r="D29" s="3">
        <v>789</v>
      </c>
      <c r="E29" s="3">
        <v>51</v>
      </c>
      <c r="F29" s="3" t="s">
        <v>40</v>
      </c>
      <c r="G29" s="3">
        <v>0</v>
      </c>
      <c r="H29" s="3">
        <v>0</v>
      </c>
      <c r="I29" s="3" t="s">
        <v>40</v>
      </c>
      <c r="K29" s="48" t="s">
        <v>56</v>
      </c>
      <c r="L29" s="48">
        <f t="shared" si="0"/>
        <v>833</v>
      </c>
    </row>
    <row r="30" spans="1:12" s="1" customFormat="1" ht="16.5" customHeight="1">
      <c r="A30" s="16"/>
      <c r="B30" s="17" t="s">
        <v>27</v>
      </c>
      <c r="C30" s="10">
        <v>0</v>
      </c>
      <c r="D30" s="54" t="s">
        <v>40</v>
      </c>
      <c r="E30" s="54" t="s">
        <v>40</v>
      </c>
      <c r="F30" s="54" t="s">
        <v>40</v>
      </c>
      <c r="G30" s="54" t="s">
        <v>40</v>
      </c>
      <c r="H30" s="54" t="s">
        <v>40</v>
      </c>
      <c r="I30" s="54" t="s">
        <v>40</v>
      </c>
      <c r="K30" s="48" t="s">
        <v>27</v>
      </c>
      <c r="L30" s="48" t="e">
        <f t="shared" si="0"/>
        <v>#N/A</v>
      </c>
    </row>
    <row r="31" spans="1:12" s="1" customFormat="1" ht="16.5" customHeight="1">
      <c r="A31" s="16"/>
      <c r="B31" s="17" t="s">
        <v>28</v>
      </c>
      <c r="C31" s="10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 t="s">
        <v>40</v>
      </c>
      <c r="K31" s="48" t="s">
        <v>28</v>
      </c>
      <c r="L31" s="48" t="e">
        <f t="shared" si="0"/>
        <v>#N/A</v>
      </c>
    </row>
    <row r="32" spans="1:12" s="1" customFormat="1" ht="16.5" customHeight="1">
      <c r="A32" s="16"/>
      <c r="B32" s="17" t="s">
        <v>29</v>
      </c>
      <c r="C32" s="10">
        <v>0</v>
      </c>
      <c r="D32" s="3">
        <v>0</v>
      </c>
      <c r="E32" s="3">
        <v>0</v>
      </c>
      <c r="F32" s="3" t="s">
        <v>40</v>
      </c>
      <c r="G32" s="3" t="s">
        <v>40</v>
      </c>
      <c r="H32" s="3" t="s">
        <v>40</v>
      </c>
      <c r="I32" s="3" t="s">
        <v>40</v>
      </c>
      <c r="K32" s="48" t="s">
        <v>29</v>
      </c>
      <c r="L32" s="48">
        <f t="shared" si="0"/>
        <v>0.09</v>
      </c>
    </row>
    <row r="33" spans="1:12" s="1" customFormat="1" ht="16.5" customHeight="1" thickBot="1">
      <c r="A33" s="16"/>
      <c r="B33" s="22" t="s">
        <v>30</v>
      </c>
      <c r="C33" s="56">
        <v>0</v>
      </c>
      <c r="D33" s="53" t="s">
        <v>40</v>
      </c>
      <c r="E33" s="53" t="s">
        <v>40</v>
      </c>
      <c r="F33" s="53" t="s">
        <v>40</v>
      </c>
      <c r="G33" s="53" t="s">
        <v>40</v>
      </c>
      <c r="H33" s="53" t="s">
        <v>40</v>
      </c>
      <c r="I33" s="52" t="s">
        <v>40</v>
      </c>
      <c r="K33" s="48" t="s">
        <v>30</v>
      </c>
      <c r="L33" s="48" t="e">
        <f t="shared" si="0"/>
        <v>#N/A</v>
      </c>
    </row>
    <row r="34" spans="1:12" s="1" customFormat="1" ht="16.5" customHeight="1" thickTop="1">
      <c r="A34" s="23" t="s">
        <v>38</v>
      </c>
      <c r="B34" s="44"/>
      <c r="C34" s="55">
        <v>1871</v>
      </c>
      <c r="D34" s="55">
        <v>1336</v>
      </c>
      <c r="E34" s="55">
        <v>453</v>
      </c>
      <c r="F34" s="55" t="s">
        <v>40</v>
      </c>
      <c r="G34" s="55">
        <v>0</v>
      </c>
      <c r="H34" s="55">
        <v>82</v>
      </c>
      <c r="I34" s="55" t="s">
        <v>40</v>
      </c>
      <c r="K34" s="48"/>
      <c r="L34" s="48"/>
    </row>
    <row r="35" spans="1:12" s="1" customFormat="1" ht="16.5" customHeight="1">
      <c r="A35" s="16"/>
      <c r="B35" s="17" t="s">
        <v>15</v>
      </c>
      <c r="C35" s="10">
        <v>1206</v>
      </c>
      <c r="D35" s="3">
        <v>834</v>
      </c>
      <c r="E35" s="3">
        <v>309</v>
      </c>
      <c r="F35" s="3" t="s">
        <v>40</v>
      </c>
      <c r="G35" s="3">
        <v>0</v>
      </c>
      <c r="H35" s="3">
        <v>64</v>
      </c>
      <c r="I35" s="3" t="s">
        <v>40</v>
      </c>
      <c r="K35" s="48" t="s">
        <v>15</v>
      </c>
      <c r="L35" s="48">
        <f t="shared" si="0"/>
        <v>1206.27</v>
      </c>
    </row>
    <row r="36" spans="1:12" s="1" customFormat="1" ht="16.5" customHeight="1">
      <c r="A36" s="16"/>
      <c r="B36" s="17" t="s">
        <v>16</v>
      </c>
      <c r="C36" s="10">
        <v>21</v>
      </c>
      <c r="D36" s="3">
        <v>21</v>
      </c>
      <c r="E36" s="3">
        <v>0</v>
      </c>
      <c r="F36" s="3" t="s">
        <v>40</v>
      </c>
      <c r="G36" s="3" t="s">
        <v>40</v>
      </c>
      <c r="H36" s="3" t="s">
        <v>40</v>
      </c>
      <c r="I36" s="3" t="s">
        <v>40</v>
      </c>
      <c r="K36" s="48" t="s">
        <v>16</v>
      </c>
      <c r="L36" s="48">
        <f t="shared" si="0"/>
        <v>20.83</v>
      </c>
    </row>
    <row r="37" spans="1:12" s="1" customFormat="1" ht="16.5" customHeight="1">
      <c r="A37" s="16"/>
      <c r="B37" s="17" t="s">
        <v>17</v>
      </c>
      <c r="C37" s="10">
        <v>644</v>
      </c>
      <c r="D37" s="3">
        <v>482</v>
      </c>
      <c r="E37" s="3">
        <v>144</v>
      </c>
      <c r="F37" s="3" t="s">
        <v>40</v>
      </c>
      <c r="G37" s="3" t="s">
        <v>40</v>
      </c>
      <c r="H37" s="3">
        <v>18</v>
      </c>
      <c r="I37" s="3" t="s">
        <v>40</v>
      </c>
      <c r="K37" s="48" t="s">
        <v>17</v>
      </c>
      <c r="L37" s="48">
        <f t="shared" si="0"/>
        <v>643.76</v>
      </c>
    </row>
    <row r="38" spans="1:12" s="1" customFormat="1" ht="16.5" customHeight="1">
      <c r="A38" s="16"/>
      <c r="B38" s="17" t="s">
        <v>18</v>
      </c>
      <c r="C38" s="10">
        <v>0</v>
      </c>
      <c r="D38" s="3" t="s">
        <v>40</v>
      </c>
      <c r="E38" s="3" t="s">
        <v>40</v>
      </c>
      <c r="F38" s="3" t="s">
        <v>40</v>
      </c>
      <c r="G38" s="3" t="s">
        <v>40</v>
      </c>
      <c r="H38" s="3" t="s">
        <v>40</v>
      </c>
      <c r="I38" s="3" t="s">
        <v>40</v>
      </c>
      <c r="K38" s="48" t="s">
        <v>18</v>
      </c>
      <c r="L38" s="48" t="e">
        <f t="shared" si="0"/>
        <v>#N/A</v>
      </c>
    </row>
    <row r="39" spans="1:3" s="1" customFormat="1" ht="16.5" customHeight="1">
      <c r="A39" s="39" t="s">
        <v>39</v>
      </c>
      <c r="B39" s="4"/>
      <c r="C39" s="33"/>
    </row>
    <row r="40" spans="1:2" s="48" customFormat="1" ht="18.75" customHeight="1">
      <c r="A40" s="49" t="s">
        <v>51</v>
      </c>
      <c r="B40" s="47"/>
    </row>
    <row r="41" ht="16.5" customHeight="1">
      <c r="H41" s="6"/>
    </row>
    <row r="42" ht="13.5">
      <c r="H42" s="6"/>
    </row>
    <row r="43" spans="3:10" ht="13.5">
      <c r="C43" s="5"/>
      <c r="D43" s="11"/>
      <c r="E43" s="11"/>
      <c r="F43" s="12"/>
      <c r="G43" s="11"/>
      <c r="H43" s="11"/>
      <c r="I43" s="12"/>
      <c r="J43" s="5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5:B5"/>
    <mergeCell ref="A2:B3"/>
    <mergeCell ref="H2:H3"/>
    <mergeCell ref="C2:C3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zoomScaleSheetLayoutView="99" zoomScalePageLayoutView="0" workbookViewId="0" topLeftCell="A1">
      <selection activeCell="A12" sqref="A12:IV12"/>
    </sheetView>
  </sheetViews>
  <sheetFormatPr defaultColWidth="9.00390625" defaultRowHeight="13.5"/>
  <cols>
    <col min="1" max="1" width="2.625" style="6" customWidth="1"/>
    <col min="2" max="2" width="14.125" style="9" customWidth="1"/>
    <col min="3" max="7" width="9.75390625" style="6" customWidth="1"/>
    <col min="8" max="8" width="9.75390625" style="9" customWidth="1"/>
    <col min="9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46</v>
      </c>
      <c r="C1" s="33"/>
      <c r="D1" s="1"/>
      <c r="E1" s="33"/>
      <c r="F1" s="33"/>
      <c r="G1" s="33"/>
      <c r="H1" s="35"/>
      <c r="I1" s="34" t="s">
        <v>0</v>
      </c>
    </row>
    <row r="2" spans="1: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</row>
    <row r="3" spans="1:9" ht="16.5" customHeight="1" thickBot="1">
      <c r="A3" s="79"/>
      <c r="B3" s="79"/>
      <c r="C3" s="81"/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</row>
    <row r="4" spans="1:10" ht="16.5" customHeight="1" thickTop="1">
      <c r="A4" s="84">
        <v>41364</v>
      </c>
      <c r="B4" s="84"/>
      <c r="C4" s="7">
        <v>9426</v>
      </c>
      <c r="D4" s="7">
        <v>4715</v>
      </c>
      <c r="E4" s="7">
        <v>4581</v>
      </c>
      <c r="F4" s="10" t="s">
        <v>40</v>
      </c>
      <c r="G4" s="7">
        <v>10</v>
      </c>
      <c r="H4" s="7">
        <v>120</v>
      </c>
      <c r="I4" s="10" t="s">
        <v>40</v>
      </c>
      <c r="J4" s="45"/>
    </row>
    <row r="5" spans="1:9" ht="16.5" customHeight="1">
      <c r="A5" s="84">
        <v>41729</v>
      </c>
      <c r="B5" s="84"/>
      <c r="C5" s="3">
        <v>9423</v>
      </c>
      <c r="D5" s="3">
        <v>4716</v>
      </c>
      <c r="E5" s="3">
        <v>4576</v>
      </c>
      <c r="F5" s="3" t="s">
        <v>40</v>
      </c>
      <c r="G5" s="3">
        <v>10</v>
      </c>
      <c r="H5" s="3">
        <v>122</v>
      </c>
      <c r="I5" s="3" t="s">
        <v>40</v>
      </c>
    </row>
    <row r="6" spans="1:9" ht="16.5" customHeight="1">
      <c r="A6" s="84">
        <v>42094</v>
      </c>
      <c r="B6" s="84"/>
      <c r="C6" s="50">
        <v>9469</v>
      </c>
      <c r="D6" s="50">
        <v>4714</v>
      </c>
      <c r="E6" s="50">
        <v>4623</v>
      </c>
      <c r="F6" s="50" t="s">
        <v>40</v>
      </c>
      <c r="G6" s="50">
        <v>10</v>
      </c>
      <c r="H6" s="50">
        <v>122</v>
      </c>
      <c r="I6" s="50" t="s">
        <v>40</v>
      </c>
    </row>
    <row r="7" spans="1:9" s="1" customFormat="1" ht="16.5" customHeight="1">
      <c r="A7" s="84">
        <v>42460</v>
      </c>
      <c r="B7" s="84"/>
      <c r="C7" s="3">
        <v>9470</v>
      </c>
      <c r="D7" s="3">
        <v>4700</v>
      </c>
      <c r="E7" s="3">
        <v>4637</v>
      </c>
      <c r="F7" s="3" t="s">
        <v>40</v>
      </c>
      <c r="G7" s="3">
        <v>11</v>
      </c>
      <c r="H7" s="3">
        <v>122</v>
      </c>
      <c r="I7" s="3" t="s">
        <v>40</v>
      </c>
    </row>
    <row r="8" spans="1:9" s="1" customFormat="1" ht="16.5" customHeight="1" thickBot="1">
      <c r="A8" s="72">
        <v>42825</v>
      </c>
      <c r="B8" s="72"/>
      <c r="C8" s="97">
        <v>9508</v>
      </c>
      <c r="D8" s="97">
        <v>4711</v>
      </c>
      <c r="E8" s="97">
        <v>4662</v>
      </c>
      <c r="F8" s="97" t="s">
        <v>40</v>
      </c>
      <c r="G8" s="97">
        <v>11</v>
      </c>
      <c r="H8" s="97">
        <v>124</v>
      </c>
      <c r="I8" s="94" t="s">
        <v>40</v>
      </c>
    </row>
    <row r="9" spans="1:9" s="1" customFormat="1" ht="16.5" customHeight="1" thickTop="1">
      <c r="A9" s="40" t="s">
        <v>32</v>
      </c>
      <c r="B9" s="15"/>
      <c r="C9" s="98">
        <v>5397</v>
      </c>
      <c r="D9" s="98">
        <v>1941</v>
      </c>
      <c r="E9" s="98">
        <v>3422</v>
      </c>
      <c r="F9" s="98" t="s">
        <v>40</v>
      </c>
      <c r="G9" s="98">
        <v>1</v>
      </c>
      <c r="H9" s="98">
        <v>33</v>
      </c>
      <c r="I9" s="95" t="s">
        <v>40</v>
      </c>
    </row>
    <row r="10" spans="1:9" s="1" customFormat="1" ht="16.5" customHeight="1">
      <c r="A10" s="16"/>
      <c r="B10" s="17" t="s">
        <v>13</v>
      </c>
      <c r="C10" s="98">
        <v>716</v>
      </c>
      <c r="D10" s="98">
        <v>513</v>
      </c>
      <c r="E10" s="98">
        <v>183</v>
      </c>
      <c r="F10" s="98" t="s">
        <v>40</v>
      </c>
      <c r="G10" s="98">
        <v>0</v>
      </c>
      <c r="H10" s="98">
        <v>20</v>
      </c>
      <c r="I10" s="95" t="s">
        <v>40</v>
      </c>
    </row>
    <row r="11" spans="1:9" s="1" customFormat="1" ht="16.5" customHeight="1" thickBot="1">
      <c r="A11" s="20"/>
      <c r="B11" s="22" t="s">
        <v>14</v>
      </c>
      <c r="C11" s="97">
        <v>4681</v>
      </c>
      <c r="D11" s="97">
        <v>1428</v>
      </c>
      <c r="E11" s="97">
        <v>3240</v>
      </c>
      <c r="F11" s="97" t="s">
        <v>40</v>
      </c>
      <c r="G11" s="97">
        <v>0</v>
      </c>
      <c r="H11" s="97">
        <v>13</v>
      </c>
      <c r="I11" s="94" t="s">
        <v>40</v>
      </c>
    </row>
    <row r="12" spans="1:9" s="1" customFormat="1" ht="16.5" customHeight="1" thickTop="1">
      <c r="A12" s="21" t="s">
        <v>33</v>
      </c>
      <c r="B12" s="21"/>
      <c r="C12" s="98">
        <v>708</v>
      </c>
      <c r="D12" s="98">
        <v>473</v>
      </c>
      <c r="E12" s="98">
        <v>221</v>
      </c>
      <c r="F12" s="98" t="s">
        <v>40</v>
      </c>
      <c r="G12" s="98">
        <v>0</v>
      </c>
      <c r="H12" s="98">
        <v>13</v>
      </c>
      <c r="I12" s="95" t="s">
        <v>40</v>
      </c>
    </row>
    <row r="13" spans="1:9" s="1" customFormat="1" ht="16.5" customHeight="1">
      <c r="A13" s="16"/>
      <c r="B13" s="17" t="s">
        <v>8</v>
      </c>
      <c r="C13" s="98">
        <v>234</v>
      </c>
      <c r="D13" s="98">
        <v>153</v>
      </c>
      <c r="E13" s="98">
        <v>76</v>
      </c>
      <c r="F13" s="98" t="s">
        <v>40</v>
      </c>
      <c r="G13" s="98">
        <v>0</v>
      </c>
      <c r="H13" s="98">
        <v>4</v>
      </c>
      <c r="I13" s="95" t="s">
        <v>40</v>
      </c>
    </row>
    <row r="14" spans="1:9" s="1" customFormat="1" ht="16.5" customHeight="1">
      <c r="A14" s="16"/>
      <c r="B14" s="17" t="s">
        <v>36</v>
      </c>
      <c r="C14" s="98">
        <v>33</v>
      </c>
      <c r="D14" s="98">
        <v>15</v>
      </c>
      <c r="E14" s="98">
        <v>17</v>
      </c>
      <c r="F14" s="98" t="s">
        <v>40</v>
      </c>
      <c r="G14" s="98">
        <v>0</v>
      </c>
      <c r="H14" s="98">
        <v>0</v>
      </c>
      <c r="I14" s="95" t="s">
        <v>40</v>
      </c>
    </row>
    <row r="15" spans="1:9" s="1" customFormat="1" ht="16.5" customHeight="1">
      <c r="A15" s="16"/>
      <c r="B15" s="17" t="s">
        <v>37</v>
      </c>
      <c r="C15" s="98">
        <v>4</v>
      </c>
      <c r="D15" s="98" t="s">
        <v>40</v>
      </c>
      <c r="E15" s="98">
        <v>4</v>
      </c>
      <c r="F15" s="98" t="s">
        <v>40</v>
      </c>
      <c r="G15" s="98" t="s">
        <v>40</v>
      </c>
      <c r="H15" s="98" t="s">
        <v>40</v>
      </c>
      <c r="I15" s="95" t="s">
        <v>40</v>
      </c>
    </row>
    <row r="16" spans="1:9" s="1" customFormat="1" ht="16.5" customHeight="1">
      <c r="A16" s="16"/>
      <c r="B16" s="17" t="s">
        <v>9</v>
      </c>
      <c r="C16" s="98">
        <v>110</v>
      </c>
      <c r="D16" s="98">
        <v>71</v>
      </c>
      <c r="E16" s="98">
        <v>38</v>
      </c>
      <c r="F16" s="98" t="s">
        <v>40</v>
      </c>
      <c r="G16" s="98" t="s">
        <v>40</v>
      </c>
      <c r="H16" s="98">
        <v>1</v>
      </c>
      <c r="I16" s="95" t="s">
        <v>40</v>
      </c>
    </row>
    <row r="17" spans="1:9" s="1" customFormat="1" ht="16.5" customHeight="1">
      <c r="A17" s="16"/>
      <c r="B17" s="17" t="s">
        <v>10</v>
      </c>
      <c r="C17" s="98">
        <v>308</v>
      </c>
      <c r="D17" s="98">
        <v>230</v>
      </c>
      <c r="E17" s="98">
        <v>73</v>
      </c>
      <c r="F17" s="98" t="s">
        <v>40</v>
      </c>
      <c r="G17" s="98" t="s">
        <v>40</v>
      </c>
      <c r="H17" s="98">
        <v>5</v>
      </c>
      <c r="I17" s="95" t="s">
        <v>40</v>
      </c>
    </row>
    <row r="18" spans="1:9" s="1" customFormat="1" ht="16.5" customHeight="1">
      <c r="A18" s="16"/>
      <c r="B18" s="17" t="s">
        <v>11</v>
      </c>
      <c r="C18" s="98">
        <v>6</v>
      </c>
      <c r="D18" s="98">
        <v>2</v>
      </c>
      <c r="E18" s="98">
        <v>4</v>
      </c>
      <c r="F18" s="98" t="s">
        <v>40</v>
      </c>
      <c r="G18" s="98" t="s">
        <v>40</v>
      </c>
      <c r="H18" s="98">
        <v>1</v>
      </c>
      <c r="I18" s="95" t="s">
        <v>40</v>
      </c>
    </row>
    <row r="19" spans="1:9" s="1" customFormat="1" ht="16.5" customHeight="1" thickBot="1">
      <c r="A19" s="18"/>
      <c r="B19" s="22" t="s">
        <v>12</v>
      </c>
      <c r="C19" s="97">
        <v>13</v>
      </c>
      <c r="D19" s="97">
        <v>3</v>
      </c>
      <c r="E19" s="97">
        <v>9</v>
      </c>
      <c r="F19" s="97" t="s">
        <v>40</v>
      </c>
      <c r="G19" s="97" t="s">
        <v>40</v>
      </c>
      <c r="H19" s="97">
        <v>2</v>
      </c>
      <c r="I19" s="94" t="s">
        <v>40</v>
      </c>
    </row>
    <row r="20" spans="1:9" s="1" customFormat="1" ht="16.5" customHeight="1" thickTop="1">
      <c r="A20" s="23" t="s">
        <v>34</v>
      </c>
      <c r="B20" s="24"/>
      <c r="C20" s="98">
        <v>1636</v>
      </c>
      <c r="D20" s="98">
        <v>1107</v>
      </c>
      <c r="E20" s="98">
        <v>512</v>
      </c>
      <c r="F20" s="98" t="s">
        <v>40</v>
      </c>
      <c r="G20" s="98">
        <v>6</v>
      </c>
      <c r="H20" s="98">
        <v>11</v>
      </c>
      <c r="I20" s="95" t="s">
        <v>40</v>
      </c>
    </row>
    <row r="21" spans="1:9" s="1" customFormat="1" ht="16.5" customHeight="1">
      <c r="A21" s="16"/>
      <c r="B21" s="17" t="s">
        <v>19</v>
      </c>
      <c r="C21" s="98">
        <v>329</v>
      </c>
      <c r="D21" s="98">
        <v>287</v>
      </c>
      <c r="E21" s="98">
        <v>40</v>
      </c>
      <c r="F21" s="98" t="s">
        <v>40</v>
      </c>
      <c r="G21" s="98">
        <v>0</v>
      </c>
      <c r="H21" s="98">
        <v>2</v>
      </c>
      <c r="I21" s="95" t="s">
        <v>40</v>
      </c>
    </row>
    <row r="22" spans="1:9" s="1" customFormat="1" ht="16.5" customHeight="1">
      <c r="A22" s="16"/>
      <c r="B22" s="17" t="s">
        <v>20</v>
      </c>
      <c r="C22" s="98">
        <v>419</v>
      </c>
      <c r="D22" s="98">
        <v>161</v>
      </c>
      <c r="E22" s="98">
        <v>249</v>
      </c>
      <c r="F22" s="98" t="s">
        <v>40</v>
      </c>
      <c r="G22" s="98">
        <v>4</v>
      </c>
      <c r="H22" s="98">
        <v>4</v>
      </c>
      <c r="I22" s="95" t="s">
        <v>40</v>
      </c>
    </row>
    <row r="23" spans="1:9" s="1" customFormat="1" ht="16.5" customHeight="1">
      <c r="A23" s="16"/>
      <c r="B23" s="17" t="s">
        <v>22</v>
      </c>
      <c r="C23" s="98">
        <v>78</v>
      </c>
      <c r="D23" s="98">
        <v>54</v>
      </c>
      <c r="E23" s="98">
        <v>23</v>
      </c>
      <c r="F23" s="98" t="s">
        <v>40</v>
      </c>
      <c r="G23" s="98">
        <v>1</v>
      </c>
      <c r="H23" s="98">
        <v>1</v>
      </c>
      <c r="I23" s="95" t="s">
        <v>40</v>
      </c>
    </row>
    <row r="24" spans="1:9" s="1" customFormat="1" ht="16.5" customHeight="1">
      <c r="A24" s="18"/>
      <c r="B24" s="19" t="s">
        <v>21</v>
      </c>
      <c r="C24" s="98">
        <v>437</v>
      </c>
      <c r="D24" s="98">
        <v>369</v>
      </c>
      <c r="E24" s="98">
        <v>65</v>
      </c>
      <c r="F24" s="98" t="s">
        <v>40</v>
      </c>
      <c r="G24" s="98">
        <v>0</v>
      </c>
      <c r="H24" s="98">
        <v>2</v>
      </c>
      <c r="I24" s="95" t="s">
        <v>40</v>
      </c>
    </row>
    <row r="25" spans="1:9" s="1" customFormat="1" ht="16.5" customHeight="1" thickBot="1">
      <c r="A25" s="18"/>
      <c r="B25" s="19" t="s">
        <v>23</v>
      </c>
      <c r="C25" s="97">
        <v>373</v>
      </c>
      <c r="D25" s="97">
        <v>235</v>
      </c>
      <c r="E25" s="97">
        <v>136</v>
      </c>
      <c r="F25" s="97" t="s">
        <v>40</v>
      </c>
      <c r="G25" s="97">
        <v>0</v>
      </c>
      <c r="H25" s="97">
        <v>2</v>
      </c>
      <c r="I25" s="94" t="s">
        <v>40</v>
      </c>
    </row>
    <row r="26" spans="1:9" s="1" customFormat="1" ht="16.5" customHeight="1" thickTop="1">
      <c r="A26" s="23" t="s">
        <v>35</v>
      </c>
      <c r="B26" s="25"/>
      <c r="C26" s="98">
        <v>1441</v>
      </c>
      <c r="D26" s="98">
        <v>979</v>
      </c>
      <c r="E26" s="98">
        <v>398</v>
      </c>
      <c r="F26" s="98" t="s">
        <v>40</v>
      </c>
      <c r="G26" s="98">
        <v>3</v>
      </c>
      <c r="H26" s="98">
        <v>60</v>
      </c>
      <c r="I26" s="95" t="s">
        <v>40</v>
      </c>
    </row>
    <row r="27" spans="1:9" s="1" customFormat="1" ht="16.5" customHeight="1">
      <c r="A27" s="16"/>
      <c r="B27" s="17" t="s">
        <v>24</v>
      </c>
      <c r="C27" s="98">
        <v>760</v>
      </c>
      <c r="D27" s="98">
        <v>536</v>
      </c>
      <c r="E27" s="98">
        <v>204</v>
      </c>
      <c r="F27" s="98" t="s">
        <v>40</v>
      </c>
      <c r="G27" s="98" t="s">
        <v>40</v>
      </c>
      <c r="H27" s="98">
        <v>20</v>
      </c>
      <c r="I27" s="95" t="s">
        <v>40</v>
      </c>
    </row>
    <row r="28" spans="1:9" s="1" customFormat="1" ht="16.5" customHeight="1">
      <c r="A28" s="16"/>
      <c r="B28" s="17" t="s">
        <v>26</v>
      </c>
      <c r="C28" s="98">
        <v>341</v>
      </c>
      <c r="D28" s="98">
        <v>224</v>
      </c>
      <c r="E28" s="98">
        <v>103</v>
      </c>
      <c r="F28" s="98" t="s">
        <v>40</v>
      </c>
      <c r="G28" s="98">
        <v>1</v>
      </c>
      <c r="H28" s="98">
        <v>14</v>
      </c>
      <c r="I28" s="95" t="s">
        <v>40</v>
      </c>
    </row>
    <row r="29" spans="1:9" s="1" customFormat="1" ht="16.5" customHeight="1">
      <c r="A29" s="16"/>
      <c r="B29" s="17" t="s">
        <v>25</v>
      </c>
      <c r="C29" s="98">
        <v>295</v>
      </c>
      <c r="D29" s="98">
        <v>213</v>
      </c>
      <c r="E29" s="98">
        <v>58</v>
      </c>
      <c r="F29" s="98" t="s">
        <v>40</v>
      </c>
      <c r="G29" s="98">
        <v>1</v>
      </c>
      <c r="H29" s="98">
        <v>23</v>
      </c>
      <c r="I29" s="95" t="s">
        <v>40</v>
      </c>
    </row>
    <row r="30" spans="1:9" s="1" customFormat="1" ht="16.5" customHeight="1">
      <c r="A30" s="16"/>
      <c r="B30" s="17" t="s">
        <v>27</v>
      </c>
      <c r="C30" s="98">
        <v>14</v>
      </c>
      <c r="D30" s="98">
        <v>2</v>
      </c>
      <c r="E30" s="98">
        <v>11</v>
      </c>
      <c r="F30" s="98" t="s">
        <v>40</v>
      </c>
      <c r="G30" s="98">
        <v>0</v>
      </c>
      <c r="H30" s="98">
        <v>0</v>
      </c>
      <c r="I30" s="95" t="s">
        <v>40</v>
      </c>
    </row>
    <row r="31" spans="1:9" s="1" customFormat="1" ht="16.5" customHeight="1">
      <c r="A31" s="16"/>
      <c r="B31" s="17" t="s">
        <v>28</v>
      </c>
      <c r="C31" s="98">
        <v>10</v>
      </c>
      <c r="D31" s="98">
        <v>0</v>
      </c>
      <c r="E31" s="98">
        <v>8</v>
      </c>
      <c r="F31" s="98" t="s">
        <v>40</v>
      </c>
      <c r="G31" s="98">
        <v>2</v>
      </c>
      <c r="H31" s="98">
        <v>0</v>
      </c>
      <c r="I31" s="95" t="s">
        <v>40</v>
      </c>
    </row>
    <row r="32" spans="1:9" s="1" customFormat="1" ht="16.5" customHeight="1">
      <c r="A32" s="16"/>
      <c r="B32" s="17" t="s">
        <v>29</v>
      </c>
      <c r="C32" s="98">
        <v>16</v>
      </c>
      <c r="D32" s="98">
        <v>1</v>
      </c>
      <c r="E32" s="98">
        <v>13</v>
      </c>
      <c r="F32" s="98" t="s">
        <v>40</v>
      </c>
      <c r="G32" s="98" t="s">
        <v>40</v>
      </c>
      <c r="H32" s="98">
        <v>2</v>
      </c>
      <c r="I32" s="95" t="s">
        <v>40</v>
      </c>
    </row>
    <row r="33" spans="1:9" s="1" customFormat="1" ht="16.5" customHeight="1" thickBot="1">
      <c r="A33" s="16"/>
      <c r="B33" s="22" t="s">
        <v>30</v>
      </c>
      <c r="C33" s="97">
        <v>5</v>
      </c>
      <c r="D33" s="97">
        <v>3</v>
      </c>
      <c r="E33" s="97">
        <v>2</v>
      </c>
      <c r="F33" s="97" t="s">
        <v>40</v>
      </c>
      <c r="G33" s="97" t="s">
        <v>40</v>
      </c>
      <c r="H33" s="97" t="s">
        <v>40</v>
      </c>
      <c r="I33" s="94" t="s">
        <v>40</v>
      </c>
    </row>
    <row r="34" spans="1:9" s="1" customFormat="1" ht="16.5" customHeight="1" thickTop="1">
      <c r="A34" s="23" t="s">
        <v>38</v>
      </c>
      <c r="B34" s="96"/>
      <c r="C34" s="98">
        <v>327</v>
      </c>
      <c r="D34" s="98">
        <v>212</v>
      </c>
      <c r="E34" s="98">
        <v>107</v>
      </c>
      <c r="F34" s="98" t="s">
        <v>40</v>
      </c>
      <c r="G34" s="98">
        <v>1</v>
      </c>
      <c r="H34" s="98">
        <v>7</v>
      </c>
      <c r="I34" s="93" t="s">
        <v>40</v>
      </c>
    </row>
    <row r="35" spans="1:9" s="1" customFormat="1" ht="16.5" customHeight="1">
      <c r="A35" s="16"/>
      <c r="B35" s="17" t="s">
        <v>15</v>
      </c>
      <c r="C35" s="98">
        <v>73</v>
      </c>
      <c r="D35" s="98">
        <v>32</v>
      </c>
      <c r="E35" s="98">
        <v>35</v>
      </c>
      <c r="F35" s="98" t="s">
        <v>40</v>
      </c>
      <c r="G35" s="98" t="s">
        <v>40</v>
      </c>
      <c r="H35" s="98">
        <v>6</v>
      </c>
      <c r="I35" s="95" t="s">
        <v>40</v>
      </c>
    </row>
    <row r="36" spans="1:9" s="1" customFormat="1" ht="16.5" customHeight="1">
      <c r="A36" s="16"/>
      <c r="B36" s="17" t="s">
        <v>16</v>
      </c>
      <c r="C36" s="98">
        <v>29</v>
      </c>
      <c r="D36" s="98">
        <v>16</v>
      </c>
      <c r="E36" s="98">
        <v>11</v>
      </c>
      <c r="F36" s="98" t="s">
        <v>40</v>
      </c>
      <c r="G36" s="98">
        <v>1</v>
      </c>
      <c r="H36" s="98">
        <v>1</v>
      </c>
      <c r="I36" s="95" t="s">
        <v>40</v>
      </c>
    </row>
    <row r="37" spans="1:9" s="1" customFormat="1" ht="16.5" customHeight="1">
      <c r="A37" s="16"/>
      <c r="B37" s="17" t="s">
        <v>17</v>
      </c>
      <c r="C37" s="98">
        <v>203</v>
      </c>
      <c r="D37" s="98">
        <v>159</v>
      </c>
      <c r="E37" s="98">
        <v>43</v>
      </c>
      <c r="F37" s="98" t="s">
        <v>40</v>
      </c>
      <c r="G37" s="98" t="s">
        <v>40</v>
      </c>
      <c r="H37" s="98">
        <v>0</v>
      </c>
      <c r="I37" s="95" t="s">
        <v>40</v>
      </c>
    </row>
    <row r="38" spans="1:9" s="1" customFormat="1" ht="16.5" customHeight="1">
      <c r="A38" s="16"/>
      <c r="B38" s="17" t="s">
        <v>18</v>
      </c>
      <c r="C38" s="98">
        <v>21</v>
      </c>
      <c r="D38" s="98">
        <v>4</v>
      </c>
      <c r="E38" s="98">
        <v>17</v>
      </c>
      <c r="F38" s="98" t="s">
        <v>40</v>
      </c>
      <c r="G38" s="98">
        <v>0</v>
      </c>
      <c r="H38" s="98" t="s">
        <v>40</v>
      </c>
      <c r="I38" s="95" t="s">
        <v>40</v>
      </c>
    </row>
    <row r="39" spans="1:3" s="1" customFormat="1" ht="16.5" customHeight="1">
      <c r="A39" s="39" t="s">
        <v>39</v>
      </c>
      <c r="B39" s="4"/>
      <c r="C39" s="33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1"/>
      <c r="E43" s="11"/>
      <c r="F43" s="12"/>
      <c r="G43" s="11"/>
      <c r="H43" s="11"/>
      <c r="I43" s="12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zoomScaleSheetLayoutView="99" zoomScalePageLayoutView="0" workbookViewId="0" topLeftCell="A4">
      <selection activeCell="I39" sqref="I39"/>
    </sheetView>
  </sheetViews>
  <sheetFormatPr defaultColWidth="9.00390625" defaultRowHeight="13.5"/>
  <cols>
    <col min="1" max="1" width="2.625" style="6" customWidth="1"/>
    <col min="2" max="2" width="14.125" style="9" customWidth="1"/>
    <col min="3" max="7" width="9.75390625" style="6" customWidth="1"/>
    <col min="8" max="8" width="9.75390625" style="9" customWidth="1"/>
    <col min="9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47</v>
      </c>
      <c r="C1" s="33"/>
      <c r="D1" s="1"/>
      <c r="E1" s="33"/>
      <c r="F1" s="33"/>
      <c r="G1" s="33"/>
      <c r="H1" s="35"/>
      <c r="I1" s="34" t="s">
        <v>0</v>
      </c>
    </row>
    <row r="2" spans="1: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</row>
    <row r="3" spans="1:9" ht="16.5" customHeight="1" thickBot="1">
      <c r="A3" s="79"/>
      <c r="B3" s="79"/>
      <c r="C3" s="81"/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</row>
    <row r="4" spans="1:9" ht="16.5" customHeight="1" thickTop="1">
      <c r="A4" s="89">
        <v>41364</v>
      </c>
      <c r="B4" s="90"/>
      <c r="C4" s="7">
        <v>8282</v>
      </c>
      <c r="D4" s="7">
        <v>5144</v>
      </c>
      <c r="E4" s="7">
        <v>2717</v>
      </c>
      <c r="F4" s="10" t="s">
        <v>40</v>
      </c>
      <c r="G4" s="7">
        <v>17</v>
      </c>
      <c r="H4" s="7">
        <v>405</v>
      </c>
      <c r="I4" s="10" t="s">
        <v>40</v>
      </c>
    </row>
    <row r="5" spans="1:9" ht="16.5" customHeight="1">
      <c r="A5" s="74">
        <v>41729</v>
      </c>
      <c r="B5" s="75"/>
      <c r="C5" s="28">
        <v>8282</v>
      </c>
      <c r="D5" s="28">
        <v>5143</v>
      </c>
      <c r="E5" s="28">
        <v>2717</v>
      </c>
      <c r="F5" s="29" t="s">
        <v>40</v>
      </c>
      <c r="G5" s="28">
        <v>17</v>
      </c>
      <c r="H5" s="28">
        <v>405</v>
      </c>
      <c r="I5" s="10" t="s">
        <v>40</v>
      </c>
    </row>
    <row r="6" spans="1:9" ht="16.5" customHeight="1">
      <c r="A6" s="74">
        <v>42094</v>
      </c>
      <c r="B6" s="75"/>
      <c r="C6" s="3">
        <v>8283</v>
      </c>
      <c r="D6" s="3">
        <v>5143</v>
      </c>
      <c r="E6" s="3">
        <v>2718</v>
      </c>
      <c r="F6" s="3" t="s">
        <v>40</v>
      </c>
      <c r="G6" s="3">
        <v>17</v>
      </c>
      <c r="H6" s="3">
        <v>405</v>
      </c>
      <c r="I6" s="3" t="s">
        <v>40</v>
      </c>
    </row>
    <row r="7" spans="1:9" s="1" customFormat="1" ht="16.5" customHeight="1">
      <c r="A7" s="74">
        <v>42460</v>
      </c>
      <c r="B7" s="75"/>
      <c r="C7" s="3">
        <v>8285</v>
      </c>
      <c r="D7" s="3">
        <v>5133</v>
      </c>
      <c r="E7" s="3">
        <v>2730</v>
      </c>
      <c r="F7" s="3" t="s">
        <v>40</v>
      </c>
      <c r="G7" s="3">
        <v>17</v>
      </c>
      <c r="H7" s="3">
        <v>405</v>
      </c>
      <c r="I7" s="3" t="s">
        <v>40</v>
      </c>
    </row>
    <row r="8" spans="1:9" s="1" customFormat="1" ht="16.5" customHeight="1" thickBot="1">
      <c r="A8" s="91">
        <v>42825</v>
      </c>
      <c r="B8" s="92"/>
      <c r="C8" s="53">
        <v>8306</v>
      </c>
      <c r="D8" s="53">
        <v>5129</v>
      </c>
      <c r="E8" s="53">
        <v>2756</v>
      </c>
      <c r="F8" s="53" t="s">
        <v>40</v>
      </c>
      <c r="G8" s="53">
        <v>17</v>
      </c>
      <c r="H8" s="53">
        <v>405</v>
      </c>
      <c r="I8" s="53" t="s">
        <v>52</v>
      </c>
    </row>
    <row r="9" spans="1:9" s="1" customFormat="1" ht="16.5" customHeight="1" thickTop="1">
      <c r="A9" s="40" t="s">
        <v>32</v>
      </c>
      <c r="B9" s="15"/>
      <c r="C9" s="55">
        <v>6088</v>
      </c>
      <c r="D9" s="55">
        <v>3702</v>
      </c>
      <c r="E9" s="55">
        <v>1997</v>
      </c>
      <c r="F9" s="55" t="s">
        <v>40</v>
      </c>
      <c r="G9" s="55">
        <v>2</v>
      </c>
      <c r="H9" s="55">
        <v>386</v>
      </c>
      <c r="I9" s="55" t="s">
        <v>52</v>
      </c>
    </row>
    <row r="10" spans="1:9" s="1" customFormat="1" ht="16.5" customHeight="1">
      <c r="A10" s="16"/>
      <c r="B10" s="17" t="s">
        <v>13</v>
      </c>
      <c r="C10" s="10">
        <v>1913</v>
      </c>
      <c r="D10" s="3">
        <v>984</v>
      </c>
      <c r="E10" s="3">
        <v>863</v>
      </c>
      <c r="F10" s="3" t="s">
        <v>40</v>
      </c>
      <c r="G10" s="3">
        <v>2</v>
      </c>
      <c r="H10" s="3">
        <v>65</v>
      </c>
      <c r="I10" s="3" t="s">
        <v>52</v>
      </c>
    </row>
    <row r="11" spans="1:9" s="1" customFormat="1" ht="16.5" customHeight="1" thickBot="1">
      <c r="A11" s="20"/>
      <c r="B11" s="22" t="s">
        <v>14</v>
      </c>
      <c r="C11" s="56">
        <v>4174</v>
      </c>
      <c r="D11" s="52">
        <v>2718</v>
      </c>
      <c r="E11" s="52">
        <v>1135</v>
      </c>
      <c r="F11" s="52" t="s">
        <v>40</v>
      </c>
      <c r="G11" s="52">
        <v>0</v>
      </c>
      <c r="H11" s="52">
        <v>321</v>
      </c>
      <c r="I11" s="52" t="s">
        <v>52</v>
      </c>
    </row>
    <row r="12" spans="1:9" s="1" customFormat="1" ht="16.5" customHeight="1" thickTop="1">
      <c r="A12" s="21" t="s">
        <v>33</v>
      </c>
      <c r="B12" s="21"/>
      <c r="C12" s="57">
        <v>346</v>
      </c>
      <c r="D12" s="55">
        <v>160</v>
      </c>
      <c r="E12" s="55">
        <v>179</v>
      </c>
      <c r="F12" s="55" t="s">
        <v>40</v>
      </c>
      <c r="G12" s="55">
        <v>3</v>
      </c>
      <c r="H12" s="55">
        <v>3</v>
      </c>
      <c r="I12" s="69" t="s">
        <v>52</v>
      </c>
    </row>
    <row r="13" spans="1:9" s="1" customFormat="1" ht="16.5" customHeight="1">
      <c r="A13" s="16"/>
      <c r="B13" s="17" t="s">
        <v>8</v>
      </c>
      <c r="C13" s="10">
        <v>80</v>
      </c>
      <c r="D13" s="3">
        <v>50</v>
      </c>
      <c r="E13" s="3">
        <v>28</v>
      </c>
      <c r="F13" s="3" t="s">
        <v>40</v>
      </c>
      <c r="G13" s="3">
        <v>0</v>
      </c>
      <c r="H13" s="3">
        <v>2</v>
      </c>
      <c r="I13" s="3" t="s">
        <v>52</v>
      </c>
    </row>
    <row r="14" spans="1:9" s="1" customFormat="1" ht="16.5" customHeight="1">
      <c r="A14" s="16"/>
      <c r="B14" s="17" t="s">
        <v>36</v>
      </c>
      <c r="C14" s="10">
        <v>49</v>
      </c>
      <c r="D14" s="3">
        <v>17</v>
      </c>
      <c r="E14" s="3">
        <v>29</v>
      </c>
      <c r="F14" s="3" t="s">
        <v>40</v>
      </c>
      <c r="G14" s="3">
        <v>2</v>
      </c>
      <c r="H14" s="3">
        <v>0</v>
      </c>
      <c r="I14" s="3" t="s">
        <v>52</v>
      </c>
    </row>
    <row r="15" spans="1:9" s="1" customFormat="1" ht="16.5" customHeight="1">
      <c r="A15" s="16"/>
      <c r="B15" s="17" t="s">
        <v>37</v>
      </c>
      <c r="C15" s="10">
        <v>4</v>
      </c>
      <c r="D15" s="3">
        <v>2</v>
      </c>
      <c r="E15" s="3">
        <v>1</v>
      </c>
      <c r="F15" s="3" t="s">
        <v>40</v>
      </c>
      <c r="G15" s="3" t="s">
        <v>40</v>
      </c>
      <c r="H15" s="3">
        <v>0</v>
      </c>
      <c r="I15" s="3" t="s">
        <v>52</v>
      </c>
    </row>
    <row r="16" spans="1:9" s="1" customFormat="1" ht="16.5" customHeight="1">
      <c r="A16" s="16"/>
      <c r="B16" s="17" t="s">
        <v>9</v>
      </c>
      <c r="C16" s="10">
        <v>74</v>
      </c>
      <c r="D16" s="54">
        <v>39</v>
      </c>
      <c r="E16" s="54">
        <v>34</v>
      </c>
      <c r="F16" s="54" t="s">
        <v>40</v>
      </c>
      <c r="G16" s="54">
        <v>1</v>
      </c>
      <c r="H16" s="54" t="s">
        <v>40</v>
      </c>
      <c r="I16" s="54" t="s">
        <v>52</v>
      </c>
    </row>
    <row r="17" spans="1:9" s="1" customFormat="1" ht="16.5" customHeight="1">
      <c r="A17" s="16"/>
      <c r="B17" s="17" t="s">
        <v>10</v>
      </c>
      <c r="C17" s="10">
        <v>105</v>
      </c>
      <c r="D17" s="3">
        <v>40</v>
      </c>
      <c r="E17" s="3">
        <v>65</v>
      </c>
      <c r="F17" s="67" t="s">
        <v>40</v>
      </c>
      <c r="G17" s="3">
        <v>0</v>
      </c>
      <c r="H17" s="3">
        <v>0</v>
      </c>
      <c r="I17" s="3" t="s">
        <v>52</v>
      </c>
    </row>
    <row r="18" spans="1:9" s="1" customFormat="1" ht="16.5" customHeight="1">
      <c r="A18" s="16"/>
      <c r="B18" s="17" t="s">
        <v>11</v>
      </c>
      <c r="C18" s="10">
        <v>25</v>
      </c>
      <c r="D18" s="3">
        <v>8</v>
      </c>
      <c r="E18" s="3">
        <v>17</v>
      </c>
      <c r="F18" s="3" t="s">
        <v>40</v>
      </c>
      <c r="G18" s="3">
        <v>0</v>
      </c>
      <c r="H18" s="3">
        <v>0</v>
      </c>
      <c r="I18" s="3" t="s">
        <v>52</v>
      </c>
    </row>
    <row r="19" spans="1:9" s="1" customFormat="1" ht="16.5" customHeight="1" thickBot="1">
      <c r="A19" s="18"/>
      <c r="B19" s="22" t="s">
        <v>12</v>
      </c>
      <c r="C19" s="56">
        <v>9</v>
      </c>
      <c r="D19" s="53">
        <v>5</v>
      </c>
      <c r="E19" s="53">
        <v>4</v>
      </c>
      <c r="F19" s="53" t="s">
        <v>40</v>
      </c>
      <c r="G19" s="53" t="s">
        <v>40</v>
      </c>
      <c r="H19" s="53" t="s">
        <v>40</v>
      </c>
      <c r="I19" s="68" t="s">
        <v>52</v>
      </c>
    </row>
    <row r="20" spans="1:9" s="1" customFormat="1" ht="16.5" customHeight="1" thickTop="1">
      <c r="A20" s="23" t="s">
        <v>34</v>
      </c>
      <c r="B20" s="24"/>
      <c r="C20" s="55">
        <v>455</v>
      </c>
      <c r="D20" s="58">
        <v>330</v>
      </c>
      <c r="E20" s="58">
        <v>118</v>
      </c>
      <c r="F20" s="58" t="s">
        <v>40</v>
      </c>
      <c r="G20" s="58">
        <v>3</v>
      </c>
      <c r="H20" s="58">
        <v>4</v>
      </c>
      <c r="I20" s="58" t="s">
        <v>52</v>
      </c>
    </row>
    <row r="21" spans="1:9" s="1" customFormat="1" ht="16.5" customHeight="1">
      <c r="A21" s="16"/>
      <c r="B21" s="17" t="s">
        <v>19</v>
      </c>
      <c r="C21" s="10">
        <v>176</v>
      </c>
      <c r="D21" s="54">
        <v>157</v>
      </c>
      <c r="E21" s="54">
        <v>17</v>
      </c>
      <c r="F21" s="54" t="s">
        <v>40</v>
      </c>
      <c r="G21" s="54">
        <v>1</v>
      </c>
      <c r="H21" s="54">
        <v>1</v>
      </c>
      <c r="I21" s="54" t="s">
        <v>52</v>
      </c>
    </row>
    <row r="22" spans="1:9" s="1" customFormat="1" ht="16.5" customHeight="1">
      <c r="A22" s="16"/>
      <c r="B22" s="17" t="s">
        <v>20</v>
      </c>
      <c r="C22" s="10">
        <v>44</v>
      </c>
      <c r="D22" s="3">
        <v>34</v>
      </c>
      <c r="E22" s="3">
        <v>9</v>
      </c>
      <c r="F22" s="3" t="s">
        <v>40</v>
      </c>
      <c r="G22" s="3">
        <v>0</v>
      </c>
      <c r="H22" s="3">
        <v>0</v>
      </c>
      <c r="I22" s="3" t="s">
        <v>52</v>
      </c>
    </row>
    <row r="23" spans="1:9" s="1" customFormat="1" ht="16.5" customHeight="1">
      <c r="A23" s="16"/>
      <c r="B23" s="17" t="s">
        <v>22</v>
      </c>
      <c r="C23" s="10">
        <v>83</v>
      </c>
      <c r="D23" s="3">
        <v>43</v>
      </c>
      <c r="E23" s="3">
        <v>39</v>
      </c>
      <c r="F23" s="3" t="s">
        <v>40</v>
      </c>
      <c r="G23" s="3">
        <v>1</v>
      </c>
      <c r="H23" s="3">
        <v>0</v>
      </c>
      <c r="I23" s="3" t="s">
        <v>52</v>
      </c>
    </row>
    <row r="24" spans="1:9" s="1" customFormat="1" ht="16.5" customHeight="1">
      <c r="A24" s="18"/>
      <c r="B24" s="19" t="s">
        <v>21</v>
      </c>
      <c r="C24" s="10">
        <v>91</v>
      </c>
      <c r="D24" s="3">
        <v>48</v>
      </c>
      <c r="E24" s="3">
        <v>40</v>
      </c>
      <c r="F24" s="3" t="s">
        <v>40</v>
      </c>
      <c r="G24" s="3">
        <v>0</v>
      </c>
      <c r="H24" s="3">
        <v>3</v>
      </c>
      <c r="I24" s="3" t="s">
        <v>52</v>
      </c>
    </row>
    <row r="25" spans="1:9" s="1" customFormat="1" ht="16.5" customHeight="1" thickBot="1">
      <c r="A25" s="18"/>
      <c r="B25" s="19" t="s">
        <v>23</v>
      </c>
      <c r="C25" s="59">
        <v>61</v>
      </c>
      <c r="D25" s="53">
        <v>48</v>
      </c>
      <c r="E25" s="53">
        <v>13</v>
      </c>
      <c r="F25" s="53" t="s">
        <v>40</v>
      </c>
      <c r="G25" s="53">
        <v>0</v>
      </c>
      <c r="H25" s="53">
        <v>0</v>
      </c>
      <c r="I25" s="53" t="s">
        <v>52</v>
      </c>
    </row>
    <row r="26" spans="1:9" s="1" customFormat="1" ht="16.5" customHeight="1" thickTop="1">
      <c r="A26" s="23" t="s">
        <v>35</v>
      </c>
      <c r="B26" s="25"/>
      <c r="C26" s="58">
        <v>1292</v>
      </c>
      <c r="D26" s="60">
        <v>835</v>
      </c>
      <c r="E26" s="60">
        <v>440</v>
      </c>
      <c r="F26" s="60" t="s">
        <v>40</v>
      </c>
      <c r="G26" s="60">
        <v>7</v>
      </c>
      <c r="H26" s="60">
        <v>10</v>
      </c>
      <c r="I26" s="58" t="s">
        <v>52</v>
      </c>
    </row>
    <row r="27" spans="1:9" s="1" customFormat="1" ht="16.5" customHeight="1">
      <c r="A27" s="16"/>
      <c r="B27" s="17" t="s">
        <v>24</v>
      </c>
      <c r="C27" s="10">
        <v>434</v>
      </c>
      <c r="D27" s="3">
        <v>237</v>
      </c>
      <c r="E27" s="3">
        <v>195</v>
      </c>
      <c r="F27" s="3" t="s">
        <v>40</v>
      </c>
      <c r="G27" s="3">
        <v>2</v>
      </c>
      <c r="H27" s="3">
        <v>1</v>
      </c>
      <c r="I27" s="3" t="s">
        <v>52</v>
      </c>
    </row>
    <row r="28" spans="1:9" s="1" customFormat="1" ht="16.5" customHeight="1">
      <c r="A28" s="16"/>
      <c r="B28" s="17" t="s">
        <v>26</v>
      </c>
      <c r="C28" s="10">
        <v>254</v>
      </c>
      <c r="D28" s="3">
        <v>143</v>
      </c>
      <c r="E28" s="3">
        <v>109</v>
      </c>
      <c r="F28" s="3" t="s">
        <v>40</v>
      </c>
      <c r="G28" s="3">
        <v>1</v>
      </c>
      <c r="H28" s="3">
        <v>2</v>
      </c>
      <c r="I28" s="3" t="s">
        <v>52</v>
      </c>
    </row>
    <row r="29" spans="1:9" s="1" customFormat="1" ht="16.5" customHeight="1">
      <c r="A29" s="16"/>
      <c r="B29" s="17" t="s">
        <v>25</v>
      </c>
      <c r="C29" s="10">
        <v>578</v>
      </c>
      <c r="D29" s="3">
        <v>439</v>
      </c>
      <c r="E29" s="3">
        <v>128</v>
      </c>
      <c r="F29" s="3" t="s">
        <v>40</v>
      </c>
      <c r="G29" s="3">
        <v>4</v>
      </c>
      <c r="H29" s="3">
        <v>7</v>
      </c>
      <c r="I29" s="3" t="s">
        <v>52</v>
      </c>
    </row>
    <row r="30" spans="1:9" s="1" customFormat="1" ht="16.5" customHeight="1">
      <c r="A30" s="16"/>
      <c r="B30" s="17" t="s">
        <v>27</v>
      </c>
      <c r="C30" s="10">
        <v>12</v>
      </c>
      <c r="D30" s="54">
        <v>7</v>
      </c>
      <c r="E30" s="54">
        <v>4</v>
      </c>
      <c r="F30" s="54" t="s">
        <v>40</v>
      </c>
      <c r="G30" s="54">
        <v>0</v>
      </c>
      <c r="H30" s="54">
        <v>0</v>
      </c>
      <c r="I30" s="54" t="s">
        <v>52</v>
      </c>
    </row>
    <row r="31" spans="1:9" s="1" customFormat="1" ht="16.5" customHeight="1">
      <c r="A31" s="16"/>
      <c r="B31" s="17" t="s">
        <v>28</v>
      </c>
      <c r="C31" s="10">
        <v>7</v>
      </c>
      <c r="D31" s="3">
        <v>5</v>
      </c>
      <c r="E31" s="3">
        <v>1</v>
      </c>
      <c r="F31" s="3" t="s">
        <v>40</v>
      </c>
      <c r="G31" s="3" t="s">
        <v>40</v>
      </c>
      <c r="H31" s="3" t="s">
        <v>52</v>
      </c>
      <c r="I31" s="3" t="s">
        <v>52</v>
      </c>
    </row>
    <row r="32" spans="1:9" s="1" customFormat="1" ht="16.5" customHeight="1">
      <c r="A32" s="16"/>
      <c r="B32" s="17" t="s">
        <v>29</v>
      </c>
      <c r="C32" s="10">
        <v>5</v>
      </c>
      <c r="D32" s="3">
        <v>3</v>
      </c>
      <c r="E32" s="3">
        <v>2</v>
      </c>
      <c r="F32" s="3" t="s">
        <v>40</v>
      </c>
      <c r="G32" s="3">
        <v>1</v>
      </c>
      <c r="H32" s="3" t="s">
        <v>52</v>
      </c>
      <c r="I32" s="3" t="s">
        <v>52</v>
      </c>
    </row>
    <row r="33" spans="1:9" s="1" customFormat="1" ht="16.5" customHeight="1" thickBot="1">
      <c r="A33" s="16"/>
      <c r="B33" s="22" t="s">
        <v>30</v>
      </c>
      <c r="C33" s="56">
        <v>1</v>
      </c>
      <c r="D33" s="52">
        <v>1</v>
      </c>
      <c r="E33" s="52">
        <v>1</v>
      </c>
      <c r="F33" s="52" t="s">
        <v>40</v>
      </c>
      <c r="G33" s="52" t="s">
        <v>40</v>
      </c>
      <c r="H33" s="52" t="s">
        <v>52</v>
      </c>
      <c r="I33" s="52" t="s">
        <v>52</v>
      </c>
    </row>
    <row r="34" spans="1:9" s="1" customFormat="1" ht="16.5" customHeight="1" thickTop="1">
      <c r="A34" s="23" t="s">
        <v>38</v>
      </c>
      <c r="B34" s="44"/>
      <c r="C34" s="60">
        <v>126</v>
      </c>
      <c r="D34" s="60">
        <v>102</v>
      </c>
      <c r="E34" s="60">
        <v>21</v>
      </c>
      <c r="F34" s="60" t="s">
        <v>40</v>
      </c>
      <c r="G34" s="60">
        <v>1</v>
      </c>
      <c r="H34" s="60">
        <v>1</v>
      </c>
      <c r="I34" s="57" t="s">
        <v>52</v>
      </c>
    </row>
    <row r="35" spans="1:9" s="1" customFormat="1" ht="16.5" customHeight="1">
      <c r="A35" s="16"/>
      <c r="B35" s="17" t="s">
        <v>15</v>
      </c>
      <c r="C35" s="10">
        <v>87</v>
      </c>
      <c r="D35" s="3">
        <v>69</v>
      </c>
      <c r="E35" s="3">
        <v>16</v>
      </c>
      <c r="F35" s="3" t="s">
        <v>40</v>
      </c>
      <c r="G35" s="3">
        <v>0</v>
      </c>
      <c r="H35" s="3">
        <v>1</v>
      </c>
      <c r="I35" s="3" t="s">
        <v>52</v>
      </c>
    </row>
    <row r="36" spans="1:9" s="1" customFormat="1" ht="16.5" customHeight="1">
      <c r="A36" s="16"/>
      <c r="B36" s="17" t="s">
        <v>16</v>
      </c>
      <c r="C36" s="10">
        <v>13</v>
      </c>
      <c r="D36" s="3">
        <v>11</v>
      </c>
      <c r="E36" s="3">
        <v>2</v>
      </c>
      <c r="F36" s="3" t="s">
        <v>40</v>
      </c>
      <c r="G36" s="3">
        <v>1</v>
      </c>
      <c r="H36" s="3" t="s">
        <v>52</v>
      </c>
      <c r="I36" s="3" t="s">
        <v>52</v>
      </c>
    </row>
    <row r="37" spans="1:9" s="1" customFormat="1" ht="16.5" customHeight="1">
      <c r="A37" s="16"/>
      <c r="B37" s="17" t="s">
        <v>17</v>
      </c>
      <c r="C37" s="10">
        <v>17</v>
      </c>
      <c r="D37" s="3">
        <v>15</v>
      </c>
      <c r="E37" s="3">
        <v>2</v>
      </c>
      <c r="F37" s="3" t="s">
        <v>40</v>
      </c>
      <c r="G37" s="3" t="s">
        <v>40</v>
      </c>
      <c r="H37" s="3" t="s">
        <v>52</v>
      </c>
      <c r="I37" s="3" t="s">
        <v>52</v>
      </c>
    </row>
    <row r="38" spans="1:9" s="1" customFormat="1" ht="16.5" customHeight="1" thickBot="1">
      <c r="A38" s="20"/>
      <c r="B38" s="22" t="s">
        <v>18</v>
      </c>
      <c r="C38" s="59">
        <v>8</v>
      </c>
      <c r="D38" s="52">
        <v>6</v>
      </c>
      <c r="E38" s="52">
        <v>1</v>
      </c>
      <c r="F38" s="52" t="s">
        <v>40</v>
      </c>
      <c r="G38" s="52">
        <v>0</v>
      </c>
      <c r="H38" s="52">
        <v>0</v>
      </c>
      <c r="I38" s="52" t="s">
        <v>52</v>
      </c>
    </row>
    <row r="39" spans="1:3" s="1" customFormat="1" ht="16.5" customHeight="1" thickTop="1">
      <c r="A39" s="39" t="s">
        <v>39</v>
      </c>
      <c r="B39" s="4"/>
      <c r="C39" s="30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1"/>
      <c r="E43" s="11"/>
      <c r="F43" s="12"/>
      <c r="G43" s="11"/>
      <c r="H43" s="11"/>
      <c r="I43" s="12"/>
      <c r="J43" s="5"/>
    </row>
  </sheetData>
  <sheetProtection/>
  <mergeCells count="13">
    <mergeCell ref="I2:I3"/>
    <mergeCell ref="D2:D3"/>
    <mergeCell ref="E2:E3"/>
    <mergeCell ref="F2:F3"/>
    <mergeCell ref="G2:G3"/>
    <mergeCell ref="A5:B5"/>
    <mergeCell ref="A2:B3"/>
    <mergeCell ref="H2:H3"/>
    <mergeCell ref="C2:C3"/>
    <mergeCell ref="A8:B8"/>
    <mergeCell ref="A6:B6"/>
    <mergeCell ref="A4:B4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zoomScaleSheetLayoutView="100" zoomScalePageLayoutView="0" workbookViewId="0" topLeftCell="A22">
      <selection activeCell="I34" sqref="I34"/>
    </sheetView>
  </sheetViews>
  <sheetFormatPr defaultColWidth="9.00390625" defaultRowHeight="13.5"/>
  <cols>
    <col min="1" max="1" width="2.625" style="6" customWidth="1"/>
    <col min="2" max="2" width="14.125" style="9" customWidth="1"/>
    <col min="3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48</v>
      </c>
      <c r="C1" s="1"/>
      <c r="D1" s="33"/>
      <c r="E1" s="33"/>
      <c r="F1" s="33"/>
      <c r="G1" s="33"/>
      <c r="H1" s="33"/>
      <c r="I1" s="34" t="s">
        <v>0</v>
      </c>
    </row>
    <row r="2" spans="1:9" ht="16.5" customHeight="1">
      <c r="A2" s="78" t="s">
        <v>41</v>
      </c>
      <c r="B2" s="78"/>
      <c r="C2" s="76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</row>
    <row r="3" spans="1:9" ht="16.5" customHeight="1" thickBot="1">
      <c r="A3" s="79"/>
      <c r="B3" s="79"/>
      <c r="C3" s="81"/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</row>
    <row r="4" spans="1:10" ht="16.5" customHeight="1" thickTop="1">
      <c r="A4" s="84">
        <v>41364</v>
      </c>
      <c r="B4" s="84"/>
      <c r="C4" s="28">
        <v>190139</v>
      </c>
      <c r="D4" s="28">
        <v>114993</v>
      </c>
      <c r="E4" s="28">
        <v>70502</v>
      </c>
      <c r="F4" s="10" t="s">
        <v>40</v>
      </c>
      <c r="G4" s="28">
        <v>679</v>
      </c>
      <c r="H4" s="28">
        <v>3965</v>
      </c>
      <c r="I4" s="10" t="s">
        <v>40</v>
      </c>
      <c r="J4" s="13"/>
    </row>
    <row r="5" spans="1:10" ht="16.5" customHeight="1">
      <c r="A5" s="84">
        <v>41729</v>
      </c>
      <c r="B5" s="84"/>
      <c r="C5" s="3">
        <v>190081</v>
      </c>
      <c r="D5" s="3">
        <v>114992</v>
      </c>
      <c r="E5" s="3">
        <v>70412</v>
      </c>
      <c r="F5" s="3" t="s">
        <v>40</v>
      </c>
      <c r="G5" s="3">
        <v>676</v>
      </c>
      <c r="H5" s="3">
        <v>4000</v>
      </c>
      <c r="I5" s="10" t="s">
        <v>40</v>
      </c>
      <c r="J5" s="13"/>
    </row>
    <row r="6" spans="1:10" ht="16.5" customHeight="1">
      <c r="A6" s="84">
        <v>42094</v>
      </c>
      <c r="B6" s="84"/>
      <c r="C6" s="3">
        <v>190045</v>
      </c>
      <c r="D6" s="3">
        <v>114908</v>
      </c>
      <c r="E6" s="3">
        <v>70477</v>
      </c>
      <c r="F6" s="3" t="s">
        <v>40</v>
      </c>
      <c r="G6" s="3">
        <v>675</v>
      </c>
      <c r="H6" s="3">
        <v>3985</v>
      </c>
      <c r="I6" s="3" t="s">
        <v>40</v>
      </c>
      <c r="J6" s="13"/>
    </row>
    <row r="7" spans="1:9" s="1" customFormat="1" ht="16.5" customHeight="1">
      <c r="A7" s="84">
        <v>42460</v>
      </c>
      <c r="B7" s="84"/>
      <c r="C7" s="3">
        <v>189968</v>
      </c>
      <c r="D7" s="3">
        <v>114806</v>
      </c>
      <c r="E7" s="3">
        <v>70517</v>
      </c>
      <c r="F7" s="3" t="s">
        <v>40</v>
      </c>
      <c r="G7" s="3">
        <v>673</v>
      </c>
      <c r="H7" s="3">
        <v>3972</v>
      </c>
      <c r="I7" s="3" t="s">
        <v>40</v>
      </c>
    </row>
    <row r="8" spans="1:9" s="1" customFormat="1" ht="16.5" customHeight="1" thickBot="1">
      <c r="A8" s="72">
        <v>42825</v>
      </c>
      <c r="B8" s="72"/>
      <c r="C8" s="102">
        <v>189649</v>
      </c>
      <c r="D8" s="102">
        <v>114704</v>
      </c>
      <c r="E8" s="102">
        <v>70453</v>
      </c>
      <c r="F8" s="102" t="s">
        <v>40</v>
      </c>
      <c r="G8" s="102">
        <v>672</v>
      </c>
      <c r="H8" s="102">
        <v>3819</v>
      </c>
      <c r="I8" s="102" t="s">
        <v>40</v>
      </c>
    </row>
    <row r="9" spans="1:9" s="1" customFormat="1" ht="16.5" customHeight="1" thickTop="1">
      <c r="A9" s="40" t="s">
        <v>32</v>
      </c>
      <c r="B9" s="15"/>
      <c r="C9" s="103">
        <v>59567</v>
      </c>
      <c r="D9" s="103">
        <v>41776</v>
      </c>
      <c r="E9" s="103">
        <v>16359</v>
      </c>
      <c r="F9" s="103" t="s">
        <v>40</v>
      </c>
      <c r="G9" s="103">
        <v>48</v>
      </c>
      <c r="H9" s="103">
        <v>1383</v>
      </c>
      <c r="I9" s="103" t="s">
        <v>40</v>
      </c>
    </row>
    <row r="10" spans="1:9" s="1" customFormat="1" ht="16.5" customHeight="1">
      <c r="A10" s="16"/>
      <c r="B10" s="17" t="s">
        <v>13</v>
      </c>
      <c r="C10" s="101">
        <v>27079</v>
      </c>
      <c r="D10" s="101">
        <v>21420</v>
      </c>
      <c r="E10" s="101">
        <v>5298</v>
      </c>
      <c r="F10" s="101" t="s">
        <v>40</v>
      </c>
      <c r="G10" s="101">
        <v>25</v>
      </c>
      <c r="H10" s="101">
        <v>336</v>
      </c>
      <c r="I10" s="101" t="s">
        <v>40</v>
      </c>
    </row>
    <row r="11" spans="1:9" s="1" customFormat="1" ht="16.5" customHeight="1" thickBot="1">
      <c r="A11" s="20"/>
      <c r="B11" s="22" t="s">
        <v>14</v>
      </c>
      <c r="C11" s="102">
        <v>32488</v>
      </c>
      <c r="D11" s="102">
        <v>20356</v>
      </c>
      <c r="E11" s="102">
        <v>11061</v>
      </c>
      <c r="F11" s="102" t="s">
        <v>40</v>
      </c>
      <c r="G11" s="102">
        <v>23</v>
      </c>
      <c r="H11" s="102">
        <v>1047</v>
      </c>
      <c r="I11" s="102" t="s">
        <v>40</v>
      </c>
    </row>
    <row r="12" spans="1:9" s="1" customFormat="1" ht="16.5" customHeight="1" thickTop="1">
      <c r="A12" s="21" t="s">
        <v>33</v>
      </c>
      <c r="B12" s="21"/>
      <c r="C12" s="103">
        <v>24465</v>
      </c>
      <c r="D12" s="103">
        <v>10930</v>
      </c>
      <c r="E12" s="103">
        <v>13039</v>
      </c>
      <c r="F12" s="103" t="s">
        <v>40</v>
      </c>
      <c r="G12" s="103">
        <v>124</v>
      </c>
      <c r="H12" s="103">
        <v>372</v>
      </c>
      <c r="I12" s="103" t="s">
        <v>40</v>
      </c>
    </row>
    <row r="13" spans="1:9" s="1" customFormat="1" ht="16.5" customHeight="1">
      <c r="A13" s="16"/>
      <c r="B13" s="17" t="s">
        <v>8</v>
      </c>
      <c r="C13" s="101">
        <v>7298</v>
      </c>
      <c r="D13" s="101">
        <v>4672</v>
      </c>
      <c r="E13" s="101">
        <v>2445</v>
      </c>
      <c r="F13" s="101" t="s">
        <v>40</v>
      </c>
      <c r="G13" s="101">
        <v>26</v>
      </c>
      <c r="H13" s="101">
        <v>154</v>
      </c>
      <c r="I13" s="101" t="s">
        <v>40</v>
      </c>
    </row>
    <row r="14" spans="1:9" s="1" customFormat="1" ht="16.5" customHeight="1">
      <c r="A14" s="16"/>
      <c r="B14" s="17" t="s">
        <v>36</v>
      </c>
      <c r="C14" s="101">
        <v>1353</v>
      </c>
      <c r="D14" s="101">
        <v>436</v>
      </c>
      <c r="E14" s="101">
        <v>848</v>
      </c>
      <c r="F14" s="101" t="s">
        <v>40</v>
      </c>
      <c r="G14" s="101">
        <v>21</v>
      </c>
      <c r="H14" s="101">
        <v>47</v>
      </c>
      <c r="I14" s="101" t="s">
        <v>40</v>
      </c>
    </row>
    <row r="15" spans="1:9" s="1" customFormat="1" ht="16.5" customHeight="1">
      <c r="A15" s="16"/>
      <c r="B15" s="17" t="s">
        <v>37</v>
      </c>
      <c r="C15" s="101">
        <v>139</v>
      </c>
      <c r="D15" s="101">
        <v>26</v>
      </c>
      <c r="E15" s="101">
        <v>109</v>
      </c>
      <c r="F15" s="101" t="s">
        <v>40</v>
      </c>
      <c r="G15" s="101">
        <v>0</v>
      </c>
      <c r="H15" s="101">
        <v>4</v>
      </c>
      <c r="I15" s="101" t="s">
        <v>40</v>
      </c>
    </row>
    <row r="16" spans="1:9" s="1" customFormat="1" ht="16.5" customHeight="1">
      <c r="A16" s="16"/>
      <c r="B16" s="17" t="s">
        <v>9</v>
      </c>
      <c r="C16" s="101">
        <v>2351</v>
      </c>
      <c r="D16" s="101">
        <v>1189</v>
      </c>
      <c r="E16" s="101">
        <v>1103</v>
      </c>
      <c r="F16" s="101" t="s">
        <v>40</v>
      </c>
      <c r="G16" s="101">
        <v>17</v>
      </c>
      <c r="H16" s="101">
        <v>42</v>
      </c>
      <c r="I16" s="101" t="s">
        <v>40</v>
      </c>
    </row>
    <row r="17" spans="1:9" s="1" customFormat="1" ht="16.5" customHeight="1">
      <c r="A17" s="16"/>
      <c r="B17" s="17" t="s">
        <v>10</v>
      </c>
      <c r="C17" s="101">
        <v>10289</v>
      </c>
      <c r="D17" s="101">
        <v>3807</v>
      </c>
      <c r="E17" s="101">
        <v>6402</v>
      </c>
      <c r="F17" s="101" t="s">
        <v>40</v>
      </c>
      <c r="G17" s="101">
        <v>35</v>
      </c>
      <c r="H17" s="101">
        <v>45</v>
      </c>
      <c r="I17" s="101" t="s">
        <v>40</v>
      </c>
    </row>
    <row r="18" spans="1:9" s="1" customFormat="1" ht="16.5" customHeight="1">
      <c r="A18" s="16"/>
      <c r="B18" s="17" t="s">
        <v>11</v>
      </c>
      <c r="C18" s="101">
        <v>2350</v>
      </c>
      <c r="D18" s="101">
        <v>614</v>
      </c>
      <c r="E18" s="101">
        <v>1669</v>
      </c>
      <c r="F18" s="101" t="s">
        <v>40</v>
      </c>
      <c r="G18" s="101">
        <v>16</v>
      </c>
      <c r="H18" s="101">
        <v>51</v>
      </c>
      <c r="I18" s="101" t="s">
        <v>40</v>
      </c>
    </row>
    <row r="19" spans="1:9" s="1" customFormat="1" ht="16.5" customHeight="1" thickBot="1">
      <c r="A19" s="18"/>
      <c r="B19" s="22" t="s">
        <v>12</v>
      </c>
      <c r="C19" s="102">
        <v>687</v>
      </c>
      <c r="D19" s="102">
        <v>185</v>
      </c>
      <c r="E19" s="102">
        <v>463</v>
      </c>
      <c r="F19" s="102" t="s">
        <v>40</v>
      </c>
      <c r="G19" s="102">
        <v>9</v>
      </c>
      <c r="H19" s="102">
        <v>29</v>
      </c>
      <c r="I19" s="102" t="s">
        <v>40</v>
      </c>
    </row>
    <row r="20" spans="1:9" s="1" customFormat="1" ht="16.5" customHeight="1" thickTop="1">
      <c r="A20" s="23" t="s">
        <v>34</v>
      </c>
      <c r="B20" s="24"/>
      <c r="C20" s="103">
        <v>56219</v>
      </c>
      <c r="D20" s="103">
        <v>30393</v>
      </c>
      <c r="E20" s="103">
        <v>24557</v>
      </c>
      <c r="F20" s="103" t="s">
        <v>40</v>
      </c>
      <c r="G20" s="103">
        <v>322</v>
      </c>
      <c r="H20" s="103">
        <v>947</v>
      </c>
      <c r="I20" s="103" t="s">
        <v>40</v>
      </c>
    </row>
    <row r="21" spans="1:9" s="1" customFormat="1" ht="16.5" customHeight="1">
      <c r="A21" s="16"/>
      <c r="B21" s="17" t="s">
        <v>19</v>
      </c>
      <c r="C21" s="101">
        <v>11462</v>
      </c>
      <c r="D21" s="101">
        <v>9034</v>
      </c>
      <c r="E21" s="101">
        <v>2174</v>
      </c>
      <c r="F21" s="101" t="s">
        <v>40</v>
      </c>
      <c r="G21" s="101">
        <v>75</v>
      </c>
      <c r="H21" s="101">
        <v>178</v>
      </c>
      <c r="I21" s="101" t="s">
        <v>40</v>
      </c>
    </row>
    <row r="22" spans="1:9" s="1" customFormat="1" ht="16.5" customHeight="1">
      <c r="A22" s="16"/>
      <c r="B22" s="17" t="s">
        <v>20</v>
      </c>
      <c r="C22" s="101">
        <v>11298</v>
      </c>
      <c r="D22" s="101">
        <v>5129</v>
      </c>
      <c r="E22" s="101">
        <v>5748</v>
      </c>
      <c r="F22" s="101" t="s">
        <v>40</v>
      </c>
      <c r="G22" s="101">
        <v>38</v>
      </c>
      <c r="H22" s="101">
        <v>383</v>
      </c>
      <c r="I22" s="101" t="s">
        <v>40</v>
      </c>
    </row>
    <row r="23" spans="1:9" s="1" customFormat="1" ht="16.5" customHeight="1">
      <c r="A23" s="16"/>
      <c r="B23" s="17" t="s">
        <v>22</v>
      </c>
      <c r="C23" s="101">
        <v>7341</v>
      </c>
      <c r="D23" s="101">
        <v>3556</v>
      </c>
      <c r="E23" s="101">
        <v>3655</v>
      </c>
      <c r="F23" s="101" t="s">
        <v>40</v>
      </c>
      <c r="G23" s="101">
        <v>56</v>
      </c>
      <c r="H23" s="101">
        <v>75</v>
      </c>
      <c r="I23" s="101" t="s">
        <v>40</v>
      </c>
    </row>
    <row r="24" spans="1:9" s="1" customFormat="1" ht="16.5" customHeight="1">
      <c r="A24" s="18"/>
      <c r="B24" s="19" t="s">
        <v>21</v>
      </c>
      <c r="C24" s="101">
        <v>16990</v>
      </c>
      <c r="D24" s="101">
        <v>6819</v>
      </c>
      <c r="E24" s="101">
        <v>9790</v>
      </c>
      <c r="F24" s="101" t="s">
        <v>40</v>
      </c>
      <c r="G24" s="101">
        <v>111</v>
      </c>
      <c r="H24" s="101">
        <v>270</v>
      </c>
      <c r="I24" s="101" t="s">
        <v>40</v>
      </c>
    </row>
    <row r="25" spans="1:9" s="1" customFormat="1" ht="16.5" customHeight="1" thickBot="1">
      <c r="A25" s="18"/>
      <c r="B25" s="19" t="s">
        <v>23</v>
      </c>
      <c r="C25" s="102">
        <v>9129</v>
      </c>
      <c r="D25" s="102">
        <v>5855</v>
      </c>
      <c r="E25" s="102">
        <v>3190</v>
      </c>
      <c r="F25" s="102" t="s">
        <v>40</v>
      </c>
      <c r="G25" s="102">
        <v>42</v>
      </c>
      <c r="H25" s="102">
        <v>42</v>
      </c>
      <c r="I25" s="100" t="s">
        <v>40</v>
      </c>
    </row>
    <row r="26" spans="1:9" s="1" customFormat="1" ht="16.5" customHeight="1" thickTop="1">
      <c r="A26" s="23" t="s">
        <v>35</v>
      </c>
      <c r="B26" s="25"/>
      <c r="C26" s="103">
        <v>33980</v>
      </c>
      <c r="D26" s="103">
        <v>20279</v>
      </c>
      <c r="E26" s="103">
        <v>12638</v>
      </c>
      <c r="F26" s="103" t="s">
        <v>40</v>
      </c>
      <c r="G26" s="103">
        <v>146</v>
      </c>
      <c r="H26" s="103">
        <v>917</v>
      </c>
      <c r="I26" s="99" t="s">
        <v>40</v>
      </c>
    </row>
    <row r="27" spans="1:9" s="1" customFormat="1" ht="16.5" customHeight="1">
      <c r="A27" s="16"/>
      <c r="B27" s="17" t="s">
        <v>24</v>
      </c>
      <c r="C27" s="101">
        <v>6153</v>
      </c>
      <c r="D27" s="101">
        <v>3343</v>
      </c>
      <c r="E27" s="101">
        <v>2722</v>
      </c>
      <c r="F27" s="101" t="s">
        <v>40</v>
      </c>
      <c r="G27" s="101">
        <v>22</v>
      </c>
      <c r="H27" s="101">
        <v>67</v>
      </c>
      <c r="I27" s="101" t="s">
        <v>40</v>
      </c>
    </row>
    <row r="28" spans="1:9" s="1" customFormat="1" ht="16.5" customHeight="1">
      <c r="A28" s="16"/>
      <c r="B28" s="17" t="s">
        <v>26</v>
      </c>
      <c r="C28" s="101">
        <v>7591</v>
      </c>
      <c r="D28" s="101">
        <v>3916</v>
      </c>
      <c r="E28" s="101">
        <v>3318</v>
      </c>
      <c r="F28" s="101" t="s">
        <v>40</v>
      </c>
      <c r="G28" s="101">
        <v>33</v>
      </c>
      <c r="H28" s="101">
        <v>324</v>
      </c>
      <c r="I28" s="101" t="s">
        <v>40</v>
      </c>
    </row>
    <row r="29" spans="1:9" s="1" customFormat="1" ht="16.5" customHeight="1">
      <c r="A29" s="16"/>
      <c r="B29" s="17" t="s">
        <v>25</v>
      </c>
      <c r="C29" s="101">
        <v>18845</v>
      </c>
      <c r="D29" s="101">
        <v>12623</v>
      </c>
      <c r="E29" s="101">
        <v>5659</v>
      </c>
      <c r="F29" s="101" t="s">
        <v>40</v>
      </c>
      <c r="G29" s="101">
        <v>71</v>
      </c>
      <c r="H29" s="101">
        <v>491</v>
      </c>
      <c r="I29" s="101" t="s">
        <v>40</v>
      </c>
    </row>
    <row r="30" spans="1:9" s="1" customFormat="1" ht="16.5" customHeight="1">
      <c r="A30" s="16"/>
      <c r="B30" s="17" t="s">
        <v>27</v>
      </c>
      <c r="C30" s="101">
        <v>525</v>
      </c>
      <c r="D30" s="101">
        <v>160</v>
      </c>
      <c r="E30" s="101">
        <v>347</v>
      </c>
      <c r="F30" s="101" t="s">
        <v>40</v>
      </c>
      <c r="G30" s="101">
        <v>8</v>
      </c>
      <c r="H30" s="101">
        <v>11</v>
      </c>
      <c r="I30" s="101" t="s">
        <v>40</v>
      </c>
    </row>
    <row r="31" spans="1:9" s="1" customFormat="1" ht="16.5" customHeight="1">
      <c r="A31" s="16"/>
      <c r="B31" s="17" t="s">
        <v>28</v>
      </c>
      <c r="C31" s="101">
        <v>283</v>
      </c>
      <c r="D31" s="101">
        <v>50</v>
      </c>
      <c r="E31" s="101">
        <v>225</v>
      </c>
      <c r="F31" s="101" t="s">
        <v>40</v>
      </c>
      <c r="G31" s="101">
        <v>2</v>
      </c>
      <c r="H31" s="101">
        <v>7</v>
      </c>
      <c r="I31" s="101" t="s">
        <v>40</v>
      </c>
    </row>
    <row r="32" spans="1:9" s="1" customFormat="1" ht="16.5" customHeight="1">
      <c r="A32" s="16"/>
      <c r="B32" s="17" t="s">
        <v>29</v>
      </c>
      <c r="C32" s="101">
        <v>376</v>
      </c>
      <c r="D32" s="101">
        <v>79</v>
      </c>
      <c r="E32" s="101">
        <v>275</v>
      </c>
      <c r="F32" s="101" t="s">
        <v>40</v>
      </c>
      <c r="G32" s="101">
        <v>7</v>
      </c>
      <c r="H32" s="101">
        <v>16</v>
      </c>
      <c r="I32" s="101" t="s">
        <v>40</v>
      </c>
    </row>
    <row r="33" spans="1:9" s="1" customFormat="1" ht="16.5" customHeight="1" thickBot="1">
      <c r="A33" s="16"/>
      <c r="B33" s="22" t="s">
        <v>30</v>
      </c>
      <c r="C33" s="102">
        <v>207</v>
      </c>
      <c r="D33" s="102">
        <v>109</v>
      </c>
      <c r="E33" s="102">
        <v>93</v>
      </c>
      <c r="F33" s="102" t="s">
        <v>40</v>
      </c>
      <c r="G33" s="102">
        <v>3</v>
      </c>
      <c r="H33" s="102">
        <v>1</v>
      </c>
      <c r="I33" s="102" t="s">
        <v>40</v>
      </c>
    </row>
    <row r="34" spans="1:9" s="1" customFormat="1" ht="16.5" customHeight="1" thickTop="1">
      <c r="A34" s="23" t="s">
        <v>38</v>
      </c>
      <c r="B34" s="44"/>
      <c r="C34" s="103">
        <v>15417</v>
      </c>
      <c r="D34" s="103">
        <v>11326</v>
      </c>
      <c r="E34" s="103">
        <v>3860</v>
      </c>
      <c r="F34" s="103" t="s">
        <v>40</v>
      </c>
      <c r="G34" s="103">
        <v>32</v>
      </c>
      <c r="H34" s="103">
        <v>199</v>
      </c>
      <c r="I34" s="99" t="s">
        <v>40</v>
      </c>
    </row>
    <row r="35" spans="1:9" s="1" customFormat="1" ht="16.5" customHeight="1">
      <c r="A35" s="16"/>
      <c r="B35" s="17" t="s">
        <v>15</v>
      </c>
      <c r="C35" s="101">
        <v>6229</v>
      </c>
      <c r="D35" s="101">
        <v>4884</v>
      </c>
      <c r="E35" s="101">
        <v>1251</v>
      </c>
      <c r="F35" s="101" t="s">
        <v>40</v>
      </c>
      <c r="G35" s="101">
        <v>9</v>
      </c>
      <c r="H35" s="101">
        <v>85</v>
      </c>
      <c r="I35" s="101" t="s">
        <v>40</v>
      </c>
    </row>
    <row r="36" spans="1:9" s="1" customFormat="1" ht="16.5" customHeight="1">
      <c r="A36" s="16"/>
      <c r="B36" s="17" t="s">
        <v>16</v>
      </c>
      <c r="C36" s="101">
        <v>2318</v>
      </c>
      <c r="D36" s="101">
        <v>1486</v>
      </c>
      <c r="E36" s="101">
        <v>774</v>
      </c>
      <c r="F36" s="101" t="s">
        <v>40</v>
      </c>
      <c r="G36" s="101">
        <v>17</v>
      </c>
      <c r="H36" s="101">
        <v>41</v>
      </c>
      <c r="I36" s="101" t="s">
        <v>40</v>
      </c>
    </row>
    <row r="37" spans="1:9" s="1" customFormat="1" ht="16.5" customHeight="1">
      <c r="A37" s="16"/>
      <c r="B37" s="17" t="s">
        <v>17</v>
      </c>
      <c r="C37" s="101">
        <v>6440</v>
      </c>
      <c r="D37" s="101">
        <v>4762</v>
      </c>
      <c r="E37" s="101">
        <v>1614</v>
      </c>
      <c r="F37" s="101" t="s">
        <v>40</v>
      </c>
      <c r="G37" s="101">
        <v>2</v>
      </c>
      <c r="H37" s="101">
        <v>63</v>
      </c>
      <c r="I37" s="101" t="s">
        <v>40</v>
      </c>
    </row>
    <row r="38" spans="1:9" s="1" customFormat="1" ht="16.5" customHeight="1">
      <c r="A38" s="16"/>
      <c r="B38" s="17" t="s">
        <v>18</v>
      </c>
      <c r="C38" s="101">
        <v>430</v>
      </c>
      <c r="D38" s="101">
        <v>194</v>
      </c>
      <c r="E38" s="101">
        <v>221</v>
      </c>
      <c r="F38" s="101" t="s">
        <v>40</v>
      </c>
      <c r="G38" s="101">
        <v>4</v>
      </c>
      <c r="H38" s="101">
        <v>11</v>
      </c>
      <c r="I38" s="101" t="s">
        <v>40</v>
      </c>
    </row>
    <row r="39" spans="1:3" s="1" customFormat="1" ht="16.5" customHeight="1">
      <c r="A39" s="39" t="s">
        <v>39</v>
      </c>
      <c r="B39" s="4"/>
      <c r="C39" s="33"/>
    </row>
    <row r="40" ht="16.5" customHeight="1"/>
    <row r="41" ht="16.5" customHeight="1"/>
    <row r="42" spans="3:10" ht="13.5">
      <c r="C42" s="5"/>
      <c r="D42" s="11"/>
      <c r="E42" s="11"/>
      <c r="F42" s="12"/>
      <c r="G42" s="11"/>
      <c r="H42" s="11"/>
      <c r="I42" s="12"/>
      <c r="J42" s="5"/>
    </row>
    <row r="44" ht="13.5" customHeight="1"/>
    <row r="45" ht="13.5">
      <c r="B45" s="6"/>
    </row>
    <row r="46" ht="13.5">
      <c r="B46" s="6"/>
    </row>
    <row r="47" ht="13.5">
      <c r="B47" s="6"/>
    </row>
    <row r="48" ht="13.5">
      <c r="B48" s="6"/>
    </row>
    <row r="56" ht="13.5" customHeight="1"/>
    <row r="60" ht="13.5" customHeight="1"/>
    <row r="66" ht="13.5" customHeight="1"/>
    <row r="73" ht="13.5" customHeight="1"/>
    <row r="80" ht="13.5" customHeight="1"/>
    <row r="85" ht="13.5" customHeight="1"/>
  </sheetData>
  <sheetProtection/>
  <mergeCells count="13">
    <mergeCell ref="I2:I3"/>
    <mergeCell ref="D2:D3"/>
    <mergeCell ref="E2:E3"/>
    <mergeCell ref="F2:F3"/>
    <mergeCell ref="G2:G3"/>
    <mergeCell ref="A2:B3"/>
    <mergeCell ref="C2:C3"/>
    <mergeCell ref="A7:B7"/>
    <mergeCell ref="A6:B6"/>
    <mergeCell ref="A5:B5"/>
    <mergeCell ref="A8:B8"/>
    <mergeCell ref="H2:H3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2014-12-03T07:34:55Z</cp:lastPrinted>
  <dcterms:created xsi:type="dcterms:W3CDTF">2008-01-22T05:31:03Z</dcterms:created>
  <dcterms:modified xsi:type="dcterms:W3CDTF">2018-03-24T10:27:26Z</dcterms:modified>
  <cp:category/>
  <cp:version/>
  <cp:contentType/>
  <cp:contentStatus/>
</cp:coreProperties>
</file>