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15" windowWidth="14610" windowHeight="7335" activeTab="0"/>
  </bookViews>
  <sheets>
    <sheet name="第１表" sheetId="1" r:id="rId1"/>
    <sheet name="第２表" sheetId="2" r:id="rId2"/>
    <sheet name="第３表" sheetId="3" r:id="rId3"/>
    <sheet name="第４表" sheetId="4" r:id="rId4"/>
  </sheets>
  <definedNames/>
  <calcPr fullCalcOnLoad="1"/>
</workbook>
</file>

<file path=xl/sharedStrings.xml><?xml version="1.0" encoding="utf-8"?>
<sst xmlns="http://schemas.openxmlformats.org/spreadsheetml/2006/main" count="102" uniqueCount="73">
  <si>
    <t>第１表　林業普及指導員活動状況</t>
  </si>
  <si>
    <t>平成１４年度</t>
  </si>
  <si>
    <t>平成１５年度</t>
  </si>
  <si>
    <t>平成１６年度</t>
  </si>
  <si>
    <t>平成１７年度</t>
  </si>
  <si>
    <t>指導人員</t>
  </si>
  <si>
    <t>宇都宮</t>
  </si>
  <si>
    <t>鹿沼</t>
  </si>
  <si>
    <t>今市</t>
  </si>
  <si>
    <t>矢板</t>
  </si>
  <si>
    <t>大田原</t>
  </si>
  <si>
    <t>烏山</t>
  </si>
  <si>
    <t>佐野</t>
  </si>
  <si>
    <t>時間</t>
  </si>
  <si>
    <t>年次　事務所</t>
  </si>
  <si>
    <t>（単位：人、時間）</t>
  </si>
  <si>
    <t>※平成１６年度までは林業改良指導員</t>
  </si>
  <si>
    <t>平成１８年度</t>
  </si>
  <si>
    <t>第３表　高性能林業機械の所有形態別導入状況</t>
  </si>
  <si>
    <t>平成１９年３月３１日現在</t>
  </si>
  <si>
    <t>機械名</t>
  </si>
  <si>
    <t>単位</t>
  </si>
  <si>
    <t>所　　有　　区　　分　　別　　数　　量</t>
  </si>
  <si>
    <t>公有林</t>
  </si>
  <si>
    <t>学校林</t>
  </si>
  <si>
    <t>会　社</t>
  </si>
  <si>
    <t>森林組合</t>
  </si>
  <si>
    <t>その他組合等</t>
  </si>
  <si>
    <t>集　落</t>
  </si>
  <si>
    <t>研究機関</t>
  </si>
  <si>
    <t>個　人</t>
  </si>
  <si>
    <t>合　計　</t>
  </si>
  <si>
    <t>支　　援　　　センター</t>
  </si>
  <si>
    <t>その他</t>
  </si>
  <si>
    <t>台</t>
  </si>
  <si>
    <t>計</t>
  </si>
  <si>
    <t>合　　　計</t>
  </si>
  <si>
    <t>ﾌｪﾗｰﾊﾞﾝﾁｬ　　プロセッサ</t>
  </si>
  <si>
    <t>ﾊｰﾍﾞｽﾀ</t>
  </si>
  <si>
    <t>ｽｷｯﾀﾞ</t>
  </si>
  <si>
    <t>ﾌｫﾜｰﾀﾞ</t>
  </si>
  <si>
    <t>ﾀﾜｰﾔｰﾀﾞ</t>
  </si>
  <si>
    <t>ｽｲﾝｸﾞﾔｰﾀﾞ</t>
  </si>
  <si>
    <t>ｸﾞﾗｯﾌﾟﾙｿｰ</t>
  </si>
  <si>
    <t>シェア　　   ％</t>
  </si>
  <si>
    <t>第４表　林業普及推進団体</t>
  </si>
  <si>
    <t>（単位：人）</t>
  </si>
  <si>
    <t>林務事務所</t>
  </si>
  <si>
    <t>栃木県林業振興協会</t>
  </si>
  <si>
    <t>経営部会</t>
  </si>
  <si>
    <t>青年部会</t>
  </si>
  <si>
    <t>女性部会</t>
  </si>
  <si>
    <t>（注）平成１９年４月１日現在</t>
  </si>
  <si>
    <t>第２表　林業機械の保有状況</t>
  </si>
  <si>
    <t>（単位：台）</t>
  </si>
  <si>
    <t>集材機</t>
  </si>
  <si>
    <t>索　道</t>
  </si>
  <si>
    <t>運材車</t>
  </si>
  <si>
    <t>積込機</t>
  </si>
  <si>
    <t>刈払機</t>
  </si>
  <si>
    <t>動　　力　　枝打機</t>
  </si>
  <si>
    <t>高性能林業機械</t>
  </si>
  <si>
    <t>伐木造材系</t>
  </si>
  <si>
    <t>集運材系</t>
  </si>
  <si>
    <t>平成１５年３月</t>
  </si>
  <si>
    <t>平成１６年３月</t>
  </si>
  <si>
    <t>平成１７年３月</t>
  </si>
  <si>
    <t>平成１８年３月</t>
  </si>
  <si>
    <t>平成１９年３月</t>
  </si>
  <si>
    <t>チェーン　　　ソ　　ー</t>
  </si>
  <si>
    <t>11　林業普及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</si>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</sst>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00_ "/>
    <numFmt numFmtId="179" formatCode="0.000_ "/>
    <numFmt numFmtId="180" formatCode="0.00_ 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left" vertical="center" indent="3"/>
    </xf>
    <xf numFmtId="0" fontId="0" fillId="0" borderId="10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3"/>
    </xf>
    <xf numFmtId="3" fontId="0" fillId="0" borderId="16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3" fontId="0" fillId="0" borderId="18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19" xfId="0" applyNumberFormat="1" applyBorder="1" applyAlignment="1">
      <alignment horizontal="right" vertical="center" inden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  <xf numFmtId="0" fontId="0" fillId="0" borderId="7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2" xfId="0" applyFill="1" applyBorder="1" applyAlignment="1">
      <alignment horizontal="distributed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00390625" style="0" customWidth="1"/>
    <col min="2" max="3" width="16.125" style="0" customWidth="1"/>
    <col min="4" max="5" width="10.625" style="0" customWidth="1"/>
    <col min="6" max="10" width="11.625" style="0" customWidth="1"/>
  </cols>
  <sheetData>
    <row r="1" ht="19.5" customHeight="1">
      <c r="A1" s="3" t="s">
        <v>70</v>
      </c>
    </row>
    <row r="2" ht="19.5" customHeight="1"/>
    <row r="3" ht="19.5" customHeight="1">
      <c r="A3" s="3" t="s">
        <v>0</v>
      </c>
    </row>
    <row r="4" ht="19.5" customHeight="1"/>
    <row r="5" spans="2:3" ht="19.5" customHeight="1">
      <c r="B5" s="71" t="s">
        <v>15</v>
      </c>
      <c r="C5" s="71"/>
    </row>
    <row r="6" spans="1:3" s="1" customFormat="1" ht="19.5" customHeight="1">
      <c r="A6" s="19" t="s">
        <v>14</v>
      </c>
      <c r="B6" s="18" t="s">
        <v>5</v>
      </c>
      <c r="C6" s="20" t="s">
        <v>13</v>
      </c>
    </row>
    <row r="7" spans="1:3" ht="19.5" customHeight="1">
      <c r="A7" s="21" t="s">
        <v>1</v>
      </c>
      <c r="B7" s="27">
        <v>57249</v>
      </c>
      <c r="C7" s="28">
        <v>62752</v>
      </c>
    </row>
    <row r="8" spans="1:3" ht="19.5" customHeight="1">
      <c r="A8" s="22" t="s">
        <v>2</v>
      </c>
      <c r="B8" s="29">
        <v>72826</v>
      </c>
      <c r="C8" s="30">
        <v>63344</v>
      </c>
    </row>
    <row r="9" spans="1:3" ht="19.5" customHeight="1">
      <c r="A9" s="22" t="s">
        <v>3</v>
      </c>
      <c r="B9" s="29">
        <v>55562</v>
      </c>
      <c r="C9" s="30">
        <v>57654</v>
      </c>
    </row>
    <row r="10" spans="1:3" ht="19.5" customHeight="1">
      <c r="A10" s="22" t="s">
        <v>4</v>
      </c>
      <c r="B10" s="29">
        <v>50247</v>
      </c>
      <c r="C10" s="30">
        <v>55183</v>
      </c>
    </row>
    <row r="11" spans="1:3" ht="19.5" customHeight="1">
      <c r="A11" s="23" t="s">
        <v>17</v>
      </c>
      <c r="B11" s="31">
        <f>SUM(B12:B18)</f>
        <v>60579</v>
      </c>
      <c r="C11" s="32">
        <f>SUM(C12:C18)</f>
        <v>50569</v>
      </c>
    </row>
    <row r="12" spans="1:3" ht="19.5" customHeight="1">
      <c r="A12" s="24" t="s">
        <v>6</v>
      </c>
      <c r="B12" s="27">
        <v>9829</v>
      </c>
      <c r="C12" s="28">
        <v>7198</v>
      </c>
    </row>
    <row r="13" spans="1:3" ht="19.5" customHeight="1">
      <c r="A13" s="25" t="s">
        <v>7</v>
      </c>
      <c r="B13" s="29">
        <v>8526</v>
      </c>
      <c r="C13" s="30">
        <v>7174</v>
      </c>
    </row>
    <row r="14" spans="1:3" ht="19.5" customHeight="1">
      <c r="A14" s="25" t="s">
        <v>8</v>
      </c>
      <c r="B14" s="29">
        <v>7457</v>
      </c>
      <c r="C14" s="30">
        <v>7375</v>
      </c>
    </row>
    <row r="15" spans="1:3" ht="19.5" customHeight="1">
      <c r="A15" s="25" t="s">
        <v>9</v>
      </c>
      <c r="B15" s="29">
        <v>8607</v>
      </c>
      <c r="C15" s="30">
        <v>7219</v>
      </c>
    </row>
    <row r="16" spans="1:3" ht="19.5" customHeight="1">
      <c r="A16" s="25" t="s">
        <v>10</v>
      </c>
      <c r="B16" s="29">
        <v>12668</v>
      </c>
      <c r="C16" s="30">
        <v>7171</v>
      </c>
    </row>
    <row r="17" spans="1:3" ht="19.5" customHeight="1">
      <c r="A17" s="25" t="s">
        <v>11</v>
      </c>
      <c r="B17" s="29">
        <v>6168</v>
      </c>
      <c r="C17" s="30">
        <v>7258</v>
      </c>
    </row>
    <row r="18" spans="1:3" ht="19.5" customHeight="1">
      <c r="A18" s="26" t="s">
        <v>12</v>
      </c>
      <c r="B18" s="31">
        <v>7324</v>
      </c>
      <c r="C18" s="32">
        <v>7174</v>
      </c>
    </row>
    <row r="19" ht="19.5" customHeight="1">
      <c r="A19" s="2" t="s">
        <v>16</v>
      </c>
    </row>
  </sheetData>
  <mergeCells count="1">
    <mergeCell ref="B5:C5"/>
  </mergeCells>
  <printOptions/>
  <pageMargins left="0.75" right="0.75" top="1" bottom="1" header="0.512" footer="0.512"/>
  <pageSetup firstPageNumber="76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I9" sqref="I9:J9"/>
    </sheetView>
  </sheetViews>
  <sheetFormatPr defaultColWidth="9.00390625" defaultRowHeight="13.5"/>
  <cols>
    <col min="1" max="1" width="12.625" style="0" customWidth="1"/>
    <col min="2" max="10" width="8.125" style="0" customWidth="1"/>
  </cols>
  <sheetData>
    <row r="1" ht="18" customHeight="1">
      <c r="A1" s="3" t="s">
        <v>53</v>
      </c>
    </row>
    <row r="2" spans="9:10" ht="18" customHeight="1">
      <c r="I2" s="78" t="s">
        <v>54</v>
      </c>
      <c r="J2" s="78"/>
    </row>
    <row r="3" spans="1:10" s="1" customFormat="1" ht="19.5" customHeight="1">
      <c r="A3" s="72" t="s">
        <v>14</v>
      </c>
      <c r="B3" s="74" t="s">
        <v>55</v>
      </c>
      <c r="C3" s="76" t="s">
        <v>56</v>
      </c>
      <c r="D3" s="74" t="s">
        <v>57</v>
      </c>
      <c r="E3" s="74" t="s">
        <v>58</v>
      </c>
      <c r="F3" s="74" t="s">
        <v>69</v>
      </c>
      <c r="G3" s="74" t="s">
        <v>59</v>
      </c>
      <c r="H3" s="74" t="s">
        <v>60</v>
      </c>
      <c r="I3" s="79" t="s">
        <v>61</v>
      </c>
      <c r="J3" s="48"/>
    </row>
    <row r="4" spans="1:10" s="1" customFormat="1" ht="19.5" customHeight="1">
      <c r="A4" s="73"/>
      <c r="B4" s="75"/>
      <c r="C4" s="77"/>
      <c r="D4" s="75"/>
      <c r="E4" s="75"/>
      <c r="F4" s="75"/>
      <c r="G4" s="75"/>
      <c r="H4" s="75"/>
      <c r="I4" s="9" t="s">
        <v>62</v>
      </c>
      <c r="J4" s="34" t="s">
        <v>63</v>
      </c>
    </row>
    <row r="5" spans="1:10" ht="19.5" customHeight="1">
      <c r="A5" s="35" t="s">
        <v>64</v>
      </c>
      <c r="B5" s="10">
        <v>262</v>
      </c>
      <c r="C5" s="11">
        <v>77</v>
      </c>
      <c r="D5" s="10">
        <v>1229</v>
      </c>
      <c r="E5" s="10">
        <v>351</v>
      </c>
      <c r="F5" s="10">
        <v>8593</v>
      </c>
      <c r="G5" s="10">
        <v>8367</v>
      </c>
      <c r="H5" s="10">
        <v>181</v>
      </c>
      <c r="I5" s="12">
        <v>31</v>
      </c>
      <c r="J5" s="36">
        <v>82</v>
      </c>
    </row>
    <row r="6" spans="1:10" ht="19.5" customHeight="1">
      <c r="A6" s="37" t="s">
        <v>65</v>
      </c>
      <c r="B6" s="13">
        <v>246</v>
      </c>
      <c r="C6" s="14">
        <v>75</v>
      </c>
      <c r="D6" s="13">
        <v>1218</v>
      </c>
      <c r="E6" s="13">
        <v>374</v>
      </c>
      <c r="F6" s="13">
        <v>8490</v>
      </c>
      <c r="G6" s="13">
        <v>8320</v>
      </c>
      <c r="H6" s="13">
        <v>178</v>
      </c>
      <c r="I6" s="15">
        <v>30</v>
      </c>
      <c r="J6" s="38">
        <v>83</v>
      </c>
    </row>
    <row r="7" spans="1:10" ht="19.5" customHeight="1">
      <c r="A7" s="37" t="s">
        <v>66</v>
      </c>
      <c r="B7" s="13">
        <v>240</v>
      </c>
      <c r="C7" s="14">
        <v>47</v>
      </c>
      <c r="D7" s="13">
        <v>1172</v>
      </c>
      <c r="E7" s="13">
        <v>387</v>
      </c>
      <c r="F7" s="13">
        <v>7644</v>
      </c>
      <c r="G7" s="13">
        <v>8107</v>
      </c>
      <c r="H7" s="13">
        <v>173</v>
      </c>
      <c r="I7" s="15">
        <v>30</v>
      </c>
      <c r="J7" s="38">
        <v>83</v>
      </c>
    </row>
    <row r="8" spans="1:10" ht="19.5" customHeight="1">
      <c r="A8" s="37" t="s">
        <v>67</v>
      </c>
      <c r="B8" s="13">
        <v>238</v>
      </c>
      <c r="C8" s="14">
        <v>47</v>
      </c>
      <c r="D8" s="13">
        <v>1175</v>
      </c>
      <c r="E8" s="13">
        <v>403</v>
      </c>
      <c r="F8" s="13">
        <v>7608</v>
      </c>
      <c r="G8" s="13">
        <v>8109</v>
      </c>
      <c r="H8" s="13">
        <v>174</v>
      </c>
      <c r="I8" s="15">
        <v>31</v>
      </c>
      <c r="J8" s="38">
        <v>88</v>
      </c>
    </row>
    <row r="9" spans="1:10" ht="19.5" customHeight="1">
      <c r="A9" s="39" t="s">
        <v>68</v>
      </c>
      <c r="B9" s="16">
        <f aca="true" t="shared" si="0" ref="B9:J9">SUM(B10:B16)</f>
        <v>234</v>
      </c>
      <c r="C9" s="16">
        <f t="shared" si="0"/>
        <v>47</v>
      </c>
      <c r="D9" s="16">
        <f t="shared" si="0"/>
        <v>1160</v>
      </c>
      <c r="E9" s="16">
        <f t="shared" si="0"/>
        <v>395</v>
      </c>
      <c r="F9" s="16">
        <f t="shared" si="0"/>
        <v>7575</v>
      </c>
      <c r="G9" s="16">
        <f t="shared" si="0"/>
        <v>8109</v>
      </c>
      <c r="H9" s="16">
        <f t="shared" si="0"/>
        <v>174</v>
      </c>
      <c r="I9" s="33">
        <f t="shared" si="0"/>
        <v>31</v>
      </c>
      <c r="J9" s="39">
        <f t="shared" si="0"/>
        <v>91</v>
      </c>
    </row>
    <row r="10" spans="1:10" ht="19.5" customHeight="1">
      <c r="A10" s="40" t="s">
        <v>6</v>
      </c>
      <c r="B10" s="52" t="s">
        <v>71</v>
      </c>
      <c r="C10" s="53" t="s">
        <v>72</v>
      </c>
      <c r="D10" s="10">
        <v>13</v>
      </c>
      <c r="E10" s="10">
        <v>26</v>
      </c>
      <c r="F10" s="10">
        <v>79</v>
      </c>
      <c r="G10" s="10">
        <v>56</v>
      </c>
      <c r="H10" s="10">
        <v>2</v>
      </c>
      <c r="I10" s="12">
        <v>4</v>
      </c>
      <c r="J10" s="36">
        <v>9</v>
      </c>
    </row>
    <row r="11" spans="1:10" ht="19.5" customHeight="1">
      <c r="A11" s="42" t="s">
        <v>7</v>
      </c>
      <c r="B11" s="13">
        <v>41</v>
      </c>
      <c r="C11" s="14">
        <v>26</v>
      </c>
      <c r="D11" s="13">
        <v>218</v>
      </c>
      <c r="E11" s="13">
        <v>39</v>
      </c>
      <c r="F11" s="13">
        <v>500</v>
      </c>
      <c r="G11" s="13">
        <v>669</v>
      </c>
      <c r="H11" s="13">
        <v>28</v>
      </c>
      <c r="I11" s="15">
        <v>5</v>
      </c>
      <c r="J11" s="38">
        <v>15</v>
      </c>
    </row>
    <row r="12" spans="1:10" ht="19.5" customHeight="1">
      <c r="A12" s="42" t="s">
        <v>8</v>
      </c>
      <c r="B12" s="13">
        <v>96</v>
      </c>
      <c r="C12" s="14">
        <v>18</v>
      </c>
      <c r="D12" s="13">
        <v>145</v>
      </c>
      <c r="E12" s="13">
        <v>109</v>
      </c>
      <c r="F12" s="13">
        <v>2075</v>
      </c>
      <c r="G12" s="13">
        <v>2422</v>
      </c>
      <c r="H12" s="13">
        <v>39</v>
      </c>
      <c r="I12" s="15">
        <v>6</v>
      </c>
      <c r="J12" s="38">
        <v>24</v>
      </c>
    </row>
    <row r="13" spans="1:10" ht="19.5" customHeight="1">
      <c r="A13" s="42" t="s">
        <v>9</v>
      </c>
      <c r="B13" s="13">
        <v>9</v>
      </c>
      <c r="C13" s="14">
        <v>3</v>
      </c>
      <c r="D13" s="13">
        <v>147</v>
      </c>
      <c r="E13" s="13">
        <v>23</v>
      </c>
      <c r="F13" s="13">
        <v>1166</v>
      </c>
      <c r="G13" s="13">
        <v>1598</v>
      </c>
      <c r="H13" s="13">
        <v>59</v>
      </c>
      <c r="I13" s="15">
        <v>5</v>
      </c>
      <c r="J13" s="38">
        <v>10</v>
      </c>
    </row>
    <row r="14" spans="1:10" ht="19.5" customHeight="1">
      <c r="A14" s="42" t="s">
        <v>10</v>
      </c>
      <c r="B14" s="13">
        <v>45</v>
      </c>
      <c r="C14" s="54" t="s">
        <v>72</v>
      </c>
      <c r="D14" s="13">
        <v>353</v>
      </c>
      <c r="E14" s="13">
        <v>54</v>
      </c>
      <c r="F14" s="13">
        <v>1789</v>
      </c>
      <c r="G14" s="13">
        <v>2361</v>
      </c>
      <c r="H14" s="13">
        <v>21</v>
      </c>
      <c r="I14" s="15">
        <v>6</v>
      </c>
      <c r="J14" s="38">
        <v>17</v>
      </c>
    </row>
    <row r="15" spans="1:10" ht="19.5" customHeight="1">
      <c r="A15" s="42" t="s">
        <v>11</v>
      </c>
      <c r="B15" s="13">
        <v>9</v>
      </c>
      <c r="C15" s="54" t="s">
        <v>72</v>
      </c>
      <c r="D15" s="13">
        <v>164</v>
      </c>
      <c r="E15" s="13">
        <v>137</v>
      </c>
      <c r="F15" s="13">
        <v>604</v>
      </c>
      <c r="G15" s="13">
        <v>461</v>
      </c>
      <c r="H15" s="13">
        <v>11</v>
      </c>
      <c r="I15" s="15">
        <v>4</v>
      </c>
      <c r="J15" s="38">
        <v>12</v>
      </c>
    </row>
    <row r="16" spans="1:10" ht="19.5" customHeight="1">
      <c r="A16" s="43" t="s">
        <v>12</v>
      </c>
      <c r="B16" s="16">
        <v>34</v>
      </c>
      <c r="C16" s="55" t="s">
        <v>72</v>
      </c>
      <c r="D16" s="16">
        <v>120</v>
      </c>
      <c r="E16" s="16">
        <v>7</v>
      </c>
      <c r="F16" s="16">
        <v>1362</v>
      </c>
      <c r="G16" s="16">
        <v>542</v>
      </c>
      <c r="H16" s="16">
        <v>14</v>
      </c>
      <c r="I16" s="17">
        <v>1</v>
      </c>
      <c r="J16" s="44">
        <v>4</v>
      </c>
    </row>
  </sheetData>
  <mergeCells count="10">
    <mergeCell ref="I2:J2"/>
    <mergeCell ref="E3:E4"/>
    <mergeCell ref="F3:F4"/>
    <mergeCell ref="H3:H4"/>
    <mergeCell ref="I3:J3"/>
    <mergeCell ref="G3:G4"/>
    <mergeCell ref="A3:A4"/>
    <mergeCell ref="B3:B4"/>
    <mergeCell ref="C3:C4"/>
    <mergeCell ref="D3:D4"/>
  </mergeCells>
  <printOptions/>
  <pageMargins left="0.75" right="0.75" top="1" bottom="1" header="0.512" footer="0.512"/>
  <pageSetup firstPageNumber="77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Zeros="0" workbookViewId="0" topLeftCell="A1">
      <selection activeCell="D6" sqref="D6:D15"/>
    </sheetView>
  </sheetViews>
  <sheetFormatPr defaultColWidth="9.00390625" defaultRowHeight="13.5"/>
  <cols>
    <col min="1" max="1" width="10.125" style="1" customWidth="1"/>
    <col min="2" max="2" width="2.625" style="0" customWidth="1"/>
    <col min="3" max="12" width="7.625" style="0" customWidth="1"/>
  </cols>
  <sheetData>
    <row r="1" ht="17.25">
      <c r="A1" s="45" t="s">
        <v>18</v>
      </c>
    </row>
    <row r="2" spans="9:12" ht="13.5">
      <c r="I2" s="71" t="s">
        <v>19</v>
      </c>
      <c r="J2" s="71"/>
      <c r="K2" s="71"/>
      <c r="L2" s="71"/>
    </row>
    <row r="3" spans="1:12" s="1" customFormat="1" ht="13.5">
      <c r="A3" s="86" t="s">
        <v>20</v>
      </c>
      <c r="B3" s="87" t="s">
        <v>21</v>
      </c>
      <c r="C3" s="90" t="s">
        <v>22</v>
      </c>
      <c r="D3" s="90"/>
      <c r="E3" s="90"/>
      <c r="F3" s="90"/>
      <c r="G3" s="90"/>
      <c r="H3" s="90"/>
      <c r="I3" s="90"/>
      <c r="J3" s="90"/>
      <c r="K3" s="90"/>
      <c r="L3" s="91"/>
    </row>
    <row r="4" spans="1:12" s="1" customFormat="1" ht="13.5">
      <c r="A4" s="83"/>
      <c r="B4" s="88"/>
      <c r="C4" s="92" t="s">
        <v>23</v>
      </c>
      <c r="D4" s="92" t="s">
        <v>24</v>
      </c>
      <c r="E4" s="92" t="s">
        <v>25</v>
      </c>
      <c r="F4" s="92" t="s">
        <v>26</v>
      </c>
      <c r="G4" s="92" t="s">
        <v>27</v>
      </c>
      <c r="H4" s="92"/>
      <c r="I4" s="92" t="s">
        <v>28</v>
      </c>
      <c r="J4" s="92" t="s">
        <v>29</v>
      </c>
      <c r="K4" s="92" t="s">
        <v>30</v>
      </c>
      <c r="L4" s="96" t="s">
        <v>31</v>
      </c>
    </row>
    <row r="5" spans="1:12" s="1" customFormat="1" ht="30.75" customHeight="1">
      <c r="A5" s="84"/>
      <c r="B5" s="89"/>
      <c r="C5" s="93"/>
      <c r="D5" s="93"/>
      <c r="E5" s="93"/>
      <c r="F5" s="93"/>
      <c r="G5" s="41" t="s">
        <v>32</v>
      </c>
      <c r="H5" s="46" t="s">
        <v>33</v>
      </c>
      <c r="I5" s="93"/>
      <c r="J5" s="93"/>
      <c r="K5" s="93"/>
      <c r="L5" s="97"/>
    </row>
    <row r="6" spans="1:12" ht="13.5" customHeight="1">
      <c r="A6" s="51" t="s">
        <v>37</v>
      </c>
      <c r="B6" s="81" t="s">
        <v>34</v>
      </c>
      <c r="C6" s="49"/>
      <c r="D6" s="49">
        <v>1</v>
      </c>
      <c r="E6" s="49">
        <v>11</v>
      </c>
      <c r="F6" s="49">
        <v>1</v>
      </c>
      <c r="G6" s="49"/>
      <c r="H6" s="49">
        <v>3</v>
      </c>
      <c r="I6" s="49"/>
      <c r="J6" s="49"/>
      <c r="K6" s="49">
        <v>4</v>
      </c>
      <c r="L6" s="94">
        <f>SUM(C6:K7)</f>
        <v>20</v>
      </c>
    </row>
    <row r="7" spans="1:12" ht="13.5" customHeight="1">
      <c r="A7" s="80"/>
      <c r="B7" s="82"/>
      <c r="C7" s="50"/>
      <c r="D7" s="50"/>
      <c r="E7" s="50"/>
      <c r="F7" s="50"/>
      <c r="G7" s="50"/>
      <c r="H7" s="50"/>
      <c r="I7" s="50"/>
      <c r="J7" s="50"/>
      <c r="K7" s="50"/>
      <c r="L7" s="95"/>
    </row>
    <row r="8" spans="1:12" ht="24.75" customHeight="1">
      <c r="A8" s="5" t="s">
        <v>38</v>
      </c>
      <c r="B8" s="6" t="s">
        <v>34</v>
      </c>
      <c r="C8" s="56"/>
      <c r="D8" s="56"/>
      <c r="E8" s="56">
        <v>6</v>
      </c>
      <c r="F8" s="56"/>
      <c r="G8" s="56"/>
      <c r="H8" s="56">
        <v>2</v>
      </c>
      <c r="I8" s="56"/>
      <c r="J8" s="56">
        <v>1</v>
      </c>
      <c r="K8" s="56">
        <v>2</v>
      </c>
      <c r="L8" s="57">
        <f aca="true" t="shared" si="0" ref="L8:L13">SUM(C8:K8)</f>
        <v>11</v>
      </c>
    </row>
    <row r="9" spans="1:12" ht="24.75" customHeight="1">
      <c r="A9" s="4" t="s">
        <v>39</v>
      </c>
      <c r="B9" s="6" t="s">
        <v>34</v>
      </c>
      <c r="C9" s="58"/>
      <c r="D9" s="58">
        <v>2</v>
      </c>
      <c r="E9" s="58">
        <v>3</v>
      </c>
      <c r="F9" s="58"/>
      <c r="G9" s="58"/>
      <c r="H9" s="58">
        <v>4</v>
      </c>
      <c r="I9" s="58"/>
      <c r="J9" s="58"/>
      <c r="K9" s="58">
        <v>2</v>
      </c>
      <c r="L9" s="57">
        <f t="shared" si="0"/>
        <v>11</v>
      </c>
    </row>
    <row r="10" spans="1:12" ht="24.75" customHeight="1">
      <c r="A10" s="4" t="s">
        <v>40</v>
      </c>
      <c r="B10" s="6" t="s">
        <v>34</v>
      </c>
      <c r="C10" s="58"/>
      <c r="D10" s="58">
        <v>2</v>
      </c>
      <c r="E10" s="58">
        <v>20</v>
      </c>
      <c r="F10" s="58">
        <v>17</v>
      </c>
      <c r="G10" s="58"/>
      <c r="H10" s="58">
        <v>7</v>
      </c>
      <c r="I10" s="58"/>
      <c r="J10" s="58">
        <v>1</v>
      </c>
      <c r="K10" s="58">
        <v>18</v>
      </c>
      <c r="L10" s="57">
        <f t="shared" si="0"/>
        <v>65</v>
      </c>
    </row>
    <row r="11" spans="1:12" ht="24.75" customHeight="1">
      <c r="A11" s="4" t="s">
        <v>41</v>
      </c>
      <c r="B11" s="6" t="s">
        <v>34</v>
      </c>
      <c r="C11" s="58"/>
      <c r="D11" s="58">
        <v>2</v>
      </c>
      <c r="E11" s="58"/>
      <c r="F11" s="58">
        <v>2</v>
      </c>
      <c r="G11" s="58"/>
      <c r="H11" s="58"/>
      <c r="I11" s="58"/>
      <c r="J11" s="58">
        <v>1</v>
      </c>
      <c r="K11" s="58"/>
      <c r="L11" s="57">
        <f t="shared" si="0"/>
        <v>5</v>
      </c>
    </row>
    <row r="12" spans="1:12" ht="24.75" customHeight="1">
      <c r="A12" s="4" t="s">
        <v>42</v>
      </c>
      <c r="B12" s="6" t="s">
        <v>34</v>
      </c>
      <c r="C12" s="58"/>
      <c r="D12" s="58"/>
      <c r="E12" s="58">
        <v>1</v>
      </c>
      <c r="F12" s="58">
        <v>3</v>
      </c>
      <c r="G12" s="58"/>
      <c r="H12" s="58">
        <v>5</v>
      </c>
      <c r="I12" s="58"/>
      <c r="J12" s="58"/>
      <c r="K12" s="58">
        <v>1</v>
      </c>
      <c r="L12" s="57">
        <f t="shared" si="0"/>
        <v>10</v>
      </c>
    </row>
    <row r="13" spans="1:12" ht="24.75" customHeight="1">
      <c r="A13" s="4" t="s">
        <v>33</v>
      </c>
      <c r="B13" s="6" t="s">
        <v>34</v>
      </c>
      <c r="C13" s="58"/>
      <c r="D13" s="58"/>
      <c r="E13" s="58"/>
      <c r="F13" s="58"/>
      <c r="G13" s="58"/>
      <c r="H13" s="58"/>
      <c r="I13" s="58"/>
      <c r="J13" s="58"/>
      <c r="K13" s="58"/>
      <c r="L13" s="57">
        <f t="shared" si="0"/>
        <v>0</v>
      </c>
    </row>
    <row r="14" spans="1:12" ht="24.75" customHeight="1">
      <c r="A14" s="4" t="s">
        <v>35</v>
      </c>
      <c r="B14" s="6" t="s">
        <v>34</v>
      </c>
      <c r="C14" s="58">
        <f aca="true" t="shared" si="1" ref="C14:L14">SUM(C6:C13)</f>
        <v>0</v>
      </c>
      <c r="D14" s="58">
        <f t="shared" si="1"/>
        <v>7</v>
      </c>
      <c r="E14" s="58">
        <f t="shared" si="1"/>
        <v>41</v>
      </c>
      <c r="F14" s="58">
        <f t="shared" si="1"/>
        <v>23</v>
      </c>
      <c r="G14" s="58">
        <f t="shared" si="1"/>
        <v>0</v>
      </c>
      <c r="H14" s="58">
        <f t="shared" si="1"/>
        <v>21</v>
      </c>
      <c r="I14" s="58">
        <f t="shared" si="1"/>
        <v>0</v>
      </c>
      <c r="J14" s="58">
        <f t="shared" si="1"/>
        <v>3</v>
      </c>
      <c r="K14" s="58">
        <f t="shared" si="1"/>
        <v>27</v>
      </c>
      <c r="L14" s="59">
        <f t="shared" si="1"/>
        <v>122</v>
      </c>
    </row>
    <row r="15" spans="1:12" ht="24.75" customHeight="1">
      <c r="A15" s="4" t="s">
        <v>43</v>
      </c>
      <c r="B15" s="6" t="s">
        <v>34</v>
      </c>
      <c r="C15" s="58"/>
      <c r="D15" s="58"/>
      <c r="E15" s="58">
        <v>1</v>
      </c>
      <c r="F15" s="58"/>
      <c r="G15" s="58"/>
      <c r="H15" s="58">
        <v>1</v>
      </c>
      <c r="I15" s="58"/>
      <c r="J15" s="58"/>
      <c r="K15" s="58"/>
      <c r="L15" s="57">
        <f>SUM(C15:K15)</f>
        <v>2</v>
      </c>
    </row>
    <row r="16" spans="1:12" ht="24.75" customHeight="1">
      <c r="A16" s="83" t="s">
        <v>36</v>
      </c>
      <c r="B16" s="82"/>
      <c r="C16" s="58">
        <f aca="true" t="shared" si="2" ref="C16:L16">SUM(C14:C15)</f>
        <v>0</v>
      </c>
      <c r="D16" s="58">
        <f t="shared" si="2"/>
        <v>7</v>
      </c>
      <c r="E16" s="58">
        <f t="shared" si="2"/>
        <v>42</v>
      </c>
      <c r="F16" s="58">
        <f t="shared" si="2"/>
        <v>23</v>
      </c>
      <c r="G16" s="58">
        <f t="shared" si="2"/>
        <v>0</v>
      </c>
      <c r="H16" s="58">
        <f t="shared" si="2"/>
        <v>22</v>
      </c>
      <c r="I16" s="58">
        <f t="shared" si="2"/>
        <v>0</v>
      </c>
      <c r="J16" s="58">
        <f t="shared" si="2"/>
        <v>3</v>
      </c>
      <c r="K16" s="58">
        <f t="shared" si="2"/>
        <v>27</v>
      </c>
      <c r="L16" s="59">
        <f t="shared" si="2"/>
        <v>124</v>
      </c>
    </row>
    <row r="17" spans="1:12" ht="24.75" customHeight="1">
      <c r="A17" s="84" t="s">
        <v>44</v>
      </c>
      <c r="B17" s="85"/>
      <c r="C17" s="60">
        <f>C16/L16</f>
        <v>0</v>
      </c>
      <c r="D17" s="8">
        <f>D16/L16*100</f>
        <v>5.64516129032258</v>
      </c>
      <c r="E17" s="8">
        <f>E16/L16*100</f>
        <v>33.87096774193548</v>
      </c>
      <c r="F17" s="8">
        <f>F16/L16*100</f>
        <v>18.548387096774192</v>
      </c>
      <c r="G17" s="8">
        <f>G16/L16*100</f>
        <v>0</v>
      </c>
      <c r="H17" s="8">
        <f>H16/L16*100</f>
        <v>17.741935483870968</v>
      </c>
      <c r="I17" s="8">
        <f>I16/L16*100</f>
        <v>0</v>
      </c>
      <c r="J17" s="8">
        <f>J16/L16*100</f>
        <v>2.4193548387096775</v>
      </c>
      <c r="K17" s="8">
        <f>K16/L16*100</f>
        <v>21.774193548387096</v>
      </c>
      <c r="L17" s="61">
        <f>L16/L16*100</f>
        <v>100</v>
      </c>
    </row>
  </sheetData>
  <mergeCells count="27">
    <mergeCell ref="I2:L2"/>
    <mergeCell ref="I6:I7"/>
    <mergeCell ref="J6:J7"/>
    <mergeCell ref="K6:K7"/>
    <mergeCell ref="L6:L7"/>
    <mergeCell ref="L4:L5"/>
    <mergeCell ref="I4:I5"/>
    <mergeCell ref="J4:J5"/>
    <mergeCell ref="K4:K5"/>
    <mergeCell ref="A3:A5"/>
    <mergeCell ref="B3:B5"/>
    <mergeCell ref="C3:L3"/>
    <mergeCell ref="G4:H4"/>
    <mergeCell ref="C4:C5"/>
    <mergeCell ref="D4:D5"/>
    <mergeCell ref="E4:E5"/>
    <mergeCell ref="F4:F5"/>
    <mergeCell ref="A16:B16"/>
    <mergeCell ref="A17:B17"/>
    <mergeCell ref="E6:E7"/>
    <mergeCell ref="F6:F7"/>
    <mergeCell ref="H6:H7"/>
    <mergeCell ref="A6:A7"/>
    <mergeCell ref="B6:B7"/>
    <mergeCell ref="C6:C7"/>
    <mergeCell ref="D6:D7"/>
    <mergeCell ref="G6:G7"/>
  </mergeCells>
  <printOptions/>
  <pageMargins left="0.7874015748031497" right="0.1968503937007874" top="0.984251968503937" bottom="0.984251968503937" header="0.5118110236220472" footer="0.5118110236220472"/>
  <pageSetup firstPageNumber="78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F23" sqref="F23"/>
    </sheetView>
  </sheetViews>
  <sheetFormatPr defaultColWidth="9.00390625" defaultRowHeight="13.5"/>
  <cols>
    <col min="1" max="1" width="14.625" style="0" customWidth="1"/>
    <col min="2" max="5" width="11.75390625" style="0" customWidth="1"/>
  </cols>
  <sheetData>
    <row r="1" ht="18" customHeight="1">
      <c r="A1" s="3" t="s">
        <v>45</v>
      </c>
    </row>
    <row r="2" spans="4:5" ht="18" customHeight="1">
      <c r="D2" s="78" t="s">
        <v>46</v>
      </c>
      <c r="E2" s="78"/>
    </row>
    <row r="3" spans="1:5" s="1" customFormat="1" ht="18" customHeight="1">
      <c r="A3" s="98" t="s">
        <v>47</v>
      </c>
      <c r="B3" s="100" t="s">
        <v>48</v>
      </c>
      <c r="C3" s="101"/>
      <c r="D3" s="101"/>
      <c r="E3" s="101"/>
    </row>
    <row r="4" spans="1:5" s="1" customFormat="1" ht="18" customHeight="1">
      <c r="A4" s="99"/>
      <c r="B4" s="46" t="s">
        <v>49</v>
      </c>
      <c r="C4" s="46" t="s">
        <v>50</v>
      </c>
      <c r="D4" s="46" t="s">
        <v>51</v>
      </c>
      <c r="E4" s="47" t="s">
        <v>35</v>
      </c>
    </row>
    <row r="5" spans="1:5" ht="18" customHeight="1">
      <c r="A5" s="62" t="s">
        <v>6</v>
      </c>
      <c r="B5" s="65">
        <v>93</v>
      </c>
      <c r="C5" s="65">
        <v>14</v>
      </c>
      <c r="D5" s="65">
        <v>2</v>
      </c>
      <c r="E5" s="66">
        <f aca="true" t="shared" si="0" ref="E5:E11">SUM(B5:D5)</f>
        <v>109</v>
      </c>
    </row>
    <row r="6" spans="1:5" ht="18" customHeight="1">
      <c r="A6" s="63" t="s">
        <v>7</v>
      </c>
      <c r="B6" s="67">
        <v>36</v>
      </c>
      <c r="C6" s="67">
        <v>2</v>
      </c>
      <c r="D6" s="67">
        <v>9</v>
      </c>
      <c r="E6" s="68">
        <f t="shared" si="0"/>
        <v>47</v>
      </c>
    </row>
    <row r="7" spans="1:5" ht="18" customHeight="1">
      <c r="A7" s="63" t="s">
        <v>8</v>
      </c>
      <c r="B7" s="67">
        <v>131</v>
      </c>
      <c r="C7" s="67">
        <v>37</v>
      </c>
      <c r="D7" s="67">
        <v>23</v>
      </c>
      <c r="E7" s="68">
        <f t="shared" si="0"/>
        <v>191</v>
      </c>
    </row>
    <row r="8" spans="1:5" ht="18" customHeight="1">
      <c r="A8" s="63" t="s">
        <v>9</v>
      </c>
      <c r="B8" s="67">
        <v>102</v>
      </c>
      <c r="C8" s="67"/>
      <c r="D8" s="67"/>
      <c r="E8" s="68">
        <f t="shared" si="0"/>
        <v>102</v>
      </c>
    </row>
    <row r="9" spans="1:5" ht="18" customHeight="1">
      <c r="A9" s="63" t="s">
        <v>10</v>
      </c>
      <c r="B9" s="67">
        <v>92</v>
      </c>
      <c r="C9" s="67">
        <v>6</v>
      </c>
      <c r="D9" s="67">
        <v>7</v>
      </c>
      <c r="E9" s="68">
        <f t="shared" si="0"/>
        <v>105</v>
      </c>
    </row>
    <row r="10" spans="1:5" ht="18" customHeight="1">
      <c r="A10" s="63" t="s">
        <v>11</v>
      </c>
      <c r="B10" s="67">
        <v>82</v>
      </c>
      <c r="C10" s="67">
        <v>3</v>
      </c>
      <c r="D10" s="67">
        <v>9</v>
      </c>
      <c r="E10" s="68">
        <f t="shared" si="0"/>
        <v>94</v>
      </c>
    </row>
    <row r="11" spans="1:5" ht="18" customHeight="1">
      <c r="A11" s="63" t="s">
        <v>12</v>
      </c>
      <c r="B11" s="67">
        <v>107</v>
      </c>
      <c r="C11" s="67"/>
      <c r="D11" s="67">
        <v>13</v>
      </c>
      <c r="E11" s="68">
        <f t="shared" si="0"/>
        <v>120</v>
      </c>
    </row>
    <row r="12" spans="1:5" ht="18" customHeight="1">
      <c r="A12" s="64" t="s">
        <v>35</v>
      </c>
      <c r="B12" s="69">
        <f>SUM(B5:B11)</f>
        <v>643</v>
      </c>
      <c r="C12" s="69">
        <f>SUM(C5:C11)</f>
        <v>62</v>
      </c>
      <c r="D12" s="69">
        <f>SUM(D5:D11)</f>
        <v>63</v>
      </c>
      <c r="E12" s="70">
        <f>SUM(E5:E11)</f>
        <v>768</v>
      </c>
    </row>
    <row r="13" ht="18" customHeight="1">
      <c r="A13" s="7" t="s">
        <v>52</v>
      </c>
    </row>
  </sheetData>
  <mergeCells count="3">
    <mergeCell ref="A3:A4"/>
    <mergeCell ref="D2:E2"/>
    <mergeCell ref="B3:E3"/>
  </mergeCells>
  <printOptions/>
  <pageMargins left="0.75" right="0.75" top="1" bottom="1" header="0.512" footer="0.512"/>
  <pageSetup firstPageNumber="7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2008-02-14T05:16:58Z</cp:lastPrinted>
  <dcterms:created xsi:type="dcterms:W3CDTF">2006-12-08T08:31:31Z</dcterms:created>
  <dcterms:modified xsi:type="dcterms:W3CDTF">2008-03-03T00:26:24Z</dcterms:modified>
  <cp:category/>
  <cp:version/>
  <cp:contentType/>
  <cp:contentStatus/>
</cp:coreProperties>
</file>