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15" windowWidth="14610" windowHeight="7335" activeTab="1"/>
  </bookViews>
  <sheets>
    <sheet name="第１表（林業普及指導員活動状況）、第２表（林業機械の保有状況）" sheetId="1" r:id="rId1"/>
    <sheet name="第3表（高性能林業機械の所有形態別導入状況）、第4表（林業普及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<sst xmlns="http://schemas.openxmlformats.org/spreadsheetml/2006/main" count="102" uniqueCount="72">
  <si>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第１表　林業普及指導員活動状況</t>
  </si>
  <si>
    <t>平成１５年度</t>
  </si>
  <si>
    <t>平成１６年度</t>
  </si>
  <si>
    <t>平成１７年度</t>
  </si>
  <si>
    <t>指導人員</t>
  </si>
  <si>
    <t>宇都宮</t>
  </si>
  <si>
    <t>鹿沼</t>
  </si>
  <si>
    <t>今市</t>
  </si>
  <si>
    <t>矢板</t>
  </si>
  <si>
    <t>大田原</t>
  </si>
  <si>
    <t>烏山</t>
  </si>
  <si>
    <t>佐野</t>
  </si>
  <si>
    <t>時間</t>
  </si>
  <si>
    <t>年次　事務所</t>
  </si>
  <si>
    <t>（単位：人、時間）</t>
  </si>
  <si>
    <t>※平成１６年度までは林業改良指導員</t>
  </si>
  <si>
    <t>平成１８年度</t>
  </si>
  <si>
    <t>第３表　高性能林業機械の所有形態別導入状況</t>
  </si>
  <si>
    <t>機械名</t>
  </si>
  <si>
    <t>単位</t>
  </si>
  <si>
    <t>所　　有　　区　　分　　別　　数　　量</t>
  </si>
  <si>
    <t>公有林</t>
  </si>
  <si>
    <t>学校林</t>
  </si>
  <si>
    <t>会　社</t>
  </si>
  <si>
    <t>森林組合</t>
  </si>
  <si>
    <t>その他組合等</t>
  </si>
  <si>
    <t>集　落</t>
  </si>
  <si>
    <t>研究機関</t>
  </si>
  <si>
    <t>個　人</t>
  </si>
  <si>
    <t>合　計　</t>
  </si>
  <si>
    <t>支　　援　　　センター</t>
  </si>
  <si>
    <t>その他</t>
  </si>
  <si>
    <t>台</t>
  </si>
  <si>
    <t>計</t>
  </si>
  <si>
    <t>合　　　計</t>
  </si>
  <si>
    <t>ﾌｪﾗｰﾊﾞﾝﾁｬ　　プロセッサ</t>
  </si>
  <si>
    <t>ﾊｰﾍﾞｽﾀ</t>
  </si>
  <si>
    <t>ｽｷｯﾀﾞ</t>
  </si>
  <si>
    <t>ﾌｫﾜｰﾀﾞ</t>
  </si>
  <si>
    <t>ﾀﾜｰﾔｰﾀﾞ</t>
  </si>
  <si>
    <t>ｽｲﾝｸﾞﾔｰﾀﾞ</t>
  </si>
  <si>
    <t>ｸﾞﾗｯﾌﾟﾙｿｰ</t>
  </si>
  <si>
    <t>シェア　　   ％</t>
  </si>
  <si>
    <t>第４表　林業普及推進団体</t>
  </si>
  <si>
    <t>（単位：人）</t>
  </si>
  <si>
    <t>林務事務所</t>
  </si>
  <si>
    <t>栃木県林業振興協会</t>
  </si>
  <si>
    <t>経営部会</t>
  </si>
  <si>
    <t>青年部会</t>
  </si>
  <si>
    <t>女性部会</t>
  </si>
  <si>
    <t>第２表　林業機械の保有状況</t>
  </si>
  <si>
    <t>（単位：台）</t>
  </si>
  <si>
    <t>集材機</t>
  </si>
  <si>
    <t>索　道</t>
  </si>
  <si>
    <t>運材車</t>
  </si>
  <si>
    <t>積込機</t>
  </si>
  <si>
    <t>刈払機</t>
  </si>
  <si>
    <t>動　　力　　枝打機</t>
  </si>
  <si>
    <t>高性能林業機械</t>
  </si>
  <si>
    <t>伐木造材系</t>
  </si>
  <si>
    <t>集運材系</t>
  </si>
  <si>
    <t>平成１６年３月</t>
  </si>
  <si>
    <t>平成１７年３月</t>
  </si>
  <si>
    <t>平成１８年３月</t>
  </si>
  <si>
    <t>平成１９年３月</t>
  </si>
  <si>
    <t>チェーン　　　ソ　　ー</t>
  </si>
  <si>
    <t>11　林業普及</t>
  </si>
  <si>
    <t>平成１９年度</t>
  </si>
  <si>
    <t>-</t>
  </si>
  <si>
    <t>平成２０年３月</t>
  </si>
  <si>
    <t>平成２０年３月３１日現在</t>
  </si>
  <si>
    <t>※平成２０年４月１日現在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</si>
</sst>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_ "/>
    <numFmt numFmtId="178" formatCode="0.00000_ "/>
    <numFmt numFmtId="179" formatCode="0.000_ "/>
    <numFmt numFmtId="180" formatCode="0.00_ "/>
    <numFmt numFmtId="181" formatCode="0_ "/>
    <numFmt numFmtId="182" formatCode="#,##0_);[Red]\(#,##0\)"/>
    <numFmt numFmtId="183" formatCode="#,##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3" fontId="0" fillId="0" borderId="24" xfId="0" applyNumberFormat="1" applyBorder="1" applyAlignment="1">
      <alignment vertical="center"/>
    </xf>
    <xf numFmtId="183" fontId="0" fillId="0" borderId="25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3" fontId="0" fillId="0" borderId="29" xfId="0" applyNumberFormat="1" applyFont="1" applyBorder="1" applyAlignment="1">
      <alignment vertical="center"/>
    </xf>
    <xf numFmtId="183" fontId="0" fillId="0" borderId="30" xfId="0" applyNumberFormat="1" applyFont="1" applyBorder="1" applyAlignment="1">
      <alignment vertical="center"/>
    </xf>
    <xf numFmtId="183" fontId="0" fillId="0" borderId="17" xfId="0" applyNumberFormat="1" applyFont="1" applyBorder="1" applyAlignment="1">
      <alignment vertical="center"/>
    </xf>
    <xf numFmtId="183" fontId="0" fillId="0" borderId="21" xfId="0" applyNumberFormat="1" applyFont="1" applyBorder="1" applyAlignment="1">
      <alignment horizontal="right" vertical="center"/>
    </xf>
    <xf numFmtId="183" fontId="0" fillId="0" borderId="22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23" xfId="0" applyNumberFormat="1" applyFont="1" applyBorder="1" applyAlignment="1">
      <alignment vertical="center"/>
    </xf>
    <xf numFmtId="183" fontId="0" fillId="0" borderId="24" xfId="0" applyNumberFormat="1" applyFont="1" applyBorder="1" applyAlignment="1">
      <alignment vertical="center"/>
    </xf>
    <xf numFmtId="183" fontId="0" fillId="0" borderId="25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vertical="center"/>
    </xf>
    <xf numFmtId="183" fontId="0" fillId="0" borderId="27" xfId="0" applyNumberFormat="1" applyFont="1" applyBorder="1" applyAlignment="1">
      <alignment vertical="center"/>
    </xf>
    <xf numFmtId="183" fontId="0" fillId="0" borderId="28" xfId="0" applyNumberFormat="1" applyFont="1" applyBorder="1" applyAlignment="1">
      <alignment vertical="center"/>
    </xf>
    <xf numFmtId="183" fontId="0" fillId="0" borderId="26" xfId="0" applyNumberFormat="1" applyFont="1" applyBorder="1" applyAlignment="1">
      <alignment horizontal="right" vertical="center"/>
    </xf>
    <xf numFmtId="183" fontId="0" fillId="0" borderId="31" xfId="0" applyNumberFormat="1" applyFont="1" applyBorder="1" applyAlignment="1">
      <alignment horizontal="right" vertical="center"/>
    </xf>
    <xf numFmtId="183" fontId="0" fillId="0" borderId="32" xfId="0" applyNumberFormat="1" applyFont="1" applyBorder="1" applyAlignment="1">
      <alignment vertical="center"/>
    </xf>
    <xf numFmtId="183" fontId="0" fillId="0" borderId="33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3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2" fontId="0" fillId="0" borderId="28" xfId="0" applyNumberFormat="1" applyBorder="1" applyAlignment="1">
      <alignment horizontal="right" vertical="center"/>
    </xf>
    <xf numFmtId="182" fontId="0" fillId="0" borderId="27" xfId="0" applyNumberFormat="1" applyBorder="1" applyAlignment="1">
      <alignment horizontal="right" vertical="center"/>
    </xf>
    <xf numFmtId="182" fontId="0" fillId="0" borderId="33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2" fontId="0" fillId="0" borderId="38" xfId="0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2" fontId="0" fillId="0" borderId="37" xfId="0" applyNumberFormat="1" applyBorder="1" applyAlignment="1">
      <alignment horizontal="right" vertical="center"/>
    </xf>
    <xf numFmtId="182" fontId="0" fillId="0" borderId="38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2" fontId="0" fillId="0" borderId="35" xfId="0" applyNumberFormat="1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24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3" fontId="0" fillId="0" borderId="28" xfId="0" applyNumberFormat="1" applyBorder="1" applyAlignment="1">
      <alignment horizontal="right" vertical="center"/>
    </xf>
    <xf numFmtId="183" fontId="0" fillId="0" borderId="27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183" fontId="0" fillId="0" borderId="33" xfId="0" applyNumberFormat="1" applyBorder="1" applyAlignment="1">
      <alignment horizontal="right" vertical="center"/>
    </xf>
    <xf numFmtId="183" fontId="0" fillId="0" borderId="32" xfId="0" applyNumberFormat="1" applyBorder="1" applyAlignment="1">
      <alignment horizontal="right" vertical="center"/>
    </xf>
    <xf numFmtId="183" fontId="0" fillId="0" borderId="37" xfId="0" applyNumberFormat="1" applyBorder="1" applyAlignment="1">
      <alignment horizontal="right" vertical="center"/>
    </xf>
    <xf numFmtId="183" fontId="0" fillId="0" borderId="38" xfId="0" applyNumberFormat="1" applyBorder="1" applyAlignment="1">
      <alignment horizontal="right" vertical="center"/>
    </xf>
    <xf numFmtId="183" fontId="0" fillId="0" borderId="16" xfId="0" applyNumberFormat="1" applyBorder="1" applyAlignment="1">
      <alignment horizontal="right" vertical="center"/>
    </xf>
    <xf numFmtId="183" fontId="0" fillId="0" borderId="35" xfId="0" applyNumberFormat="1" applyBorder="1" applyAlignment="1">
      <alignment horizontal="right" vertical="center"/>
    </xf>
    <xf numFmtId="183" fontId="0" fillId="0" borderId="17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12.625" style="0" customWidth="1"/>
    <col min="2" max="10" width="8.125" style="0" customWidth="1"/>
  </cols>
  <sheetData>
    <row r="1" ht="19.5" customHeight="1">
      <c r="A1" s="3" t="s">
        <v>66</v>
      </c>
    </row>
    <row r="2" ht="19.5" customHeight="1"/>
    <row r="3" ht="19.5" customHeight="1">
      <c r="A3" s="3" t="s">
        <v>0</v>
      </c>
    </row>
    <row r="4" ht="19.5" customHeight="1"/>
    <row r="5" spans="2:6" ht="19.5" customHeight="1">
      <c r="B5" s="26"/>
      <c r="C5" s="26"/>
      <c r="E5" s="82" t="s">
        <v>14</v>
      </c>
      <c r="F5" s="82"/>
    </row>
    <row r="6" spans="1:6" s="1" customFormat="1" ht="19.5" customHeight="1">
      <c r="A6" s="77" t="s">
        <v>13</v>
      </c>
      <c r="B6" s="78"/>
      <c r="C6" s="79" t="s">
        <v>4</v>
      </c>
      <c r="D6" s="78"/>
      <c r="E6" s="75" t="s">
        <v>12</v>
      </c>
      <c r="F6" s="76"/>
    </row>
    <row r="7" spans="1:6" ht="19.5" customHeight="1">
      <c r="A7" s="73" t="s">
        <v>1</v>
      </c>
      <c r="B7" s="74"/>
      <c r="C7" s="80">
        <v>72826</v>
      </c>
      <c r="D7" s="81"/>
      <c r="E7" s="80">
        <v>63344</v>
      </c>
      <c r="F7" s="83"/>
    </row>
    <row r="8" spans="1:6" ht="19.5" customHeight="1">
      <c r="A8" s="55" t="s">
        <v>2</v>
      </c>
      <c r="B8" s="56"/>
      <c r="C8" s="64">
        <v>55562</v>
      </c>
      <c r="D8" s="65"/>
      <c r="E8" s="64">
        <v>57654</v>
      </c>
      <c r="F8" s="84"/>
    </row>
    <row r="9" spans="1:6" ht="19.5" customHeight="1">
      <c r="A9" s="55" t="s">
        <v>3</v>
      </c>
      <c r="B9" s="56"/>
      <c r="C9" s="64">
        <v>50247</v>
      </c>
      <c r="D9" s="65"/>
      <c r="E9" s="64">
        <v>55183</v>
      </c>
      <c r="F9" s="84"/>
    </row>
    <row r="10" spans="1:6" ht="19.5" customHeight="1">
      <c r="A10" s="55" t="s">
        <v>16</v>
      </c>
      <c r="B10" s="56"/>
      <c r="C10" s="64">
        <v>60579</v>
      </c>
      <c r="D10" s="65"/>
      <c r="E10" s="64">
        <v>50569</v>
      </c>
      <c r="F10" s="84"/>
    </row>
    <row r="11" spans="1:6" ht="19.5" customHeight="1">
      <c r="A11" s="62" t="s">
        <v>67</v>
      </c>
      <c r="B11" s="63"/>
      <c r="C11" s="66">
        <f>SUM(C12:C18)</f>
        <v>45378</v>
      </c>
      <c r="D11" s="67"/>
      <c r="E11" s="66">
        <f>SUM(E12:E18)</f>
        <v>50216</v>
      </c>
      <c r="F11" s="85"/>
    </row>
    <row r="12" spans="1:6" ht="19.5" customHeight="1">
      <c r="A12" s="73" t="s">
        <v>5</v>
      </c>
      <c r="B12" s="74"/>
      <c r="C12" s="71">
        <v>5764</v>
      </c>
      <c r="D12" s="72"/>
      <c r="E12" s="86">
        <v>7241</v>
      </c>
      <c r="F12" s="87"/>
    </row>
    <row r="13" spans="1:6" ht="19.5" customHeight="1">
      <c r="A13" s="55" t="s">
        <v>6</v>
      </c>
      <c r="B13" s="56"/>
      <c r="C13" s="68">
        <v>5133</v>
      </c>
      <c r="D13" s="69"/>
      <c r="E13" s="68">
        <v>7216</v>
      </c>
      <c r="F13" s="70"/>
    </row>
    <row r="14" spans="1:6" ht="19.5" customHeight="1">
      <c r="A14" s="55" t="s">
        <v>7</v>
      </c>
      <c r="B14" s="56"/>
      <c r="C14" s="68">
        <v>6875</v>
      </c>
      <c r="D14" s="69"/>
      <c r="E14" s="68">
        <v>7308</v>
      </c>
      <c r="F14" s="70"/>
    </row>
    <row r="15" spans="1:6" ht="19.5" customHeight="1">
      <c r="A15" s="55" t="s">
        <v>8</v>
      </c>
      <c r="B15" s="56"/>
      <c r="C15" s="68">
        <v>8327</v>
      </c>
      <c r="D15" s="69"/>
      <c r="E15" s="68">
        <v>7085</v>
      </c>
      <c r="F15" s="70"/>
    </row>
    <row r="16" spans="1:6" ht="19.5" customHeight="1">
      <c r="A16" s="55" t="s">
        <v>9</v>
      </c>
      <c r="B16" s="56"/>
      <c r="C16" s="68">
        <v>8713</v>
      </c>
      <c r="D16" s="69"/>
      <c r="E16" s="68">
        <v>7134</v>
      </c>
      <c r="F16" s="70"/>
    </row>
    <row r="17" spans="1:6" ht="19.5" customHeight="1">
      <c r="A17" s="55" t="s">
        <v>10</v>
      </c>
      <c r="B17" s="56"/>
      <c r="C17" s="68">
        <v>5731</v>
      </c>
      <c r="D17" s="69"/>
      <c r="E17" s="68">
        <v>7030</v>
      </c>
      <c r="F17" s="70"/>
    </row>
    <row r="18" spans="1:6" ht="19.5" customHeight="1">
      <c r="A18" s="62" t="s">
        <v>11</v>
      </c>
      <c r="B18" s="63"/>
      <c r="C18" s="66">
        <v>4835</v>
      </c>
      <c r="D18" s="67"/>
      <c r="E18" s="66">
        <v>7202</v>
      </c>
      <c r="F18" s="85"/>
    </row>
    <row r="19" ht="19.5" customHeight="1">
      <c r="A19" s="2" t="s">
        <v>15</v>
      </c>
    </row>
    <row r="24" ht="19.5" customHeight="1">
      <c r="A24" s="3" t="s">
        <v>50</v>
      </c>
    </row>
    <row r="25" spans="9:10" ht="19.5" customHeight="1">
      <c r="I25" s="57" t="s">
        <v>51</v>
      </c>
      <c r="J25" s="57"/>
    </row>
    <row r="26" spans="1:10" ht="19.5" customHeight="1">
      <c r="A26" s="58" t="s">
        <v>13</v>
      </c>
      <c r="B26" s="51" t="s">
        <v>52</v>
      </c>
      <c r="C26" s="60" t="s">
        <v>53</v>
      </c>
      <c r="D26" s="51" t="s">
        <v>54</v>
      </c>
      <c r="E26" s="51" t="s">
        <v>55</v>
      </c>
      <c r="F26" s="51" t="s">
        <v>65</v>
      </c>
      <c r="G26" s="51" t="s">
        <v>56</v>
      </c>
      <c r="H26" s="51" t="s">
        <v>57</v>
      </c>
      <c r="I26" s="53" t="s">
        <v>58</v>
      </c>
      <c r="J26" s="54"/>
    </row>
    <row r="27" spans="1:10" ht="19.5" customHeight="1">
      <c r="A27" s="59"/>
      <c r="B27" s="52"/>
      <c r="C27" s="61"/>
      <c r="D27" s="52"/>
      <c r="E27" s="52"/>
      <c r="F27" s="52"/>
      <c r="G27" s="52"/>
      <c r="H27" s="52"/>
      <c r="I27" s="9" t="s">
        <v>59</v>
      </c>
      <c r="J27" s="10" t="s">
        <v>60</v>
      </c>
    </row>
    <row r="28" spans="1:10" ht="19.5" customHeight="1">
      <c r="A28" s="11" t="s">
        <v>61</v>
      </c>
      <c r="B28" s="27">
        <v>246</v>
      </c>
      <c r="C28" s="28">
        <v>75</v>
      </c>
      <c r="D28" s="27">
        <v>1218</v>
      </c>
      <c r="E28" s="27">
        <v>374</v>
      </c>
      <c r="F28" s="27">
        <v>8490</v>
      </c>
      <c r="G28" s="27">
        <v>8320</v>
      </c>
      <c r="H28" s="27">
        <v>178</v>
      </c>
      <c r="I28" s="29">
        <v>30</v>
      </c>
      <c r="J28" s="30">
        <v>83</v>
      </c>
    </row>
    <row r="29" spans="1:10" ht="19.5" customHeight="1">
      <c r="A29" s="12" t="s">
        <v>62</v>
      </c>
      <c r="B29" s="31">
        <v>240</v>
      </c>
      <c r="C29" s="32">
        <v>47</v>
      </c>
      <c r="D29" s="31">
        <v>1172</v>
      </c>
      <c r="E29" s="31">
        <v>387</v>
      </c>
      <c r="F29" s="31">
        <v>7644</v>
      </c>
      <c r="G29" s="31">
        <v>8107</v>
      </c>
      <c r="H29" s="31">
        <v>173</v>
      </c>
      <c r="I29" s="33">
        <v>30</v>
      </c>
      <c r="J29" s="34">
        <v>83</v>
      </c>
    </row>
    <row r="30" spans="1:10" ht="19.5" customHeight="1">
      <c r="A30" s="12" t="s">
        <v>63</v>
      </c>
      <c r="B30" s="31">
        <v>238</v>
      </c>
      <c r="C30" s="32">
        <v>47</v>
      </c>
      <c r="D30" s="31">
        <v>1175</v>
      </c>
      <c r="E30" s="31">
        <v>403</v>
      </c>
      <c r="F30" s="31">
        <v>7608</v>
      </c>
      <c r="G30" s="31">
        <v>8109</v>
      </c>
      <c r="H30" s="31">
        <v>174</v>
      </c>
      <c r="I30" s="33">
        <v>31</v>
      </c>
      <c r="J30" s="34">
        <v>88</v>
      </c>
    </row>
    <row r="31" spans="1:10" ht="19.5" customHeight="1">
      <c r="A31" s="12" t="s">
        <v>64</v>
      </c>
      <c r="B31" s="31">
        <v>234</v>
      </c>
      <c r="C31" s="32">
        <v>47</v>
      </c>
      <c r="D31" s="31">
        <v>1160</v>
      </c>
      <c r="E31" s="31">
        <v>395</v>
      </c>
      <c r="F31" s="31">
        <v>7575</v>
      </c>
      <c r="G31" s="31">
        <v>8109</v>
      </c>
      <c r="H31" s="31">
        <v>174</v>
      </c>
      <c r="I31" s="33">
        <v>31</v>
      </c>
      <c r="J31" s="34">
        <v>91</v>
      </c>
    </row>
    <row r="32" spans="1:10" ht="19.5" customHeight="1">
      <c r="A32" s="13" t="s">
        <v>69</v>
      </c>
      <c r="B32" s="35">
        <f aca="true" t="shared" si="0" ref="B32:J32">SUM(B33:B39)</f>
        <v>228</v>
      </c>
      <c r="C32" s="35">
        <f t="shared" si="0"/>
        <v>47</v>
      </c>
      <c r="D32" s="35">
        <f t="shared" si="0"/>
        <v>1159</v>
      </c>
      <c r="E32" s="35">
        <f t="shared" si="0"/>
        <v>396</v>
      </c>
      <c r="F32" s="35">
        <f t="shared" si="0"/>
        <v>7565</v>
      </c>
      <c r="G32" s="35">
        <f t="shared" si="0"/>
        <v>8099</v>
      </c>
      <c r="H32" s="35">
        <f t="shared" si="0"/>
        <v>171</v>
      </c>
      <c r="I32" s="36">
        <f t="shared" si="0"/>
        <v>30</v>
      </c>
      <c r="J32" s="37">
        <f t="shared" si="0"/>
        <v>89</v>
      </c>
    </row>
    <row r="33" spans="1:10" ht="19.5" customHeight="1">
      <c r="A33" s="14" t="s">
        <v>5</v>
      </c>
      <c r="B33" s="38" t="s">
        <v>68</v>
      </c>
      <c r="C33" s="39" t="s">
        <v>68</v>
      </c>
      <c r="D33" s="40">
        <v>13</v>
      </c>
      <c r="E33" s="40">
        <v>26</v>
      </c>
      <c r="F33" s="40">
        <v>79</v>
      </c>
      <c r="G33" s="40">
        <v>56</v>
      </c>
      <c r="H33" s="40">
        <v>2</v>
      </c>
      <c r="I33" s="41">
        <v>3</v>
      </c>
      <c r="J33" s="42">
        <v>9</v>
      </c>
    </row>
    <row r="34" spans="1:10" ht="19.5" customHeight="1">
      <c r="A34" s="16" t="s">
        <v>6</v>
      </c>
      <c r="B34" s="43">
        <v>41</v>
      </c>
      <c r="C34" s="44">
        <v>26</v>
      </c>
      <c r="D34" s="43">
        <v>218</v>
      </c>
      <c r="E34" s="43">
        <v>39</v>
      </c>
      <c r="F34" s="43">
        <v>500</v>
      </c>
      <c r="G34" s="43">
        <v>669</v>
      </c>
      <c r="H34" s="43">
        <v>28</v>
      </c>
      <c r="I34" s="45">
        <v>5</v>
      </c>
      <c r="J34" s="46">
        <v>14</v>
      </c>
    </row>
    <row r="35" spans="1:10" ht="19.5" customHeight="1">
      <c r="A35" s="16" t="s">
        <v>7</v>
      </c>
      <c r="B35" s="43">
        <v>96</v>
      </c>
      <c r="C35" s="44">
        <v>18</v>
      </c>
      <c r="D35" s="43">
        <v>145</v>
      </c>
      <c r="E35" s="43">
        <v>109</v>
      </c>
      <c r="F35" s="43">
        <v>2075</v>
      </c>
      <c r="G35" s="43">
        <v>2422</v>
      </c>
      <c r="H35" s="43">
        <v>39</v>
      </c>
      <c r="I35" s="45">
        <v>6</v>
      </c>
      <c r="J35" s="46">
        <v>24</v>
      </c>
    </row>
    <row r="36" spans="1:10" ht="19.5" customHeight="1">
      <c r="A36" s="16" t="s">
        <v>8</v>
      </c>
      <c r="B36" s="43">
        <v>9</v>
      </c>
      <c r="C36" s="44">
        <v>3</v>
      </c>
      <c r="D36" s="43">
        <v>144</v>
      </c>
      <c r="E36" s="43">
        <v>25</v>
      </c>
      <c r="F36" s="43">
        <v>1166</v>
      </c>
      <c r="G36" s="43">
        <v>1598</v>
      </c>
      <c r="H36" s="43">
        <v>59</v>
      </c>
      <c r="I36" s="45">
        <v>5</v>
      </c>
      <c r="J36" s="46">
        <v>9</v>
      </c>
    </row>
    <row r="37" spans="1:10" ht="19.5" customHeight="1">
      <c r="A37" s="16" t="s">
        <v>9</v>
      </c>
      <c r="B37" s="43">
        <v>45</v>
      </c>
      <c r="C37" s="47" t="s">
        <v>68</v>
      </c>
      <c r="D37" s="43">
        <v>353</v>
      </c>
      <c r="E37" s="43">
        <v>54</v>
      </c>
      <c r="F37" s="43">
        <v>1789</v>
      </c>
      <c r="G37" s="43">
        <v>2361</v>
      </c>
      <c r="H37" s="43">
        <v>21</v>
      </c>
      <c r="I37" s="45">
        <v>6</v>
      </c>
      <c r="J37" s="46">
        <v>17</v>
      </c>
    </row>
    <row r="38" spans="1:10" ht="19.5" customHeight="1">
      <c r="A38" s="16" t="s">
        <v>10</v>
      </c>
      <c r="B38" s="43">
        <v>9</v>
      </c>
      <c r="C38" s="47" t="s">
        <v>68</v>
      </c>
      <c r="D38" s="43">
        <v>164</v>
      </c>
      <c r="E38" s="43">
        <v>137</v>
      </c>
      <c r="F38" s="43">
        <v>604</v>
      </c>
      <c r="G38" s="43">
        <v>461</v>
      </c>
      <c r="H38" s="43">
        <v>11</v>
      </c>
      <c r="I38" s="45">
        <v>4</v>
      </c>
      <c r="J38" s="46">
        <v>12</v>
      </c>
    </row>
    <row r="39" spans="1:10" ht="19.5" customHeight="1">
      <c r="A39" s="17" t="s">
        <v>11</v>
      </c>
      <c r="B39" s="35">
        <v>28</v>
      </c>
      <c r="C39" s="48" t="s">
        <v>68</v>
      </c>
      <c r="D39" s="35">
        <v>122</v>
      </c>
      <c r="E39" s="35">
        <v>6</v>
      </c>
      <c r="F39" s="35">
        <v>1352</v>
      </c>
      <c r="G39" s="35">
        <v>532</v>
      </c>
      <c r="H39" s="35">
        <v>11</v>
      </c>
      <c r="I39" s="49">
        <v>1</v>
      </c>
      <c r="J39" s="50">
        <v>4</v>
      </c>
    </row>
  </sheetData>
  <sheetProtection/>
  <mergeCells count="50">
    <mergeCell ref="E18:F18"/>
    <mergeCell ref="E11:F11"/>
    <mergeCell ref="E12:F12"/>
    <mergeCell ref="E13:F13"/>
    <mergeCell ref="E14:F14"/>
    <mergeCell ref="E5:F5"/>
    <mergeCell ref="E15:F15"/>
    <mergeCell ref="E16:F16"/>
    <mergeCell ref="E7:F7"/>
    <mergeCell ref="E8:F8"/>
    <mergeCell ref="E9:F9"/>
    <mergeCell ref="E10:F10"/>
    <mergeCell ref="A12:B12"/>
    <mergeCell ref="A13:B13"/>
    <mergeCell ref="A14:B14"/>
    <mergeCell ref="E6:F6"/>
    <mergeCell ref="A6:B6"/>
    <mergeCell ref="A7:B7"/>
    <mergeCell ref="C6:D6"/>
    <mergeCell ref="C7:D7"/>
    <mergeCell ref="C8:D8"/>
    <mergeCell ref="C9:D9"/>
    <mergeCell ref="A18:B18"/>
    <mergeCell ref="C13:D13"/>
    <mergeCell ref="C14:D14"/>
    <mergeCell ref="C15:D15"/>
    <mergeCell ref="C16:D16"/>
    <mergeCell ref="A15:B15"/>
    <mergeCell ref="A16:B16"/>
    <mergeCell ref="A17:B17"/>
    <mergeCell ref="F26:F27"/>
    <mergeCell ref="G26:G27"/>
    <mergeCell ref="A10:B10"/>
    <mergeCell ref="A11:B11"/>
    <mergeCell ref="C10:D10"/>
    <mergeCell ref="C11:D11"/>
    <mergeCell ref="C18:D18"/>
    <mergeCell ref="C17:D17"/>
    <mergeCell ref="E17:F17"/>
    <mergeCell ref="C12:D12"/>
    <mergeCell ref="H26:H27"/>
    <mergeCell ref="I26:J26"/>
    <mergeCell ref="A8:B8"/>
    <mergeCell ref="A9:B9"/>
    <mergeCell ref="I25:J25"/>
    <mergeCell ref="A26:A27"/>
    <mergeCell ref="B26:B27"/>
    <mergeCell ref="C26:C27"/>
    <mergeCell ref="D26:D27"/>
    <mergeCell ref="E26:E27"/>
  </mergeCells>
  <printOptions/>
  <pageMargins left="0.7874015748031497" right="0.7874015748031497" top="0.984251968503937" bottom="0.984251968503937" header="0.5118110236220472" footer="0.5118110236220472"/>
  <pageSetup firstPageNumber="75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Zeros="0" tabSelected="1" zoomScalePageLayoutView="0" workbookViewId="0" topLeftCell="A1">
      <selection activeCell="H9" sqref="H9"/>
    </sheetView>
  </sheetViews>
  <sheetFormatPr defaultColWidth="9.00390625" defaultRowHeight="13.5"/>
  <cols>
    <col min="1" max="1" width="10.125" style="1" customWidth="1"/>
    <col min="2" max="2" width="2.625" style="0" customWidth="1"/>
    <col min="3" max="12" width="8.125" style="0" customWidth="1"/>
  </cols>
  <sheetData>
    <row r="1" ht="17.25">
      <c r="A1" s="18" t="s">
        <v>17</v>
      </c>
    </row>
    <row r="2" spans="9:12" ht="13.5">
      <c r="I2" s="82" t="s">
        <v>70</v>
      </c>
      <c r="J2" s="82"/>
      <c r="K2" s="82"/>
      <c r="L2" s="82"/>
    </row>
    <row r="3" spans="1:12" s="1" customFormat="1" ht="13.5">
      <c r="A3" s="97" t="s">
        <v>18</v>
      </c>
      <c r="B3" s="98" t="s">
        <v>19</v>
      </c>
      <c r="C3" s="101" t="s">
        <v>20</v>
      </c>
      <c r="D3" s="101"/>
      <c r="E3" s="101"/>
      <c r="F3" s="101"/>
      <c r="G3" s="101"/>
      <c r="H3" s="101"/>
      <c r="I3" s="101"/>
      <c r="J3" s="101"/>
      <c r="K3" s="101"/>
      <c r="L3" s="102"/>
    </row>
    <row r="4" spans="1:12" s="1" customFormat="1" ht="13.5">
      <c r="A4" s="88"/>
      <c r="B4" s="99"/>
      <c r="C4" s="103" t="s">
        <v>21</v>
      </c>
      <c r="D4" s="103" t="s">
        <v>22</v>
      </c>
      <c r="E4" s="103" t="s">
        <v>23</v>
      </c>
      <c r="F4" s="127" t="s">
        <v>24</v>
      </c>
      <c r="G4" s="103" t="s">
        <v>25</v>
      </c>
      <c r="H4" s="103"/>
      <c r="I4" s="103" t="s">
        <v>26</v>
      </c>
      <c r="J4" s="127" t="s">
        <v>27</v>
      </c>
      <c r="K4" s="103" t="s">
        <v>28</v>
      </c>
      <c r="L4" s="107" t="s">
        <v>29</v>
      </c>
    </row>
    <row r="5" spans="1:12" s="1" customFormat="1" ht="30.75" customHeight="1">
      <c r="A5" s="90"/>
      <c r="B5" s="100"/>
      <c r="C5" s="104"/>
      <c r="D5" s="104"/>
      <c r="E5" s="104"/>
      <c r="F5" s="128"/>
      <c r="G5" s="15" t="s">
        <v>30</v>
      </c>
      <c r="H5" s="19" t="s">
        <v>31</v>
      </c>
      <c r="I5" s="104"/>
      <c r="J5" s="128"/>
      <c r="K5" s="104"/>
      <c r="L5" s="108"/>
    </row>
    <row r="6" spans="1:12" ht="13.5" customHeight="1">
      <c r="A6" s="94" t="s">
        <v>35</v>
      </c>
      <c r="B6" s="96" t="s">
        <v>32</v>
      </c>
      <c r="C6" s="92"/>
      <c r="D6" s="92">
        <v>1</v>
      </c>
      <c r="E6" s="92">
        <v>11</v>
      </c>
      <c r="F6" s="92">
        <v>1</v>
      </c>
      <c r="G6" s="92"/>
      <c r="H6" s="92">
        <v>2</v>
      </c>
      <c r="I6" s="92"/>
      <c r="J6" s="92"/>
      <c r="K6" s="92">
        <v>4</v>
      </c>
      <c r="L6" s="105">
        <f>SUM(C6:K7)</f>
        <v>19</v>
      </c>
    </row>
    <row r="7" spans="1:12" ht="13.5" customHeight="1">
      <c r="A7" s="95"/>
      <c r="B7" s="89"/>
      <c r="C7" s="93"/>
      <c r="D7" s="93"/>
      <c r="E7" s="93"/>
      <c r="F7" s="93"/>
      <c r="G7" s="93"/>
      <c r="H7" s="93"/>
      <c r="I7" s="93"/>
      <c r="J7" s="93"/>
      <c r="K7" s="93"/>
      <c r="L7" s="106"/>
    </row>
    <row r="8" spans="1:12" ht="24.75" customHeight="1">
      <c r="A8" s="5" t="s">
        <v>36</v>
      </c>
      <c r="B8" s="6" t="s">
        <v>32</v>
      </c>
      <c r="C8" s="20"/>
      <c r="D8" s="20"/>
      <c r="E8" s="20">
        <v>6</v>
      </c>
      <c r="F8" s="20"/>
      <c r="G8" s="20"/>
      <c r="H8" s="20">
        <v>2</v>
      </c>
      <c r="I8" s="20"/>
      <c r="J8" s="20">
        <v>1</v>
      </c>
      <c r="K8" s="20">
        <v>2</v>
      </c>
      <c r="L8" s="21">
        <f aca="true" t="shared" si="0" ref="L8:L13">SUM(C8:K8)</f>
        <v>11</v>
      </c>
    </row>
    <row r="9" spans="1:12" ht="24.75" customHeight="1">
      <c r="A9" s="4" t="s">
        <v>37</v>
      </c>
      <c r="B9" s="6" t="s">
        <v>32</v>
      </c>
      <c r="C9" s="22"/>
      <c r="D9" s="22">
        <v>2</v>
      </c>
      <c r="E9" s="22">
        <v>3</v>
      </c>
      <c r="F9" s="22"/>
      <c r="G9" s="22"/>
      <c r="H9" s="22">
        <v>4</v>
      </c>
      <c r="I9" s="22"/>
      <c r="J9" s="22"/>
      <c r="K9" s="22">
        <v>2</v>
      </c>
      <c r="L9" s="21">
        <f t="shared" si="0"/>
        <v>11</v>
      </c>
    </row>
    <row r="10" spans="1:12" ht="24.75" customHeight="1">
      <c r="A10" s="4" t="s">
        <v>38</v>
      </c>
      <c r="B10" s="6" t="s">
        <v>32</v>
      </c>
      <c r="C10" s="22"/>
      <c r="D10" s="22">
        <v>2</v>
      </c>
      <c r="E10" s="22">
        <v>19</v>
      </c>
      <c r="F10" s="22">
        <v>16</v>
      </c>
      <c r="G10" s="22"/>
      <c r="H10" s="22">
        <v>7</v>
      </c>
      <c r="I10" s="22"/>
      <c r="J10" s="22">
        <v>1</v>
      </c>
      <c r="K10" s="22">
        <v>18</v>
      </c>
      <c r="L10" s="21">
        <f t="shared" si="0"/>
        <v>63</v>
      </c>
    </row>
    <row r="11" spans="1:12" ht="24.75" customHeight="1">
      <c r="A11" s="4" t="s">
        <v>39</v>
      </c>
      <c r="B11" s="6" t="s">
        <v>32</v>
      </c>
      <c r="C11" s="22"/>
      <c r="D11" s="22">
        <v>2</v>
      </c>
      <c r="E11" s="22"/>
      <c r="F11" s="22">
        <v>2</v>
      </c>
      <c r="G11" s="22"/>
      <c r="H11" s="22"/>
      <c r="I11" s="22"/>
      <c r="J11" s="22">
        <v>1</v>
      </c>
      <c r="K11" s="22"/>
      <c r="L11" s="21">
        <f t="shared" si="0"/>
        <v>5</v>
      </c>
    </row>
    <row r="12" spans="1:12" ht="24.75" customHeight="1">
      <c r="A12" s="4" t="s">
        <v>40</v>
      </c>
      <c r="B12" s="6" t="s">
        <v>32</v>
      </c>
      <c r="C12" s="22"/>
      <c r="D12" s="22"/>
      <c r="E12" s="22">
        <v>1</v>
      </c>
      <c r="F12" s="22">
        <v>3</v>
      </c>
      <c r="G12" s="22"/>
      <c r="H12" s="22">
        <v>5</v>
      </c>
      <c r="I12" s="22"/>
      <c r="J12" s="22"/>
      <c r="K12" s="22">
        <v>1</v>
      </c>
      <c r="L12" s="21">
        <f t="shared" si="0"/>
        <v>10</v>
      </c>
    </row>
    <row r="13" spans="1:12" ht="24.75" customHeight="1">
      <c r="A13" s="4" t="s">
        <v>31</v>
      </c>
      <c r="B13" s="6" t="s">
        <v>32</v>
      </c>
      <c r="C13" s="22"/>
      <c r="D13" s="22"/>
      <c r="E13" s="22"/>
      <c r="F13" s="22"/>
      <c r="G13" s="22"/>
      <c r="H13" s="22"/>
      <c r="I13" s="22"/>
      <c r="J13" s="22"/>
      <c r="K13" s="22"/>
      <c r="L13" s="21">
        <f t="shared" si="0"/>
        <v>0</v>
      </c>
    </row>
    <row r="14" spans="1:12" ht="24.75" customHeight="1">
      <c r="A14" s="4" t="s">
        <v>33</v>
      </c>
      <c r="B14" s="6" t="s">
        <v>32</v>
      </c>
      <c r="C14" s="22">
        <f aca="true" t="shared" si="1" ref="C14:L14">SUM(C6:C13)</f>
        <v>0</v>
      </c>
      <c r="D14" s="22">
        <f t="shared" si="1"/>
        <v>7</v>
      </c>
      <c r="E14" s="22">
        <f t="shared" si="1"/>
        <v>40</v>
      </c>
      <c r="F14" s="22">
        <f t="shared" si="1"/>
        <v>22</v>
      </c>
      <c r="G14" s="22">
        <f t="shared" si="1"/>
        <v>0</v>
      </c>
      <c r="H14" s="22">
        <f t="shared" si="1"/>
        <v>20</v>
      </c>
      <c r="I14" s="22">
        <f t="shared" si="1"/>
        <v>0</v>
      </c>
      <c r="J14" s="22">
        <f t="shared" si="1"/>
        <v>3</v>
      </c>
      <c r="K14" s="22">
        <f t="shared" si="1"/>
        <v>27</v>
      </c>
      <c r="L14" s="23">
        <f t="shared" si="1"/>
        <v>119</v>
      </c>
    </row>
    <row r="15" spans="1:12" ht="24.75" customHeight="1">
      <c r="A15" s="4" t="s">
        <v>41</v>
      </c>
      <c r="B15" s="6" t="s">
        <v>32</v>
      </c>
      <c r="C15" s="22"/>
      <c r="D15" s="22"/>
      <c r="E15" s="22">
        <v>1</v>
      </c>
      <c r="F15" s="22"/>
      <c r="G15" s="22"/>
      <c r="H15" s="22">
        <v>1</v>
      </c>
      <c r="I15" s="22"/>
      <c r="J15" s="22"/>
      <c r="K15" s="22">
        <v>1</v>
      </c>
      <c r="L15" s="21">
        <f>SUM(C15:K15)</f>
        <v>3</v>
      </c>
    </row>
    <row r="16" spans="1:12" ht="24.75" customHeight="1">
      <c r="A16" s="88" t="s">
        <v>34</v>
      </c>
      <c r="B16" s="89"/>
      <c r="C16" s="22">
        <f aca="true" t="shared" si="2" ref="C16:L16">SUM(C14:C15)</f>
        <v>0</v>
      </c>
      <c r="D16" s="22">
        <f t="shared" si="2"/>
        <v>7</v>
      </c>
      <c r="E16" s="22">
        <f t="shared" si="2"/>
        <v>41</v>
      </c>
      <c r="F16" s="22">
        <f t="shared" si="2"/>
        <v>22</v>
      </c>
      <c r="G16" s="22">
        <f t="shared" si="2"/>
        <v>0</v>
      </c>
      <c r="H16" s="22">
        <f t="shared" si="2"/>
        <v>21</v>
      </c>
      <c r="I16" s="22">
        <f t="shared" si="2"/>
        <v>0</v>
      </c>
      <c r="J16" s="22">
        <f t="shared" si="2"/>
        <v>3</v>
      </c>
      <c r="K16" s="22">
        <f t="shared" si="2"/>
        <v>28</v>
      </c>
      <c r="L16" s="23">
        <f t="shared" si="2"/>
        <v>122</v>
      </c>
    </row>
    <row r="17" spans="1:12" ht="24.75" customHeight="1">
      <c r="A17" s="90" t="s">
        <v>42</v>
      </c>
      <c r="B17" s="91"/>
      <c r="C17" s="24">
        <f>C16/L16</f>
        <v>0</v>
      </c>
      <c r="D17" s="8">
        <f>D16/L16*100</f>
        <v>5.737704918032787</v>
      </c>
      <c r="E17" s="8">
        <f>E16/L16*100</f>
        <v>33.60655737704918</v>
      </c>
      <c r="F17" s="8">
        <f>F16/L16*100</f>
        <v>18.0327868852459</v>
      </c>
      <c r="G17" s="8">
        <f>G16/L16*100</f>
        <v>0</v>
      </c>
      <c r="H17" s="8">
        <f>H16/L16*100</f>
        <v>17.21311475409836</v>
      </c>
      <c r="I17" s="8">
        <f>I16/L16*100</f>
        <v>0</v>
      </c>
      <c r="J17" s="8">
        <f>J16/L16*100</f>
        <v>2.459016393442623</v>
      </c>
      <c r="K17" s="8">
        <f>K16/L16*100</f>
        <v>22.950819672131146</v>
      </c>
      <c r="L17" s="25">
        <f>L16/L16*100</f>
        <v>100</v>
      </c>
    </row>
    <row r="22" ht="19.5" customHeight="1">
      <c r="A22" s="3" t="s">
        <v>43</v>
      </c>
    </row>
    <row r="23" spans="1:11" ht="19.5" customHeight="1">
      <c r="A23"/>
      <c r="D23" s="113"/>
      <c r="E23" s="113"/>
      <c r="J23" s="113" t="s">
        <v>44</v>
      </c>
      <c r="K23" s="113"/>
    </row>
    <row r="24" spans="1:11" ht="19.5" customHeight="1">
      <c r="A24" s="116" t="s">
        <v>45</v>
      </c>
      <c r="B24" s="116"/>
      <c r="C24" s="117"/>
      <c r="D24" s="112" t="s">
        <v>46</v>
      </c>
      <c r="E24" s="73"/>
      <c r="F24" s="73"/>
      <c r="G24" s="73"/>
      <c r="H24" s="73"/>
      <c r="I24" s="73"/>
      <c r="J24" s="73"/>
      <c r="K24" s="73"/>
    </row>
    <row r="25" spans="1:11" ht="19.5" customHeight="1">
      <c r="A25" s="118"/>
      <c r="B25" s="118"/>
      <c r="C25" s="119"/>
      <c r="D25" s="109" t="s">
        <v>47</v>
      </c>
      <c r="E25" s="110"/>
      <c r="F25" s="109" t="s">
        <v>48</v>
      </c>
      <c r="G25" s="110"/>
      <c r="H25" s="109" t="s">
        <v>49</v>
      </c>
      <c r="I25" s="110"/>
      <c r="J25" s="109" t="s">
        <v>33</v>
      </c>
      <c r="K25" s="111"/>
    </row>
    <row r="26" spans="1:11" ht="19.5" customHeight="1">
      <c r="A26" s="73" t="s">
        <v>5</v>
      </c>
      <c r="B26" s="73"/>
      <c r="C26" s="74"/>
      <c r="D26" s="122">
        <v>88</v>
      </c>
      <c r="E26" s="123"/>
      <c r="F26" s="122">
        <v>1</v>
      </c>
      <c r="G26" s="123"/>
      <c r="H26" s="122">
        <v>2</v>
      </c>
      <c r="I26" s="123"/>
      <c r="J26" s="122">
        <f aca="true" t="shared" si="3" ref="J26:J32">SUM(D26:H26)</f>
        <v>91</v>
      </c>
      <c r="K26" s="125"/>
    </row>
    <row r="27" spans="1:11" ht="19.5" customHeight="1">
      <c r="A27" s="55" t="s">
        <v>6</v>
      </c>
      <c r="B27" s="55"/>
      <c r="C27" s="56"/>
      <c r="D27" s="114">
        <v>39</v>
      </c>
      <c r="E27" s="115"/>
      <c r="F27" s="114">
        <v>7</v>
      </c>
      <c r="G27" s="115"/>
      <c r="H27" s="114">
        <v>7</v>
      </c>
      <c r="I27" s="115"/>
      <c r="J27" s="114">
        <f t="shared" si="3"/>
        <v>53</v>
      </c>
      <c r="K27" s="124"/>
    </row>
    <row r="28" spans="1:11" ht="19.5" customHeight="1">
      <c r="A28" s="55" t="s">
        <v>7</v>
      </c>
      <c r="B28" s="55"/>
      <c r="C28" s="56"/>
      <c r="D28" s="114">
        <v>127</v>
      </c>
      <c r="E28" s="115"/>
      <c r="F28" s="114">
        <v>37</v>
      </c>
      <c r="G28" s="115"/>
      <c r="H28" s="114">
        <v>24</v>
      </c>
      <c r="I28" s="115"/>
      <c r="J28" s="114">
        <f t="shared" si="3"/>
        <v>188</v>
      </c>
      <c r="K28" s="124"/>
    </row>
    <row r="29" spans="1:11" ht="19.5" customHeight="1">
      <c r="A29" s="55" t="s">
        <v>8</v>
      </c>
      <c r="B29" s="55"/>
      <c r="C29" s="56"/>
      <c r="D29" s="114">
        <v>87</v>
      </c>
      <c r="E29" s="115"/>
      <c r="F29" s="114">
        <v>7</v>
      </c>
      <c r="G29" s="115"/>
      <c r="H29" s="114">
        <v>3</v>
      </c>
      <c r="I29" s="115"/>
      <c r="J29" s="114">
        <f t="shared" si="3"/>
        <v>97</v>
      </c>
      <c r="K29" s="124"/>
    </row>
    <row r="30" spans="1:11" ht="19.5" customHeight="1">
      <c r="A30" s="55" t="s">
        <v>9</v>
      </c>
      <c r="B30" s="55"/>
      <c r="C30" s="56"/>
      <c r="D30" s="114">
        <v>89</v>
      </c>
      <c r="E30" s="115"/>
      <c r="F30" s="114">
        <v>5</v>
      </c>
      <c r="G30" s="115"/>
      <c r="H30" s="114">
        <v>7</v>
      </c>
      <c r="I30" s="115"/>
      <c r="J30" s="114">
        <f t="shared" si="3"/>
        <v>101</v>
      </c>
      <c r="K30" s="124"/>
    </row>
    <row r="31" spans="1:11" ht="19.5" customHeight="1">
      <c r="A31" s="55" t="s">
        <v>10</v>
      </c>
      <c r="B31" s="55"/>
      <c r="C31" s="56"/>
      <c r="D31" s="114">
        <v>75</v>
      </c>
      <c r="E31" s="115"/>
      <c r="F31" s="114">
        <v>3</v>
      </c>
      <c r="G31" s="115"/>
      <c r="H31" s="114">
        <v>9</v>
      </c>
      <c r="I31" s="115"/>
      <c r="J31" s="114">
        <f t="shared" si="3"/>
        <v>87</v>
      </c>
      <c r="K31" s="124"/>
    </row>
    <row r="32" spans="1:11" ht="19.5" customHeight="1">
      <c r="A32" s="55" t="s">
        <v>11</v>
      </c>
      <c r="B32" s="55"/>
      <c r="C32" s="56"/>
      <c r="D32" s="114">
        <v>105</v>
      </c>
      <c r="E32" s="115"/>
      <c r="F32" s="114"/>
      <c r="G32" s="115"/>
      <c r="H32" s="114">
        <v>8</v>
      </c>
      <c r="I32" s="115"/>
      <c r="J32" s="114">
        <f t="shared" si="3"/>
        <v>113</v>
      </c>
      <c r="K32" s="124"/>
    </row>
    <row r="33" spans="1:11" ht="19.5" customHeight="1">
      <c r="A33" s="62" t="s">
        <v>33</v>
      </c>
      <c r="B33" s="62"/>
      <c r="C33" s="63"/>
      <c r="D33" s="120">
        <f>SUM(D26:D32)</f>
        <v>610</v>
      </c>
      <c r="E33" s="121"/>
      <c r="F33" s="120">
        <f>SUM(F26:F32)</f>
        <v>60</v>
      </c>
      <c r="G33" s="121"/>
      <c r="H33" s="120">
        <f>SUM(H26:H32)</f>
        <v>60</v>
      </c>
      <c r="I33" s="121"/>
      <c r="J33" s="120">
        <f>SUM(J26:J32)</f>
        <v>730</v>
      </c>
      <c r="K33" s="126"/>
    </row>
    <row r="34" ht="19.5" customHeight="1">
      <c r="A34" s="7" t="s">
        <v>71</v>
      </c>
    </row>
  </sheetData>
  <sheetProtection/>
  <mergeCells count="75">
    <mergeCell ref="F33:G33"/>
    <mergeCell ref="H33:I33"/>
    <mergeCell ref="J33:K33"/>
    <mergeCell ref="F30:G30"/>
    <mergeCell ref="H30:I30"/>
    <mergeCell ref="J30:K30"/>
    <mergeCell ref="J23:K23"/>
    <mergeCell ref="F32:G32"/>
    <mergeCell ref="H32:I32"/>
    <mergeCell ref="J32:K32"/>
    <mergeCell ref="F31:G31"/>
    <mergeCell ref="H31:I31"/>
    <mergeCell ref="J31:K31"/>
    <mergeCell ref="F28:G28"/>
    <mergeCell ref="H28:I28"/>
    <mergeCell ref="J28:K28"/>
    <mergeCell ref="F29:G29"/>
    <mergeCell ref="H29:I29"/>
    <mergeCell ref="J29:K29"/>
    <mergeCell ref="F26:G26"/>
    <mergeCell ref="H26:I26"/>
    <mergeCell ref="J26:K26"/>
    <mergeCell ref="F27:G27"/>
    <mergeCell ref="H27:I27"/>
    <mergeCell ref="J27:K27"/>
    <mergeCell ref="D32:E32"/>
    <mergeCell ref="D33:E33"/>
    <mergeCell ref="D26:E26"/>
    <mergeCell ref="D27:E27"/>
    <mergeCell ref="D28:E28"/>
    <mergeCell ref="D29:E29"/>
    <mergeCell ref="A32:C32"/>
    <mergeCell ref="A33:C33"/>
    <mergeCell ref="A26:C26"/>
    <mergeCell ref="A27:C27"/>
    <mergeCell ref="A28:C28"/>
    <mergeCell ref="A29:C29"/>
    <mergeCell ref="D23:E23"/>
    <mergeCell ref="D25:E25"/>
    <mergeCell ref="A30:C30"/>
    <mergeCell ref="A31:C31"/>
    <mergeCell ref="D30:E30"/>
    <mergeCell ref="D31:E31"/>
    <mergeCell ref="A24:C25"/>
    <mergeCell ref="F25:G25"/>
    <mergeCell ref="H25:I25"/>
    <mergeCell ref="J25:K25"/>
    <mergeCell ref="D24:K24"/>
    <mergeCell ref="I2:L2"/>
    <mergeCell ref="I6:I7"/>
    <mergeCell ref="J6:J7"/>
    <mergeCell ref="K6:K7"/>
    <mergeCell ref="L6:L7"/>
    <mergeCell ref="L4:L5"/>
    <mergeCell ref="I4:I5"/>
    <mergeCell ref="J4:J5"/>
    <mergeCell ref="K4:K5"/>
    <mergeCell ref="A3:A5"/>
    <mergeCell ref="B3:B5"/>
    <mergeCell ref="C3:L3"/>
    <mergeCell ref="G4:H4"/>
    <mergeCell ref="C4:C5"/>
    <mergeCell ref="D4:D5"/>
    <mergeCell ref="E4:E5"/>
    <mergeCell ref="F4:F5"/>
    <mergeCell ref="H6:H7"/>
    <mergeCell ref="A6:A7"/>
    <mergeCell ref="B6:B7"/>
    <mergeCell ref="C6:C7"/>
    <mergeCell ref="D6:D7"/>
    <mergeCell ref="G6:G7"/>
    <mergeCell ref="A16:B16"/>
    <mergeCell ref="A17:B17"/>
    <mergeCell ref="E6:E7"/>
    <mergeCell ref="F6:F7"/>
  </mergeCells>
  <printOptions/>
  <pageMargins left="0.7874015748031497" right="0.1968503937007874" top="0.984251968503937" bottom="0.984251968503937" header="0.5118110236220472" footer="0.5118110236220472"/>
  <pageSetup firstPageNumber="7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2009-01-26T06:51:24Z</cp:lastPrinted>
  <dcterms:created xsi:type="dcterms:W3CDTF">2006-12-08T08:31:31Z</dcterms:created>
  <dcterms:modified xsi:type="dcterms:W3CDTF">2009-01-26T06:51:26Z</dcterms:modified>
  <cp:category/>
  <cp:version/>
  <cp:contentType/>
  <cp:contentStatus/>
</cp:coreProperties>
</file>