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目次" sheetId="1" r:id="rId1"/>
    <sheet name="提出用添付様式（保育所）" sheetId="2" r:id="rId2"/>
    <sheet name="提出用添付様式（幼稚園）" sheetId="3" r:id="rId3"/>
  </sheets>
  <definedNames/>
  <calcPr fullCalcOnLoad="1"/>
</workbook>
</file>

<file path=xl/sharedStrings.xml><?xml version="1.0" encoding="utf-8"?>
<sst xmlns="http://schemas.openxmlformats.org/spreadsheetml/2006/main" count="187" uniqueCount="132">
  <si>
    <t>地区</t>
  </si>
  <si>
    <t>市町村名</t>
  </si>
  <si>
    <t>鹿沼市</t>
  </si>
  <si>
    <t>津田保育園</t>
  </si>
  <si>
    <t>日光市</t>
  </si>
  <si>
    <t>大沢保育園</t>
  </si>
  <si>
    <t>西方町</t>
  </si>
  <si>
    <t>いずみ幼稚園</t>
  </si>
  <si>
    <t>輪王寺付属日光幼稚園</t>
  </si>
  <si>
    <t>聖ヨゼフ幼稚園</t>
  </si>
  <si>
    <t>清竜寺幼稚園</t>
  </si>
  <si>
    <t>きぬ川幼稚園</t>
  </si>
  <si>
    <t>市貝町</t>
  </si>
  <si>
    <t>にしだ幼稚園</t>
  </si>
  <si>
    <t>にのみや幼稚園</t>
  </si>
  <si>
    <t>たから幼稚園</t>
  </si>
  <si>
    <t>茂木愛泉幼稚園</t>
  </si>
  <si>
    <t>市貝たいよう幼稚園</t>
  </si>
  <si>
    <t>栃木市</t>
  </si>
  <si>
    <t>小山市</t>
  </si>
  <si>
    <t>上三川町</t>
  </si>
  <si>
    <t>宗教法人日本キリスト教団　上三川教会　　　　上三川幼児園</t>
  </si>
  <si>
    <t>壬生町</t>
  </si>
  <si>
    <t>野木町</t>
  </si>
  <si>
    <t>岩舟町</t>
  </si>
  <si>
    <t>小山幼稚園</t>
  </si>
  <si>
    <t>やしお幼稚園</t>
  </si>
  <si>
    <t>薬師寺幼稚園</t>
  </si>
  <si>
    <t>やすづか幼稚園</t>
  </si>
  <si>
    <t>法得幼稚園</t>
  </si>
  <si>
    <t>大平みなみ幼稚園</t>
  </si>
  <si>
    <t>ふじおか幼稚園</t>
  </si>
  <si>
    <t>岩舟幼稚園</t>
  </si>
  <si>
    <t>大田原市</t>
  </si>
  <si>
    <t>那須塩原市</t>
  </si>
  <si>
    <t>たかはやし保育園</t>
  </si>
  <si>
    <t>那須町</t>
  </si>
  <si>
    <t>矢板市</t>
  </si>
  <si>
    <t>片岡保育所</t>
  </si>
  <si>
    <t>さくら市</t>
  </si>
  <si>
    <t>ふれあい保育園</t>
  </si>
  <si>
    <t>ゆずのこ保育園</t>
  </si>
  <si>
    <t>塩谷町</t>
  </si>
  <si>
    <t>こばと保育園</t>
  </si>
  <si>
    <t>高根沢町</t>
  </si>
  <si>
    <t>船生保育所</t>
  </si>
  <si>
    <t>野崎幼稚園</t>
  </si>
  <si>
    <t>虹ヶ丘幼稚園</t>
  </si>
  <si>
    <t>那須みふじ幼稚園</t>
  </si>
  <si>
    <t>きつれ川幼稚園</t>
  </si>
  <si>
    <t>上河内幼稚園</t>
  </si>
  <si>
    <t>ゆたか幼稚園</t>
  </si>
  <si>
    <t>塩谷幼稚園</t>
  </si>
  <si>
    <t>足利市</t>
  </si>
  <si>
    <t>佐野市</t>
  </si>
  <si>
    <t>すずめ幼稚園</t>
  </si>
  <si>
    <t>幼稚園名</t>
  </si>
  <si>
    <t>回収率％</t>
  </si>
  <si>
    <t>計</t>
  </si>
  <si>
    <t>保育所名</t>
  </si>
  <si>
    <t>小山市立あけぼの保育所</t>
  </si>
  <si>
    <t>壬生町立とおりまち保育園</t>
  </si>
  <si>
    <t>野木町立丸林保育所</t>
  </si>
  <si>
    <t>岩舟町立静和保育所</t>
  </si>
  <si>
    <t>栃木みどり幼稚園</t>
  </si>
  <si>
    <t>都賀幼稚園</t>
  </si>
  <si>
    <t>真岡市</t>
  </si>
  <si>
    <t>那須烏山市</t>
  </si>
  <si>
    <t>那須烏山市立七合保育園</t>
  </si>
  <si>
    <t>益子町</t>
  </si>
  <si>
    <t>茂木町</t>
  </si>
  <si>
    <t>芳賀町</t>
  </si>
  <si>
    <t>芳賀町立南高根沢保育園</t>
  </si>
  <si>
    <t>那珂川町</t>
  </si>
  <si>
    <t>黒田原第一保育園</t>
  </si>
  <si>
    <t>足利市わたらせ保育所</t>
  </si>
  <si>
    <t>佐野市赤見城保育園</t>
  </si>
  <si>
    <t>県　西</t>
  </si>
  <si>
    <t>対象者数</t>
  </si>
  <si>
    <t>宇都宮市（中核市）</t>
  </si>
  <si>
    <t>那須烏山市立烏山幼稚園</t>
  </si>
  <si>
    <t>那珂川町立ひばり幼稚園</t>
  </si>
  <si>
    <t>友愛幼稚園</t>
  </si>
  <si>
    <t>呑竜幼稚園</t>
  </si>
  <si>
    <t>県　東</t>
  </si>
  <si>
    <t>県　南</t>
  </si>
  <si>
    <t>県　北</t>
  </si>
  <si>
    <t>安　足</t>
  </si>
  <si>
    <t>回収数</t>
  </si>
  <si>
    <t>県西地区計</t>
  </si>
  <si>
    <t>県東地区計</t>
  </si>
  <si>
    <t>県南地区計</t>
  </si>
  <si>
    <t>県北地区計</t>
  </si>
  <si>
    <t>安足地区計</t>
  </si>
  <si>
    <t>ＮＯ</t>
  </si>
  <si>
    <t>NO</t>
  </si>
  <si>
    <t>県  東</t>
  </si>
  <si>
    <t>県  南</t>
  </si>
  <si>
    <t>県  北</t>
  </si>
  <si>
    <t>安  足</t>
  </si>
  <si>
    <t>真岡市</t>
  </si>
  <si>
    <t>下野市</t>
  </si>
  <si>
    <t>宇都宮市計</t>
  </si>
  <si>
    <t>日光市立日光保育園</t>
  </si>
  <si>
    <t>清洲保育園</t>
  </si>
  <si>
    <t>にのみや保育園</t>
  </si>
  <si>
    <t>中川保育園</t>
  </si>
  <si>
    <t>赤羽保育所</t>
  </si>
  <si>
    <t>那珂川町立わかあゆ保育園</t>
  </si>
  <si>
    <t>（福）菊慈会ひかり保育園</t>
  </si>
  <si>
    <t>しんとみ保育園</t>
  </si>
  <si>
    <t>うめばやし保育園</t>
  </si>
  <si>
    <t>ゆりかご・きっず・なーさりーすくーる</t>
  </si>
  <si>
    <t>認定西方なかよし子ども園</t>
  </si>
  <si>
    <t>日光市立足尾認定こども園</t>
  </si>
  <si>
    <t>日光市立栗山中央保育所</t>
  </si>
  <si>
    <t>日光市立藤原保育園</t>
  </si>
  <si>
    <t>真岡市立真岡保育所</t>
  </si>
  <si>
    <t>益子保育園</t>
  </si>
  <si>
    <t>栃木市立はこのもり保育園</t>
  </si>
  <si>
    <t>栃木市立部屋保育園</t>
  </si>
  <si>
    <t>栃木市立都賀よつば保育園</t>
  </si>
  <si>
    <t>下野市立吉田保育園</t>
  </si>
  <si>
    <t>のぶ保育園</t>
  </si>
  <si>
    <t>矢板幼稚園</t>
  </si>
  <si>
    <t>高根沢第二幼稚園</t>
  </si>
  <si>
    <t>那須町</t>
  </si>
  <si>
    <t>宇都宮地区計</t>
  </si>
  <si>
    <t>4　　「子どもと家族の食生活等実態調査票」対象施設・回収状況</t>
  </si>
  <si>
    <t>　</t>
  </si>
  <si>
    <t>第298表　 幼稚園</t>
  </si>
  <si>
    <t>第297表　　保育所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</si>
</sst>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#,##0.0;[Red]\-#,##0.0"/>
    <numFmt numFmtId="187" formatCode="&quot;¥&quot;#,##0_);[Red]\(&quot;¥&quot;#,##0\)"/>
    <numFmt numFmtId="188" formatCode="0_);[Red]\(0\)"/>
    <numFmt numFmtId="189" formatCode="#,##0.0_ "/>
    <numFmt numFmtId="190" formatCode="&quot;¥&quot;#,##0.0;[Red]&quot;¥&quot;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186" fontId="3" fillId="0" borderId="0" xfId="49" applyNumberFormat="1" applyFont="1" applyAlignment="1">
      <alignment vertical="center"/>
    </xf>
    <xf numFmtId="38" fontId="4" fillId="0" borderId="0" xfId="49" applyFont="1" applyAlignment="1">
      <alignment vertical="center"/>
    </xf>
    <xf numFmtId="38" fontId="2" fillId="0" borderId="0" xfId="49" applyFont="1" applyAlignment="1">
      <alignment horizontal="left" vertical="center"/>
    </xf>
    <xf numFmtId="0" fontId="5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8" fontId="4" fillId="0" borderId="10" xfId="49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186" fontId="3" fillId="0" borderId="0" xfId="49" applyNumberFormat="1" applyFont="1" applyBorder="1" applyAlignment="1">
      <alignment vertical="center"/>
    </xf>
    <xf numFmtId="38" fontId="4" fillId="0" borderId="10" xfId="49" applyFont="1" applyBorder="1" applyAlignment="1">
      <alignment vertical="center" shrinkToFit="1"/>
    </xf>
    <xf numFmtId="38" fontId="4" fillId="0" borderId="10" xfId="49" applyFont="1" applyBorder="1" applyAlignment="1">
      <alignment horizontal="right" vertical="center"/>
    </xf>
    <xf numFmtId="38" fontId="4" fillId="0" borderId="10" xfId="49" applyFont="1" applyBorder="1" applyAlignment="1">
      <alignment horizontal="left" vertical="center" wrapText="1"/>
    </xf>
    <xf numFmtId="38" fontId="4" fillId="0" borderId="10" xfId="49" applyFont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186" fontId="4" fillId="0" borderId="15" xfId="49" applyNumberFormat="1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186" fontId="4" fillId="0" borderId="12" xfId="49" applyNumberFormat="1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186" fontId="4" fillId="0" borderId="17" xfId="49" applyNumberFormat="1" applyFont="1" applyBorder="1" applyAlignment="1">
      <alignment vertical="center"/>
    </xf>
    <xf numFmtId="186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186" fontId="4" fillId="0" borderId="20" xfId="49" applyNumberFormat="1" applyFont="1" applyBorder="1" applyAlignment="1">
      <alignment horizontal="center" vertical="center"/>
    </xf>
    <xf numFmtId="186" fontId="4" fillId="0" borderId="21" xfId="49" applyNumberFormat="1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38" fontId="4" fillId="0" borderId="26" xfId="49" applyFont="1" applyBorder="1" applyAlignment="1">
      <alignment horizontal="center" vertical="center"/>
    </xf>
    <xf numFmtId="0" fontId="44" fillId="0" borderId="0" xfId="43" applyFont="1" applyAlignment="1" applyProtection="1">
      <alignment vertical="center"/>
      <protection/>
    </xf>
    <xf numFmtId="0" fontId="25" fillId="0" borderId="0" xfId="0" applyFont="1" applyAlignment="1">
      <alignment vertical="center"/>
    </xf>
    <xf numFmtId="38" fontId="44" fillId="0" borderId="0" xfId="43" applyNumberFormat="1" applyFont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D15" sqref="D15"/>
    </sheetView>
  </sheetViews>
  <sheetFormatPr defaultColWidth="9.00390625" defaultRowHeight="13.5"/>
  <sheetData>
    <row r="1" spans="1:7" ht="21">
      <c r="A1" s="50" t="s">
        <v>128</v>
      </c>
      <c r="B1" s="50"/>
      <c r="C1" s="50"/>
      <c r="D1" s="50"/>
      <c r="E1" s="50"/>
      <c r="F1" s="50"/>
      <c r="G1" s="50"/>
    </row>
    <row r="2" spans="1:7" ht="21">
      <c r="A2" s="6"/>
      <c r="B2" s="6"/>
      <c r="C2" s="6"/>
      <c r="D2" s="6"/>
      <c r="E2" s="6"/>
      <c r="F2" s="6"/>
      <c r="G2" s="6"/>
    </row>
    <row r="3" spans="1:7" s="70" customFormat="1" ht="27.75" customHeight="1">
      <c r="A3" s="69" t="s">
        <v>131</v>
      </c>
      <c r="B3" s="2"/>
      <c r="C3" s="2"/>
      <c r="D3" s="2"/>
      <c r="E3" s="2"/>
      <c r="F3" s="2"/>
      <c r="G3" s="2"/>
    </row>
    <row r="4" spans="1:2" s="70" customFormat="1" ht="27.75" customHeight="1">
      <c r="A4" s="71" t="s">
        <v>130</v>
      </c>
      <c r="B4" s="5"/>
    </row>
  </sheetData>
  <sheetProtection/>
  <mergeCells count="1">
    <mergeCell ref="A1:G1"/>
  </mergeCells>
  <hyperlinks>
    <hyperlink ref="A3" location="'提出用添付様式（保育所）'!A1" display="第297表　　保育所"/>
    <hyperlink ref="A4" location="'提出用添付様式（幼稚園）'!A1" display="第298表　 幼稚園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view="pageLayout" zoomScaleNormal="75" workbookViewId="0" topLeftCell="A1">
      <selection activeCell="A1" sqref="A1:G3"/>
    </sheetView>
  </sheetViews>
  <sheetFormatPr defaultColWidth="9.00390625" defaultRowHeight="13.5"/>
  <cols>
    <col min="1" max="1" width="7.00390625" style="1" customWidth="1"/>
    <col min="2" max="2" width="9.125" style="1" customWidth="1"/>
    <col min="3" max="3" width="23.625" style="1" customWidth="1"/>
    <col min="4" max="4" width="48.375" style="1" customWidth="1"/>
    <col min="5" max="5" width="12.25390625" style="1" customWidth="1"/>
    <col min="6" max="6" width="15.625" style="1" customWidth="1"/>
    <col min="7" max="7" width="14.875" style="1" customWidth="1"/>
    <col min="8" max="16384" width="9.00390625" style="1" customWidth="1"/>
  </cols>
  <sheetData>
    <row r="1" spans="1:7" ht="21">
      <c r="A1" s="50" t="s">
        <v>128</v>
      </c>
      <c r="B1" s="50"/>
      <c r="C1" s="50"/>
      <c r="D1" s="50"/>
      <c r="E1" s="50"/>
      <c r="F1" s="50"/>
      <c r="G1" s="50"/>
    </row>
    <row r="2" spans="1:7" ht="21">
      <c r="A2" s="6"/>
      <c r="B2" s="6"/>
      <c r="C2" s="6"/>
      <c r="D2" s="6"/>
      <c r="E2" s="6"/>
      <c r="F2" s="6"/>
      <c r="G2" s="6"/>
    </row>
    <row r="3" spans="1:2" ht="26.25" customHeight="1">
      <c r="A3" s="7" t="s">
        <v>131</v>
      </c>
      <c r="B3" s="7"/>
    </row>
    <row r="4" spans="1:7" s="2" customFormat="1" ht="24.75" customHeight="1">
      <c r="A4" s="51" t="s">
        <v>94</v>
      </c>
      <c r="B4" s="47" t="s">
        <v>0</v>
      </c>
      <c r="C4" s="47" t="s">
        <v>1</v>
      </c>
      <c r="D4" s="47" t="s">
        <v>59</v>
      </c>
      <c r="E4" s="47" t="s">
        <v>78</v>
      </c>
      <c r="F4" s="47" t="s">
        <v>88</v>
      </c>
      <c r="G4" s="43" t="s">
        <v>57</v>
      </c>
    </row>
    <row r="5" spans="1:7" s="2" customFormat="1" ht="24.75" customHeight="1">
      <c r="A5" s="52"/>
      <c r="B5" s="48"/>
      <c r="C5" s="48"/>
      <c r="D5" s="48"/>
      <c r="E5" s="48"/>
      <c r="F5" s="48"/>
      <c r="G5" s="44"/>
    </row>
    <row r="6" spans="1:7" s="2" customFormat="1" ht="24.75" customHeight="1">
      <c r="A6" s="21">
        <v>1</v>
      </c>
      <c r="B6" s="53" t="s">
        <v>77</v>
      </c>
      <c r="C6" s="22" t="s">
        <v>2</v>
      </c>
      <c r="D6" s="22" t="s">
        <v>3</v>
      </c>
      <c r="E6" s="22">
        <v>180</v>
      </c>
      <c r="F6" s="22">
        <v>136</v>
      </c>
      <c r="G6" s="23">
        <f>F6/E6*100</f>
        <v>75.55555555555556</v>
      </c>
    </row>
    <row r="7" spans="1:7" s="2" customFormat="1" ht="24.75" customHeight="1">
      <c r="A7" s="19">
        <v>2</v>
      </c>
      <c r="B7" s="49"/>
      <c r="C7" s="10" t="s">
        <v>2</v>
      </c>
      <c r="D7" s="10" t="s">
        <v>104</v>
      </c>
      <c r="E7" s="10">
        <v>64</v>
      </c>
      <c r="F7" s="10">
        <v>64</v>
      </c>
      <c r="G7" s="20">
        <f>F7/E7*100</f>
        <v>100</v>
      </c>
    </row>
    <row r="8" spans="1:7" s="2" customFormat="1" ht="24.75" customHeight="1">
      <c r="A8" s="19">
        <v>3</v>
      </c>
      <c r="B8" s="49"/>
      <c r="C8" s="10" t="s">
        <v>4</v>
      </c>
      <c r="D8" s="10" t="s">
        <v>103</v>
      </c>
      <c r="E8" s="10">
        <v>86</v>
      </c>
      <c r="F8" s="10">
        <v>73</v>
      </c>
      <c r="G8" s="20">
        <f aca="true" t="shared" si="0" ref="G8:G13">F8/E8*100</f>
        <v>84.88372093023256</v>
      </c>
    </row>
    <row r="9" spans="1:7" s="2" customFormat="1" ht="24.75" customHeight="1">
      <c r="A9" s="19">
        <v>4</v>
      </c>
      <c r="B9" s="49"/>
      <c r="C9" s="10" t="s">
        <v>4</v>
      </c>
      <c r="D9" s="10" t="s">
        <v>5</v>
      </c>
      <c r="E9" s="10">
        <v>80</v>
      </c>
      <c r="F9" s="10">
        <v>51</v>
      </c>
      <c r="G9" s="20">
        <f t="shared" si="0"/>
        <v>63.74999999999999</v>
      </c>
    </row>
    <row r="10" spans="1:7" s="2" customFormat="1" ht="24.75" customHeight="1">
      <c r="A10" s="19">
        <v>5</v>
      </c>
      <c r="B10" s="49"/>
      <c r="C10" s="10" t="s">
        <v>4</v>
      </c>
      <c r="D10" s="10" t="s">
        <v>114</v>
      </c>
      <c r="E10" s="10">
        <v>44</v>
      </c>
      <c r="F10" s="10">
        <v>44</v>
      </c>
      <c r="G10" s="20">
        <f>F10/E10*100</f>
        <v>100</v>
      </c>
    </row>
    <row r="11" spans="1:7" s="2" customFormat="1" ht="24.75" customHeight="1">
      <c r="A11" s="19">
        <v>6</v>
      </c>
      <c r="B11" s="49"/>
      <c r="C11" s="10" t="s">
        <v>4</v>
      </c>
      <c r="D11" s="10" t="s">
        <v>115</v>
      </c>
      <c r="E11" s="10">
        <v>14</v>
      </c>
      <c r="F11" s="10">
        <v>7</v>
      </c>
      <c r="G11" s="20">
        <f>F11/E11*100</f>
        <v>50</v>
      </c>
    </row>
    <row r="12" spans="1:7" s="2" customFormat="1" ht="24.75" customHeight="1">
      <c r="A12" s="19">
        <v>7</v>
      </c>
      <c r="B12" s="49"/>
      <c r="C12" s="10" t="s">
        <v>4</v>
      </c>
      <c r="D12" s="10" t="s">
        <v>116</v>
      </c>
      <c r="E12" s="10">
        <v>20</v>
      </c>
      <c r="F12" s="10">
        <v>20</v>
      </c>
      <c r="G12" s="20">
        <f>F12/E12*100</f>
        <v>100</v>
      </c>
    </row>
    <row r="13" spans="1:7" s="2" customFormat="1" ht="24.75" customHeight="1">
      <c r="A13" s="19">
        <v>8</v>
      </c>
      <c r="B13" s="49"/>
      <c r="C13" s="10" t="s">
        <v>6</v>
      </c>
      <c r="D13" s="10" t="s">
        <v>113</v>
      </c>
      <c r="E13" s="10">
        <v>149</v>
      </c>
      <c r="F13" s="10">
        <v>132</v>
      </c>
      <c r="G13" s="20">
        <f t="shared" si="0"/>
        <v>88.59060402684564</v>
      </c>
    </row>
    <row r="14" spans="1:7" s="2" customFormat="1" ht="24.75" customHeight="1">
      <c r="A14" s="56" t="s">
        <v>89</v>
      </c>
      <c r="B14" s="49"/>
      <c r="C14" s="49"/>
      <c r="D14" s="49"/>
      <c r="E14" s="10">
        <f>SUM(E6:E13)</f>
        <v>637</v>
      </c>
      <c r="F14" s="10">
        <f>SUM(F6:F13)</f>
        <v>527</v>
      </c>
      <c r="G14" s="20">
        <f aca="true" t="shared" si="1" ref="G14:G25">F14/E14*100</f>
        <v>82.73155416012558</v>
      </c>
    </row>
    <row r="15" spans="1:7" s="2" customFormat="1" ht="24.75" customHeight="1">
      <c r="A15" s="19">
        <v>9</v>
      </c>
      <c r="B15" s="49" t="s">
        <v>96</v>
      </c>
      <c r="C15" s="10" t="s">
        <v>66</v>
      </c>
      <c r="D15" s="10" t="s">
        <v>117</v>
      </c>
      <c r="E15" s="10">
        <v>139</v>
      </c>
      <c r="F15" s="10">
        <v>118</v>
      </c>
      <c r="G15" s="20">
        <f t="shared" si="1"/>
        <v>84.89208633093526</v>
      </c>
    </row>
    <row r="16" spans="1:7" s="2" customFormat="1" ht="24.75" customHeight="1">
      <c r="A16" s="19">
        <v>10</v>
      </c>
      <c r="B16" s="49"/>
      <c r="C16" s="10" t="s">
        <v>100</v>
      </c>
      <c r="D16" s="11" t="s">
        <v>105</v>
      </c>
      <c r="E16" s="10">
        <v>112</v>
      </c>
      <c r="F16" s="10">
        <v>82</v>
      </c>
      <c r="G16" s="20">
        <f t="shared" si="1"/>
        <v>73.21428571428571</v>
      </c>
    </row>
    <row r="17" spans="1:7" s="2" customFormat="1" ht="24.75" customHeight="1">
      <c r="A17" s="19">
        <v>11</v>
      </c>
      <c r="B17" s="49"/>
      <c r="C17" s="10" t="s">
        <v>69</v>
      </c>
      <c r="D17" s="11" t="s">
        <v>118</v>
      </c>
      <c r="E17" s="10">
        <v>100</v>
      </c>
      <c r="F17" s="10">
        <v>98</v>
      </c>
      <c r="G17" s="20">
        <f t="shared" si="1"/>
        <v>98</v>
      </c>
    </row>
    <row r="18" spans="1:7" s="2" customFormat="1" ht="24.75" customHeight="1">
      <c r="A18" s="19">
        <v>12</v>
      </c>
      <c r="B18" s="49"/>
      <c r="C18" s="10" t="s">
        <v>70</v>
      </c>
      <c r="D18" s="10" t="s">
        <v>106</v>
      </c>
      <c r="E18" s="10">
        <v>49</v>
      </c>
      <c r="F18" s="10">
        <v>49</v>
      </c>
      <c r="G18" s="20">
        <f t="shared" si="1"/>
        <v>100</v>
      </c>
    </row>
    <row r="19" spans="1:7" s="2" customFormat="1" ht="24.75" customHeight="1">
      <c r="A19" s="19">
        <v>13</v>
      </c>
      <c r="B19" s="49"/>
      <c r="C19" s="10" t="s">
        <v>12</v>
      </c>
      <c r="D19" s="10" t="s">
        <v>107</v>
      </c>
      <c r="E19" s="10">
        <v>122</v>
      </c>
      <c r="F19" s="10">
        <v>103</v>
      </c>
      <c r="G19" s="20">
        <f t="shared" si="1"/>
        <v>84.42622950819673</v>
      </c>
    </row>
    <row r="20" spans="1:7" s="2" customFormat="1" ht="24.75" customHeight="1">
      <c r="A20" s="19">
        <v>14</v>
      </c>
      <c r="B20" s="49"/>
      <c r="C20" s="10" t="s">
        <v>71</v>
      </c>
      <c r="D20" s="10" t="s">
        <v>72</v>
      </c>
      <c r="E20" s="10">
        <v>100</v>
      </c>
      <c r="F20" s="10">
        <v>93</v>
      </c>
      <c r="G20" s="20">
        <f t="shared" si="1"/>
        <v>93</v>
      </c>
    </row>
    <row r="21" spans="1:7" s="2" customFormat="1" ht="24.75" customHeight="1">
      <c r="A21" s="56" t="s">
        <v>90</v>
      </c>
      <c r="B21" s="49"/>
      <c r="C21" s="49"/>
      <c r="D21" s="49"/>
      <c r="E21" s="10">
        <f>SUM(E15:E20)</f>
        <v>622</v>
      </c>
      <c r="F21" s="10">
        <f>SUM(F15:F20)</f>
        <v>543</v>
      </c>
      <c r="G21" s="20">
        <f t="shared" si="1"/>
        <v>87.29903536977493</v>
      </c>
    </row>
    <row r="22" spans="1:7" s="2" customFormat="1" ht="24.75" customHeight="1">
      <c r="A22" s="19">
        <v>15</v>
      </c>
      <c r="B22" s="49" t="s">
        <v>97</v>
      </c>
      <c r="C22" s="10" t="s">
        <v>18</v>
      </c>
      <c r="D22" s="10" t="s">
        <v>119</v>
      </c>
      <c r="E22" s="10">
        <v>143</v>
      </c>
      <c r="F22" s="10">
        <v>122</v>
      </c>
      <c r="G22" s="20">
        <f t="shared" si="1"/>
        <v>85.3146853146853</v>
      </c>
    </row>
    <row r="23" spans="1:7" s="2" customFormat="1" ht="24.75" customHeight="1">
      <c r="A23" s="19">
        <v>16</v>
      </c>
      <c r="B23" s="49"/>
      <c r="C23" s="10" t="s">
        <v>18</v>
      </c>
      <c r="D23" s="10" t="s">
        <v>109</v>
      </c>
      <c r="E23" s="10">
        <v>92</v>
      </c>
      <c r="F23" s="10">
        <v>75</v>
      </c>
      <c r="G23" s="20">
        <f t="shared" si="1"/>
        <v>81.52173913043478</v>
      </c>
    </row>
    <row r="24" spans="1:7" s="2" customFormat="1" ht="24.75" customHeight="1">
      <c r="A24" s="19">
        <v>17</v>
      </c>
      <c r="B24" s="49"/>
      <c r="C24" s="10" t="s">
        <v>18</v>
      </c>
      <c r="D24" s="10" t="s">
        <v>120</v>
      </c>
      <c r="E24" s="10">
        <v>47</v>
      </c>
      <c r="F24" s="10">
        <v>47</v>
      </c>
      <c r="G24" s="20">
        <f t="shared" si="1"/>
        <v>100</v>
      </c>
    </row>
    <row r="25" spans="1:7" s="2" customFormat="1" ht="24.75" customHeight="1">
      <c r="A25" s="19">
        <v>18</v>
      </c>
      <c r="B25" s="49"/>
      <c r="C25" s="10" t="s">
        <v>18</v>
      </c>
      <c r="D25" s="10" t="s">
        <v>121</v>
      </c>
      <c r="E25" s="10">
        <v>132</v>
      </c>
      <c r="F25" s="10">
        <v>132</v>
      </c>
      <c r="G25" s="20">
        <f t="shared" si="1"/>
        <v>100</v>
      </c>
    </row>
    <row r="26" spans="1:7" s="2" customFormat="1" ht="24.75" customHeight="1">
      <c r="A26" s="19">
        <v>19</v>
      </c>
      <c r="B26" s="49"/>
      <c r="C26" s="10" t="s">
        <v>19</v>
      </c>
      <c r="D26" s="10" t="s">
        <v>60</v>
      </c>
      <c r="E26" s="10">
        <v>105</v>
      </c>
      <c r="F26" s="10">
        <v>93</v>
      </c>
      <c r="G26" s="20">
        <f aca="true" t="shared" si="2" ref="G26:G31">F26/E26*100</f>
        <v>88.57142857142857</v>
      </c>
    </row>
    <row r="27" spans="1:7" s="2" customFormat="1" ht="24.75" customHeight="1">
      <c r="A27" s="19">
        <v>20</v>
      </c>
      <c r="B27" s="49"/>
      <c r="C27" s="12" t="s">
        <v>101</v>
      </c>
      <c r="D27" s="13" t="s">
        <v>122</v>
      </c>
      <c r="E27" s="14">
        <v>45</v>
      </c>
      <c r="F27" s="10">
        <v>34</v>
      </c>
      <c r="G27" s="20">
        <f>F27/E27*100</f>
        <v>75.55555555555556</v>
      </c>
    </row>
    <row r="28" spans="1:7" s="2" customFormat="1" ht="40.5" customHeight="1">
      <c r="A28" s="19">
        <v>21</v>
      </c>
      <c r="B28" s="49"/>
      <c r="C28" s="15" t="s">
        <v>20</v>
      </c>
      <c r="D28" s="15" t="s">
        <v>21</v>
      </c>
      <c r="E28" s="14">
        <v>95</v>
      </c>
      <c r="F28" s="10">
        <v>85</v>
      </c>
      <c r="G28" s="20">
        <f t="shared" si="2"/>
        <v>89.47368421052632</v>
      </c>
    </row>
    <row r="29" spans="1:7" s="2" customFormat="1" ht="24.75" customHeight="1">
      <c r="A29" s="19">
        <v>22</v>
      </c>
      <c r="B29" s="49"/>
      <c r="C29" s="10" t="s">
        <v>22</v>
      </c>
      <c r="D29" s="10" t="s">
        <v>61</v>
      </c>
      <c r="E29" s="10">
        <v>93</v>
      </c>
      <c r="F29" s="10">
        <v>93</v>
      </c>
      <c r="G29" s="20">
        <f t="shared" si="2"/>
        <v>100</v>
      </c>
    </row>
    <row r="30" spans="1:7" s="2" customFormat="1" ht="24.75" customHeight="1">
      <c r="A30" s="19">
        <v>23</v>
      </c>
      <c r="B30" s="49"/>
      <c r="C30" s="10" t="s">
        <v>23</v>
      </c>
      <c r="D30" s="10" t="s">
        <v>62</v>
      </c>
      <c r="E30" s="10">
        <v>104</v>
      </c>
      <c r="F30" s="10">
        <v>104</v>
      </c>
      <c r="G30" s="20">
        <f t="shared" si="2"/>
        <v>100</v>
      </c>
    </row>
    <row r="31" spans="1:7" s="2" customFormat="1" ht="24.75" customHeight="1">
      <c r="A31" s="19">
        <v>24</v>
      </c>
      <c r="B31" s="49"/>
      <c r="C31" s="10" t="s">
        <v>24</v>
      </c>
      <c r="D31" s="10" t="s">
        <v>63</v>
      </c>
      <c r="E31" s="10">
        <v>54</v>
      </c>
      <c r="F31" s="10">
        <v>40</v>
      </c>
      <c r="G31" s="20">
        <f t="shared" si="2"/>
        <v>74.07407407407408</v>
      </c>
    </row>
    <row r="32" spans="1:7" s="2" customFormat="1" ht="24.75" customHeight="1">
      <c r="A32" s="56" t="s">
        <v>91</v>
      </c>
      <c r="B32" s="49"/>
      <c r="C32" s="49"/>
      <c r="D32" s="49"/>
      <c r="E32" s="10">
        <f>SUM(E22:E31)</f>
        <v>910</v>
      </c>
      <c r="F32" s="10">
        <f>SUM(F22:F31)</f>
        <v>825</v>
      </c>
      <c r="G32" s="20">
        <f>F32/E32*100</f>
        <v>90.65934065934066</v>
      </c>
    </row>
    <row r="33" spans="1:7" s="2" customFormat="1" ht="24.75" customHeight="1">
      <c r="A33" s="19">
        <v>25</v>
      </c>
      <c r="B33" s="49" t="s">
        <v>98</v>
      </c>
      <c r="C33" s="10" t="s">
        <v>33</v>
      </c>
      <c r="D33" s="10" t="s">
        <v>110</v>
      </c>
      <c r="E33" s="10">
        <v>247</v>
      </c>
      <c r="F33" s="10">
        <v>184</v>
      </c>
      <c r="G33" s="20">
        <f>F33/E33*100</f>
        <v>74.49392712550608</v>
      </c>
    </row>
    <row r="34" spans="1:7" s="2" customFormat="1" ht="24.75" customHeight="1">
      <c r="A34" s="19">
        <v>26</v>
      </c>
      <c r="B34" s="49"/>
      <c r="C34" s="16" t="s">
        <v>37</v>
      </c>
      <c r="D34" s="17" t="s">
        <v>38</v>
      </c>
      <c r="E34" s="16">
        <v>72</v>
      </c>
      <c r="F34" s="10">
        <v>54</v>
      </c>
      <c r="G34" s="20">
        <f>F34/E34*100</f>
        <v>75</v>
      </c>
    </row>
    <row r="35" spans="1:7" s="2" customFormat="1" ht="24.75" customHeight="1">
      <c r="A35" s="19">
        <v>27</v>
      </c>
      <c r="B35" s="49"/>
      <c r="C35" s="10" t="s">
        <v>34</v>
      </c>
      <c r="D35" s="10" t="s">
        <v>35</v>
      </c>
      <c r="E35" s="10">
        <v>107</v>
      </c>
      <c r="F35" s="10">
        <v>85</v>
      </c>
      <c r="G35" s="20">
        <f aca="true" t="shared" si="3" ref="G35:G41">F35/E35*100</f>
        <v>79.43925233644859</v>
      </c>
    </row>
    <row r="36" spans="1:7" s="2" customFormat="1" ht="24.75" customHeight="1">
      <c r="A36" s="19">
        <v>28</v>
      </c>
      <c r="B36" s="49"/>
      <c r="C36" s="16" t="s">
        <v>39</v>
      </c>
      <c r="D36" s="17" t="s">
        <v>40</v>
      </c>
      <c r="E36" s="16">
        <v>83</v>
      </c>
      <c r="F36" s="10">
        <v>71</v>
      </c>
      <c r="G36" s="20">
        <f t="shared" si="3"/>
        <v>85.54216867469879</v>
      </c>
    </row>
    <row r="37" spans="1:7" s="2" customFormat="1" ht="24.75" customHeight="1">
      <c r="A37" s="19">
        <v>29</v>
      </c>
      <c r="B37" s="49"/>
      <c r="C37" s="10" t="s">
        <v>67</v>
      </c>
      <c r="D37" s="10" t="s">
        <v>68</v>
      </c>
      <c r="E37" s="10">
        <v>60</v>
      </c>
      <c r="F37" s="10">
        <v>51</v>
      </c>
      <c r="G37" s="20">
        <f>F37/E37*100</f>
        <v>85</v>
      </c>
    </row>
    <row r="38" spans="1:7" s="2" customFormat="1" ht="24.75" customHeight="1">
      <c r="A38" s="19">
        <v>30</v>
      </c>
      <c r="B38" s="49"/>
      <c r="C38" s="10" t="s">
        <v>42</v>
      </c>
      <c r="D38" s="10" t="s">
        <v>45</v>
      </c>
      <c r="E38" s="10">
        <v>81</v>
      </c>
      <c r="F38" s="10">
        <v>68</v>
      </c>
      <c r="G38" s="20">
        <f t="shared" si="3"/>
        <v>83.9506172839506</v>
      </c>
    </row>
    <row r="39" spans="1:7" s="2" customFormat="1" ht="24.75" customHeight="1">
      <c r="A39" s="19">
        <v>31</v>
      </c>
      <c r="B39" s="49"/>
      <c r="C39" s="10" t="s">
        <v>44</v>
      </c>
      <c r="D39" s="10" t="s">
        <v>43</v>
      </c>
      <c r="E39" s="10">
        <v>145</v>
      </c>
      <c r="F39" s="10">
        <v>141</v>
      </c>
      <c r="G39" s="20">
        <f t="shared" si="3"/>
        <v>97.24137931034483</v>
      </c>
    </row>
    <row r="40" spans="1:7" s="2" customFormat="1" ht="24.75" customHeight="1">
      <c r="A40" s="19">
        <v>32</v>
      </c>
      <c r="B40" s="49"/>
      <c r="C40" s="16" t="s">
        <v>36</v>
      </c>
      <c r="D40" s="17" t="s">
        <v>74</v>
      </c>
      <c r="E40" s="16">
        <v>120</v>
      </c>
      <c r="F40" s="10">
        <v>89</v>
      </c>
      <c r="G40" s="20">
        <f>F40/E40*100</f>
        <v>74.16666666666667</v>
      </c>
    </row>
    <row r="41" spans="1:7" s="2" customFormat="1" ht="24.75" customHeight="1">
      <c r="A41" s="19">
        <v>33</v>
      </c>
      <c r="B41" s="49"/>
      <c r="C41" s="10" t="s">
        <v>73</v>
      </c>
      <c r="D41" s="10" t="s">
        <v>108</v>
      </c>
      <c r="E41" s="10">
        <v>123</v>
      </c>
      <c r="F41" s="10">
        <v>108</v>
      </c>
      <c r="G41" s="20">
        <f t="shared" si="3"/>
        <v>87.8048780487805</v>
      </c>
    </row>
    <row r="42" spans="1:7" s="2" customFormat="1" ht="24.75" customHeight="1">
      <c r="A42" s="56" t="s">
        <v>92</v>
      </c>
      <c r="B42" s="49"/>
      <c r="C42" s="49"/>
      <c r="D42" s="49"/>
      <c r="E42" s="10">
        <f>SUM(E33:E41)</f>
        <v>1038</v>
      </c>
      <c r="F42" s="10">
        <f>SUM(F33:F41)</f>
        <v>851</v>
      </c>
      <c r="G42" s="20">
        <f aca="true" t="shared" si="4" ref="G42:G50">F42/E42*100</f>
        <v>81.98458574181117</v>
      </c>
    </row>
    <row r="43" spans="1:7" s="2" customFormat="1" ht="24.75" customHeight="1">
      <c r="A43" s="19">
        <v>34</v>
      </c>
      <c r="B43" s="49" t="s">
        <v>99</v>
      </c>
      <c r="C43" s="10" t="s">
        <v>53</v>
      </c>
      <c r="D43" s="10" t="s">
        <v>75</v>
      </c>
      <c r="E43" s="10">
        <v>67</v>
      </c>
      <c r="F43" s="10">
        <v>67</v>
      </c>
      <c r="G43" s="20">
        <f t="shared" si="4"/>
        <v>100</v>
      </c>
    </row>
    <row r="44" spans="1:7" s="2" customFormat="1" ht="24.75" customHeight="1">
      <c r="A44" s="19">
        <v>35</v>
      </c>
      <c r="B44" s="49"/>
      <c r="C44" s="10" t="s">
        <v>54</v>
      </c>
      <c r="D44" s="10" t="s">
        <v>76</v>
      </c>
      <c r="E44" s="10">
        <v>60</v>
      </c>
      <c r="F44" s="10">
        <v>58</v>
      </c>
      <c r="G44" s="20">
        <f t="shared" si="4"/>
        <v>96.66666666666667</v>
      </c>
    </row>
    <row r="45" spans="1:7" s="2" customFormat="1" ht="24.75" customHeight="1">
      <c r="A45" s="56" t="s">
        <v>93</v>
      </c>
      <c r="B45" s="49"/>
      <c r="C45" s="49"/>
      <c r="D45" s="49"/>
      <c r="E45" s="10">
        <f>SUM(E43:E44)</f>
        <v>127</v>
      </c>
      <c r="F45" s="10">
        <f>SUM(F43:F44)</f>
        <v>125</v>
      </c>
      <c r="G45" s="20">
        <f t="shared" si="4"/>
        <v>98.4251968503937</v>
      </c>
    </row>
    <row r="46" spans="1:7" s="2" customFormat="1" ht="24.75" customHeight="1">
      <c r="A46" s="19">
        <v>36</v>
      </c>
      <c r="B46" s="49" t="s">
        <v>79</v>
      </c>
      <c r="C46" s="49"/>
      <c r="D46" s="10" t="s">
        <v>111</v>
      </c>
      <c r="E46" s="10">
        <v>200</v>
      </c>
      <c r="F46" s="10">
        <v>138</v>
      </c>
      <c r="G46" s="20">
        <f t="shared" si="4"/>
        <v>69</v>
      </c>
    </row>
    <row r="47" spans="1:7" s="2" customFormat="1" ht="24.75" customHeight="1">
      <c r="A47" s="19">
        <v>37</v>
      </c>
      <c r="B47" s="49"/>
      <c r="C47" s="49"/>
      <c r="D47" s="16" t="s">
        <v>41</v>
      </c>
      <c r="E47" s="16">
        <v>129</v>
      </c>
      <c r="F47" s="10">
        <v>108</v>
      </c>
      <c r="G47" s="20">
        <f t="shared" si="4"/>
        <v>83.72093023255815</v>
      </c>
    </row>
    <row r="48" spans="1:7" s="2" customFormat="1" ht="24.75" customHeight="1">
      <c r="A48" s="19">
        <v>38</v>
      </c>
      <c r="B48" s="49"/>
      <c r="C48" s="49"/>
      <c r="D48" s="17" t="s">
        <v>112</v>
      </c>
      <c r="E48" s="16">
        <v>77</v>
      </c>
      <c r="F48" s="10">
        <v>72</v>
      </c>
      <c r="G48" s="20">
        <f t="shared" si="4"/>
        <v>93.5064935064935</v>
      </c>
    </row>
    <row r="49" spans="1:7" s="2" customFormat="1" ht="24.75" customHeight="1">
      <c r="A49" s="45" t="s">
        <v>127</v>
      </c>
      <c r="B49" s="46"/>
      <c r="C49" s="46"/>
      <c r="D49" s="46"/>
      <c r="E49" s="24">
        <f>SUM(E46:E48)</f>
        <v>406</v>
      </c>
      <c r="F49" s="24">
        <f>SUM(F46:F48)</f>
        <v>318</v>
      </c>
      <c r="G49" s="25">
        <f t="shared" si="4"/>
        <v>78.32512315270937</v>
      </c>
    </row>
    <row r="50" spans="1:7" s="2" customFormat="1" ht="24.75" customHeight="1">
      <c r="A50" s="54" t="s">
        <v>58</v>
      </c>
      <c r="B50" s="55"/>
      <c r="C50" s="55"/>
      <c r="D50" s="55"/>
      <c r="E50" s="26">
        <f>SUM(E14,E21,E32,E42,E45,E49)</f>
        <v>3740</v>
      </c>
      <c r="F50" s="26">
        <f>SUM(F14,F21,F32,F42,F45,F49)</f>
        <v>3189</v>
      </c>
      <c r="G50" s="27">
        <f t="shared" si="4"/>
        <v>85.26737967914438</v>
      </c>
    </row>
  </sheetData>
  <sheetProtection/>
  <mergeCells count="21">
    <mergeCell ref="D4:D5"/>
    <mergeCell ref="A14:D14"/>
    <mergeCell ref="A21:D21"/>
    <mergeCell ref="A32:D32"/>
    <mergeCell ref="A42:D42"/>
    <mergeCell ref="B6:B13"/>
    <mergeCell ref="A50:D50"/>
    <mergeCell ref="B33:B41"/>
    <mergeCell ref="A45:D45"/>
    <mergeCell ref="B43:B44"/>
    <mergeCell ref="B15:B20"/>
    <mergeCell ref="G4:G5"/>
    <mergeCell ref="A49:D49"/>
    <mergeCell ref="B4:B5"/>
    <mergeCell ref="B46:C48"/>
    <mergeCell ref="A1:G1"/>
    <mergeCell ref="A4:A5"/>
    <mergeCell ref="C4:C5"/>
    <mergeCell ref="E4:E5"/>
    <mergeCell ref="F4:F5"/>
    <mergeCell ref="B22:B31"/>
  </mergeCells>
  <printOptions/>
  <pageMargins left="0.787" right="0.787" top="0.65" bottom="0.71" header="0.512" footer="0.51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view="pageLayout" workbookViewId="0" topLeftCell="A1">
      <selection activeCell="A2" sqref="A2:B2"/>
    </sheetView>
  </sheetViews>
  <sheetFormatPr defaultColWidth="9.00390625" defaultRowHeight="13.5"/>
  <cols>
    <col min="1" max="1" width="7.00390625" style="3" customWidth="1"/>
    <col min="2" max="2" width="12.375" style="3" customWidth="1"/>
    <col min="3" max="3" width="22.25390625" style="3" customWidth="1"/>
    <col min="4" max="4" width="47.125" style="3" customWidth="1"/>
    <col min="5" max="5" width="12.25390625" style="3" customWidth="1"/>
    <col min="6" max="6" width="15.625" style="3" customWidth="1"/>
    <col min="7" max="7" width="11.375" style="4" customWidth="1"/>
    <col min="8" max="16384" width="9.00390625" style="3" customWidth="1"/>
  </cols>
  <sheetData>
    <row r="1" spans="1:7" ht="20.25" customHeight="1">
      <c r="A1" s="50" t="s">
        <v>129</v>
      </c>
      <c r="B1" s="50"/>
      <c r="C1" s="50"/>
      <c r="D1" s="50"/>
      <c r="E1" s="50"/>
      <c r="F1" s="50"/>
      <c r="G1" s="50"/>
    </row>
    <row r="2" spans="1:2" ht="14.25">
      <c r="A2" s="8" t="s">
        <v>130</v>
      </c>
      <c r="B2" s="8"/>
    </row>
    <row r="3" spans="1:7" s="5" customFormat="1" ht="24.75" customHeight="1">
      <c r="A3" s="67" t="s">
        <v>95</v>
      </c>
      <c r="B3" s="61" t="s">
        <v>0</v>
      </c>
      <c r="C3" s="61" t="s">
        <v>1</v>
      </c>
      <c r="D3" s="61" t="s">
        <v>56</v>
      </c>
      <c r="E3" s="61" t="s">
        <v>78</v>
      </c>
      <c r="F3" s="61" t="s">
        <v>88</v>
      </c>
      <c r="G3" s="59" t="s">
        <v>57</v>
      </c>
    </row>
    <row r="4" spans="1:8" s="5" customFormat="1" ht="24.75" customHeight="1">
      <c r="A4" s="68"/>
      <c r="B4" s="62"/>
      <c r="C4" s="62"/>
      <c r="D4" s="62"/>
      <c r="E4" s="62"/>
      <c r="F4" s="62"/>
      <c r="G4" s="60"/>
      <c r="H4" s="9"/>
    </row>
    <row r="5" spans="1:8" s="5" customFormat="1" ht="24.75" customHeight="1">
      <c r="A5" s="36">
        <v>1</v>
      </c>
      <c r="B5" s="65" t="s">
        <v>77</v>
      </c>
      <c r="C5" s="35" t="s">
        <v>2</v>
      </c>
      <c r="D5" s="35" t="s">
        <v>7</v>
      </c>
      <c r="E5" s="35">
        <v>117</v>
      </c>
      <c r="F5" s="35">
        <v>106</v>
      </c>
      <c r="G5" s="37">
        <f aca="true" t="shared" si="0" ref="G5:G12">F5/E5*100</f>
        <v>90.5982905982906</v>
      </c>
      <c r="H5" s="9"/>
    </row>
    <row r="6" spans="1:8" s="5" customFormat="1" ht="24.75" customHeight="1">
      <c r="A6" s="38">
        <v>2</v>
      </c>
      <c r="B6" s="63"/>
      <c r="C6" s="18" t="s">
        <v>2</v>
      </c>
      <c r="D6" s="18" t="s">
        <v>10</v>
      </c>
      <c r="E6" s="18">
        <v>45</v>
      </c>
      <c r="F6" s="18">
        <v>34</v>
      </c>
      <c r="G6" s="39">
        <f t="shared" si="0"/>
        <v>75.55555555555556</v>
      </c>
      <c r="H6" s="9"/>
    </row>
    <row r="7" spans="1:8" s="5" customFormat="1" ht="24.75" customHeight="1">
      <c r="A7" s="38">
        <v>3</v>
      </c>
      <c r="B7" s="63"/>
      <c r="C7" s="18" t="s">
        <v>4</v>
      </c>
      <c r="D7" s="18" t="s">
        <v>8</v>
      </c>
      <c r="E7" s="18">
        <v>55</v>
      </c>
      <c r="F7" s="18">
        <v>48</v>
      </c>
      <c r="G7" s="39">
        <f t="shared" si="0"/>
        <v>87.27272727272727</v>
      </c>
      <c r="H7" s="9"/>
    </row>
    <row r="8" spans="1:8" s="5" customFormat="1" ht="24.75" customHeight="1">
      <c r="A8" s="38">
        <v>4</v>
      </c>
      <c r="B8" s="63"/>
      <c r="C8" s="18" t="s">
        <v>4</v>
      </c>
      <c r="D8" s="18" t="s">
        <v>9</v>
      </c>
      <c r="E8" s="18">
        <v>70</v>
      </c>
      <c r="F8" s="18">
        <v>63</v>
      </c>
      <c r="G8" s="39">
        <f t="shared" si="0"/>
        <v>90</v>
      </c>
      <c r="H8" s="9"/>
    </row>
    <row r="9" spans="1:8" s="5" customFormat="1" ht="24.75" customHeight="1">
      <c r="A9" s="38">
        <v>5</v>
      </c>
      <c r="B9" s="63"/>
      <c r="C9" s="18" t="s">
        <v>4</v>
      </c>
      <c r="D9" s="18" t="s">
        <v>11</v>
      </c>
      <c r="E9" s="18">
        <v>49</v>
      </c>
      <c r="F9" s="18">
        <v>37</v>
      </c>
      <c r="G9" s="39">
        <f t="shared" si="0"/>
        <v>75.51020408163265</v>
      </c>
      <c r="H9" s="9"/>
    </row>
    <row r="10" spans="1:7" s="5" customFormat="1" ht="24.75" customHeight="1">
      <c r="A10" s="64" t="s">
        <v>89</v>
      </c>
      <c r="B10" s="63"/>
      <c r="C10" s="63"/>
      <c r="D10" s="63"/>
      <c r="E10" s="18">
        <f>SUM(E5:E9)</f>
        <v>336</v>
      </c>
      <c r="F10" s="18">
        <f>SUM(F5:F9)</f>
        <v>288</v>
      </c>
      <c r="G10" s="39">
        <f t="shared" si="0"/>
        <v>85.71428571428571</v>
      </c>
    </row>
    <row r="11" spans="1:7" s="5" customFormat="1" ht="24.75" customHeight="1">
      <c r="A11" s="38">
        <v>6</v>
      </c>
      <c r="B11" s="63" t="s">
        <v>84</v>
      </c>
      <c r="C11" s="18" t="s">
        <v>66</v>
      </c>
      <c r="D11" s="18" t="s">
        <v>13</v>
      </c>
      <c r="E11" s="18">
        <v>149</v>
      </c>
      <c r="F11" s="18">
        <v>137</v>
      </c>
      <c r="G11" s="39">
        <f t="shared" si="0"/>
        <v>91.94630872483222</v>
      </c>
    </row>
    <row r="12" spans="1:7" s="5" customFormat="1" ht="24.75" customHeight="1">
      <c r="A12" s="38">
        <v>7</v>
      </c>
      <c r="B12" s="63"/>
      <c r="C12" s="18" t="s">
        <v>100</v>
      </c>
      <c r="D12" s="18" t="s">
        <v>14</v>
      </c>
      <c r="E12" s="18">
        <v>128</v>
      </c>
      <c r="F12" s="18">
        <v>114</v>
      </c>
      <c r="G12" s="39">
        <f t="shared" si="0"/>
        <v>89.0625</v>
      </c>
    </row>
    <row r="13" spans="1:7" s="5" customFormat="1" ht="24.75" customHeight="1">
      <c r="A13" s="38">
        <v>8</v>
      </c>
      <c r="B13" s="63"/>
      <c r="C13" s="18" t="s">
        <v>69</v>
      </c>
      <c r="D13" s="18" t="s">
        <v>15</v>
      </c>
      <c r="E13" s="18">
        <v>98</v>
      </c>
      <c r="F13" s="18">
        <v>94</v>
      </c>
      <c r="G13" s="39">
        <f aca="true" t="shared" si="1" ref="G13:G21">F13/E13*100</f>
        <v>95.91836734693877</v>
      </c>
    </row>
    <row r="14" spans="1:7" s="5" customFormat="1" ht="24.75" customHeight="1">
      <c r="A14" s="38">
        <v>9</v>
      </c>
      <c r="B14" s="63"/>
      <c r="C14" s="18" t="s">
        <v>70</v>
      </c>
      <c r="D14" s="18" t="s">
        <v>16</v>
      </c>
      <c r="E14" s="18">
        <v>58</v>
      </c>
      <c r="F14" s="18">
        <v>58</v>
      </c>
      <c r="G14" s="39">
        <f t="shared" si="1"/>
        <v>100</v>
      </c>
    </row>
    <row r="15" spans="1:7" s="5" customFormat="1" ht="24.75" customHeight="1">
      <c r="A15" s="38">
        <v>10</v>
      </c>
      <c r="B15" s="63"/>
      <c r="C15" s="18" t="s">
        <v>12</v>
      </c>
      <c r="D15" s="18" t="s">
        <v>17</v>
      </c>
      <c r="E15" s="18">
        <v>130</v>
      </c>
      <c r="F15" s="18">
        <v>114</v>
      </c>
      <c r="G15" s="39">
        <f t="shared" si="1"/>
        <v>87.6923076923077</v>
      </c>
    </row>
    <row r="16" spans="1:7" ht="25.5" customHeight="1">
      <c r="A16" s="38">
        <v>11</v>
      </c>
      <c r="B16" s="63"/>
      <c r="C16" s="18" t="s">
        <v>71</v>
      </c>
      <c r="D16" s="18" t="s">
        <v>123</v>
      </c>
      <c r="E16" s="18">
        <v>145</v>
      </c>
      <c r="F16" s="18">
        <v>128</v>
      </c>
      <c r="G16" s="39">
        <f t="shared" si="1"/>
        <v>88.27586206896552</v>
      </c>
    </row>
    <row r="17" spans="1:7" s="5" customFormat="1" ht="24.75" customHeight="1">
      <c r="A17" s="64" t="s">
        <v>90</v>
      </c>
      <c r="B17" s="63"/>
      <c r="C17" s="63"/>
      <c r="D17" s="63"/>
      <c r="E17" s="18">
        <f>SUM(E11:E16)</f>
        <v>708</v>
      </c>
      <c r="F17" s="18">
        <f>SUM(F11:F16)</f>
        <v>645</v>
      </c>
      <c r="G17" s="39">
        <f t="shared" si="1"/>
        <v>91.10169491525424</v>
      </c>
    </row>
    <row r="18" spans="1:7" s="5" customFormat="1" ht="24.75" customHeight="1">
      <c r="A18" s="38">
        <v>12</v>
      </c>
      <c r="B18" s="63" t="s">
        <v>85</v>
      </c>
      <c r="C18" s="18" t="s">
        <v>18</v>
      </c>
      <c r="D18" s="18" t="s">
        <v>64</v>
      </c>
      <c r="E18" s="18">
        <v>49</v>
      </c>
      <c r="F18" s="18">
        <v>46</v>
      </c>
      <c r="G18" s="39">
        <f t="shared" si="1"/>
        <v>93.87755102040816</v>
      </c>
    </row>
    <row r="19" spans="1:7" s="5" customFormat="1" ht="24.75" customHeight="1">
      <c r="A19" s="38">
        <v>13</v>
      </c>
      <c r="B19" s="63"/>
      <c r="C19" s="18" t="s">
        <v>18</v>
      </c>
      <c r="D19" s="18" t="s">
        <v>30</v>
      </c>
      <c r="E19" s="18">
        <v>284</v>
      </c>
      <c r="F19" s="18">
        <v>262</v>
      </c>
      <c r="G19" s="39">
        <f t="shared" si="1"/>
        <v>92.25352112676056</v>
      </c>
    </row>
    <row r="20" spans="1:7" s="5" customFormat="1" ht="24.75" customHeight="1">
      <c r="A20" s="38">
        <v>14</v>
      </c>
      <c r="B20" s="63"/>
      <c r="C20" s="18" t="s">
        <v>18</v>
      </c>
      <c r="D20" s="18" t="s">
        <v>31</v>
      </c>
      <c r="E20" s="18">
        <v>125</v>
      </c>
      <c r="F20" s="18">
        <v>99</v>
      </c>
      <c r="G20" s="39">
        <f t="shared" si="1"/>
        <v>79.2</v>
      </c>
    </row>
    <row r="21" spans="1:7" s="5" customFormat="1" ht="24.75" customHeight="1">
      <c r="A21" s="38">
        <v>15</v>
      </c>
      <c r="B21" s="63"/>
      <c r="C21" s="18" t="s">
        <v>18</v>
      </c>
      <c r="D21" s="18" t="s">
        <v>65</v>
      </c>
      <c r="E21" s="18">
        <v>135</v>
      </c>
      <c r="F21" s="18">
        <v>104</v>
      </c>
      <c r="G21" s="39">
        <f t="shared" si="1"/>
        <v>77.03703703703704</v>
      </c>
    </row>
    <row r="22" spans="1:7" s="5" customFormat="1" ht="24.75" customHeight="1">
      <c r="A22" s="38">
        <v>16</v>
      </c>
      <c r="B22" s="63"/>
      <c r="C22" s="18" t="s">
        <v>19</v>
      </c>
      <c r="D22" s="18" t="s">
        <v>25</v>
      </c>
      <c r="E22" s="18">
        <v>100</v>
      </c>
      <c r="F22" s="18">
        <v>93</v>
      </c>
      <c r="G22" s="39">
        <f aca="true" t="shared" si="2" ref="G22:G27">F22/E22*100</f>
        <v>93</v>
      </c>
    </row>
    <row r="23" spans="1:7" s="5" customFormat="1" ht="24.75" customHeight="1">
      <c r="A23" s="38">
        <v>17</v>
      </c>
      <c r="B23" s="63"/>
      <c r="C23" s="30" t="s">
        <v>101</v>
      </c>
      <c r="D23" s="18" t="s">
        <v>27</v>
      </c>
      <c r="E23" s="31">
        <v>399</v>
      </c>
      <c r="F23" s="18">
        <v>352</v>
      </c>
      <c r="G23" s="39">
        <f>F23/E23*100</f>
        <v>88.22055137844612</v>
      </c>
    </row>
    <row r="24" spans="1:7" s="5" customFormat="1" ht="24.75" customHeight="1">
      <c r="A24" s="38">
        <v>18</v>
      </c>
      <c r="B24" s="63"/>
      <c r="C24" s="32" t="s">
        <v>20</v>
      </c>
      <c r="D24" s="18" t="s">
        <v>26</v>
      </c>
      <c r="E24" s="31">
        <v>545</v>
      </c>
      <c r="F24" s="18">
        <v>406</v>
      </c>
      <c r="G24" s="39">
        <f t="shared" si="2"/>
        <v>74.49541284403671</v>
      </c>
    </row>
    <row r="25" spans="1:7" s="5" customFormat="1" ht="24.75" customHeight="1">
      <c r="A25" s="38">
        <v>19</v>
      </c>
      <c r="B25" s="63"/>
      <c r="C25" s="18" t="s">
        <v>22</v>
      </c>
      <c r="D25" s="18" t="s">
        <v>28</v>
      </c>
      <c r="E25" s="18">
        <v>139</v>
      </c>
      <c r="F25" s="18">
        <v>135</v>
      </c>
      <c r="G25" s="39">
        <f t="shared" si="2"/>
        <v>97.12230215827337</v>
      </c>
    </row>
    <row r="26" spans="1:7" s="5" customFormat="1" ht="24.75" customHeight="1">
      <c r="A26" s="38">
        <v>20</v>
      </c>
      <c r="B26" s="63"/>
      <c r="C26" s="18" t="s">
        <v>23</v>
      </c>
      <c r="D26" s="18" t="s">
        <v>29</v>
      </c>
      <c r="E26" s="18">
        <v>241</v>
      </c>
      <c r="F26" s="18">
        <v>200</v>
      </c>
      <c r="G26" s="39">
        <f t="shared" si="2"/>
        <v>82.98755186721992</v>
      </c>
    </row>
    <row r="27" spans="1:7" s="5" customFormat="1" ht="24.75" customHeight="1">
      <c r="A27" s="38">
        <v>21</v>
      </c>
      <c r="B27" s="63"/>
      <c r="C27" s="18" t="s">
        <v>24</v>
      </c>
      <c r="D27" s="18" t="s">
        <v>32</v>
      </c>
      <c r="E27" s="18">
        <v>136</v>
      </c>
      <c r="F27" s="18">
        <v>136</v>
      </c>
      <c r="G27" s="39">
        <f t="shared" si="2"/>
        <v>100</v>
      </c>
    </row>
    <row r="28" spans="1:7" s="5" customFormat="1" ht="24.75" customHeight="1">
      <c r="A28" s="64" t="s">
        <v>91</v>
      </c>
      <c r="B28" s="63"/>
      <c r="C28" s="63"/>
      <c r="D28" s="63"/>
      <c r="E28" s="18">
        <f>SUM(E18:E27)</f>
        <v>2153</v>
      </c>
      <c r="F28" s="18">
        <f>SUM(F18:F27)</f>
        <v>1833</v>
      </c>
      <c r="G28" s="39">
        <f aca="true" t="shared" si="3" ref="G28:G36">F28/E28*100</f>
        <v>85.13701811425918</v>
      </c>
    </row>
    <row r="29" spans="1:7" s="5" customFormat="1" ht="24.75" customHeight="1">
      <c r="A29" s="38">
        <v>22</v>
      </c>
      <c r="B29" s="63" t="s">
        <v>86</v>
      </c>
      <c r="C29" s="18" t="s">
        <v>33</v>
      </c>
      <c r="D29" s="18" t="s">
        <v>46</v>
      </c>
      <c r="E29" s="18">
        <v>176</v>
      </c>
      <c r="F29" s="18">
        <v>152</v>
      </c>
      <c r="G29" s="39">
        <f t="shared" si="3"/>
        <v>86.36363636363636</v>
      </c>
    </row>
    <row r="30" spans="1:7" s="5" customFormat="1" ht="24.75" customHeight="1">
      <c r="A30" s="38">
        <v>23</v>
      </c>
      <c r="B30" s="63"/>
      <c r="C30" s="18" t="s">
        <v>37</v>
      </c>
      <c r="D30" s="18" t="s">
        <v>124</v>
      </c>
      <c r="E30" s="18">
        <v>31</v>
      </c>
      <c r="F30" s="18">
        <v>24</v>
      </c>
      <c r="G30" s="39">
        <f t="shared" si="3"/>
        <v>77.41935483870968</v>
      </c>
    </row>
    <row r="31" spans="1:7" s="5" customFormat="1" ht="24.75" customHeight="1">
      <c r="A31" s="38">
        <v>24</v>
      </c>
      <c r="B31" s="63"/>
      <c r="C31" s="18" t="s">
        <v>34</v>
      </c>
      <c r="D31" s="18" t="s">
        <v>47</v>
      </c>
      <c r="E31" s="18">
        <v>104</v>
      </c>
      <c r="F31" s="18">
        <v>104</v>
      </c>
      <c r="G31" s="39">
        <f t="shared" si="3"/>
        <v>100</v>
      </c>
    </row>
    <row r="32" spans="1:7" s="5" customFormat="1" ht="24.75" customHeight="1">
      <c r="A32" s="38">
        <v>25</v>
      </c>
      <c r="B32" s="63"/>
      <c r="C32" s="33" t="s">
        <v>39</v>
      </c>
      <c r="D32" s="33" t="s">
        <v>49</v>
      </c>
      <c r="E32" s="18">
        <v>117</v>
      </c>
      <c r="F32" s="18">
        <v>105</v>
      </c>
      <c r="G32" s="39">
        <f>F32/E32*100</f>
        <v>89.74358974358975</v>
      </c>
    </row>
    <row r="33" spans="1:7" s="5" customFormat="1" ht="24.75" customHeight="1">
      <c r="A33" s="38">
        <v>26</v>
      </c>
      <c r="B33" s="63"/>
      <c r="C33" s="18" t="s">
        <v>67</v>
      </c>
      <c r="D33" s="18" t="s">
        <v>80</v>
      </c>
      <c r="E33" s="18">
        <v>23</v>
      </c>
      <c r="F33" s="18">
        <v>16</v>
      </c>
      <c r="G33" s="39">
        <f>F33/E33*100</f>
        <v>69.56521739130434</v>
      </c>
    </row>
    <row r="34" spans="1:7" s="5" customFormat="1" ht="24.75" customHeight="1">
      <c r="A34" s="38">
        <v>27</v>
      </c>
      <c r="B34" s="63"/>
      <c r="C34" s="18" t="s">
        <v>42</v>
      </c>
      <c r="D34" s="34" t="s">
        <v>52</v>
      </c>
      <c r="E34" s="18">
        <v>45</v>
      </c>
      <c r="F34" s="18">
        <v>39</v>
      </c>
      <c r="G34" s="39">
        <f t="shared" si="3"/>
        <v>86.66666666666667</v>
      </c>
    </row>
    <row r="35" spans="1:7" s="5" customFormat="1" ht="24.75" customHeight="1">
      <c r="A35" s="38">
        <v>28</v>
      </c>
      <c r="B35" s="63"/>
      <c r="C35" s="18" t="s">
        <v>44</v>
      </c>
      <c r="D35" s="18" t="s">
        <v>125</v>
      </c>
      <c r="E35" s="18">
        <v>231</v>
      </c>
      <c r="F35" s="18">
        <v>181</v>
      </c>
      <c r="G35" s="39">
        <f t="shared" si="3"/>
        <v>78.35497835497836</v>
      </c>
    </row>
    <row r="36" spans="1:7" s="5" customFormat="1" ht="24.75" customHeight="1">
      <c r="A36" s="38">
        <v>29</v>
      </c>
      <c r="B36" s="63"/>
      <c r="C36" s="18" t="s">
        <v>126</v>
      </c>
      <c r="D36" s="18" t="s">
        <v>48</v>
      </c>
      <c r="E36" s="18">
        <v>127</v>
      </c>
      <c r="F36" s="18">
        <v>106</v>
      </c>
      <c r="G36" s="39">
        <f t="shared" si="3"/>
        <v>83.46456692913385</v>
      </c>
    </row>
    <row r="37" spans="1:7" s="5" customFormat="1" ht="24.75" customHeight="1">
      <c r="A37" s="38">
        <v>30</v>
      </c>
      <c r="B37" s="63"/>
      <c r="C37" s="18" t="s">
        <v>73</v>
      </c>
      <c r="D37" s="34" t="s">
        <v>81</v>
      </c>
      <c r="E37" s="18">
        <v>67</v>
      </c>
      <c r="F37" s="18">
        <v>63</v>
      </c>
      <c r="G37" s="39">
        <f>F37/E37*100</f>
        <v>94.02985074626866</v>
      </c>
    </row>
    <row r="38" spans="1:7" s="5" customFormat="1" ht="24.75" customHeight="1">
      <c r="A38" s="64" t="s">
        <v>92</v>
      </c>
      <c r="B38" s="63"/>
      <c r="C38" s="63"/>
      <c r="D38" s="63"/>
      <c r="E38" s="18">
        <f>SUM(E29:E37)</f>
        <v>921</v>
      </c>
      <c r="F38" s="18">
        <f>SUM(F29:F37)</f>
        <v>790</v>
      </c>
      <c r="G38" s="39">
        <f aca="true" t="shared" si="4" ref="G38:G44">F38/E38*100</f>
        <v>85.77633007600434</v>
      </c>
    </row>
    <row r="39" spans="1:7" s="5" customFormat="1" ht="24.75" customHeight="1">
      <c r="A39" s="38">
        <v>31</v>
      </c>
      <c r="B39" s="63" t="s">
        <v>87</v>
      </c>
      <c r="C39" s="18" t="s">
        <v>53</v>
      </c>
      <c r="D39" s="18" t="s">
        <v>82</v>
      </c>
      <c r="E39" s="18">
        <v>136</v>
      </c>
      <c r="F39" s="18">
        <v>134</v>
      </c>
      <c r="G39" s="39">
        <f t="shared" si="4"/>
        <v>98.52941176470588</v>
      </c>
    </row>
    <row r="40" spans="1:7" s="5" customFormat="1" ht="24.75" customHeight="1">
      <c r="A40" s="38">
        <v>32</v>
      </c>
      <c r="B40" s="63"/>
      <c r="C40" s="18" t="s">
        <v>54</v>
      </c>
      <c r="D40" s="18" t="s">
        <v>83</v>
      </c>
      <c r="E40" s="18">
        <v>90</v>
      </c>
      <c r="F40" s="18">
        <v>67</v>
      </c>
      <c r="G40" s="39">
        <f t="shared" si="4"/>
        <v>74.44444444444444</v>
      </c>
    </row>
    <row r="41" spans="1:7" s="5" customFormat="1" ht="24.75" customHeight="1">
      <c r="A41" s="64" t="s">
        <v>93</v>
      </c>
      <c r="B41" s="63"/>
      <c r="C41" s="63"/>
      <c r="D41" s="63"/>
      <c r="E41" s="18">
        <f>SUM(E39:E40)</f>
        <v>226</v>
      </c>
      <c r="F41" s="18">
        <f>SUM(F39:F40)</f>
        <v>201</v>
      </c>
      <c r="G41" s="39">
        <f t="shared" si="4"/>
        <v>88.93805309734513</v>
      </c>
    </row>
    <row r="42" spans="1:7" s="5" customFormat="1" ht="24.75" customHeight="1">
      <c r="A42" s="38">
        <v>33</v>
      </c>
      <c r="B42" s="63" t="s">
        <v>79</v>
      </c>
      <c r="C42" s="63"/>
      <c r="D42" s="34" t="s">
        <v>55</v>
      </c>
      <c r="E42" s="18">
        <v>500</v>
      </c>
      <c r="F42" s="34">
        <v>418</v>
      </c>
      <c r="G42" s="39">
        <f t="shared" si="4"/>
        <v>83.6</v>
      </c>
    </row>
    <row r="43" spans="1:7" s="5" customFormat="1" ht="24.75" customHeight="1">
      <c r="A43" s="38">
        <v>34</v>
      </c>
      <c r="B43" s="66"/>
      <c r="C43" s="66"/>
      <c r="D43" s="33" t="s">
        <v>50</v>
      </c>
      <c r="E43" s="18">
        <v>220</v>
      </c>
      <c r="F43" s="18">
        <v>141</v>
      </c>
      <c r="G43" s="39">
        <f t="shared" si="4"/>
        <v>64.0909090909091</v>
      </c>
    </row>
    <row r="44" spans="1:7" s="5" customFormat="1" ht="24.75" customHeight="1">
      <c r="A44" s="38">
        <v>35</v>
      </c>
      <c r="B44" s="66"/>
      <c r="C44" s="66"/>
      <c r="D44" s="33" t="s">
        <v>51</v>
      </c>
      <c r="E44" s="18">
        <v>335</v>
      </c>
      <c r="F44" s="18">
        <v>314</v>
      </c>
      <c r="G44" s="39">
        <f t="shared" si="4"/>
        <v>93.73134328358209</v>
      </c>
    </row>
    <row r="45" spans="1:7" s="5" customFormat="1" ht="24.75" customHeight="1">
      <c r="A45" s="57" t="s">
        <v>102</v>
      </c>
      <c r="B45" s="58"/>
      <c r="C45" s="58"/>
      <c r="D45" s="58"/>
      <c r="E45" s="40">
        <f>SUM(E42:E44)</f>
        <v>1055</v>
      </c>
      <c r="F45" s="40">
        <f>SUM(F42:F44)</f>
        <v>873</v>
      </c>
      <c r="G45" s="41">
        <f>F45/E45*100</f>
        <v>82.74881516587678</v>
      </c>
    </row>
    <row r="46" spans="1:7" s="2" customFormat="1" ht="24.75" customHeight="1">
      <c r="A46" s="54" t="s">
        <v>58</v>
      </c>
      <c r="B46" s="55"/>
      <c r="C46" s="55"/>
      <c r="D46" s="55"/>
      <c r="E46" s="26">
        <f>SUM(E10,E17,E28,E38,E41,E45)</f>
        <v>5399</v>
      </c>
      <c r="F46" s="26">
        <f>SUM(F10,F17,F28,F38,F41,F45)</f>
        <v>4630</v>
      </c>
      <c r="G46" s="42">
        <f>F46/E46*100</f>
        <v>85.75662159659197</v>
      </c>
    </row>
    <row r="47" spans="1:7" ht="13.5">
      <c r="A47" s="28"/>
      <c r="B47" s="28"/>
      <c r="C47" s="28"/>
      <c r="D47" s="28"/>
      <c r="E47" s="28"/>
      <c r="F47" s="28"/>
      <c r="G47" s="29"/>
    </row>
  </sheetData>
  <sheetProtection/>
  <mergeCells count="21">
    <mergeCell ref="A1:G1"/>
    <mergeCell ref="A3:A4"/>
    <mergeCell ref="C3:C4"/>
    <mergeCell ref="E3:E4"/>
    <mergeCell ref="F3:F4"/>
    <mergeCell ref="B42:C44"/>
    <mergeCell ref="B39:B40"/>
    <mergeCell ref="A10:D10"/>
    <mergeCell ref="A17:D17"/>
    <mergeCell ref="A28:D28"/>
    <mergeCell ref="A38:D38"/>
    <mergeCell ref="A45:D45"/>
    <mergeCell ref="G3:G4"/>
    <mergeCell ref="B3:B4"/>
    <mergeCell ref="D3:D4"/>
    <mergeCell ref="A46:D46"/>
    <mergeCell ref="B18:B27"/>
    <mergeCell ref="B11:B16"/>
    <mergeCell ref="A41:D41"/>
    <mergeCell ref="B5:B9"/>
    <mergeCell ref="B29:B37"/>
  </mergeCells>
  <printOptions/>
  <pageMargins left="0.787" right="0.787" top="0.984" bottom="0.984" header="0.512" footer="0.51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2011-05-19T09:33:29Z</cp:lastPrinted>
  <dcterms:created xsi:type="dcterms:W3CDTF">2005-11-21T09:24:24Z</dcterms:created>
  <dcterms:modified xsi:type="dcterms:W3CDTF">2011-06-29T07:08:45Z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