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7E8A3501-A010-437F-9004-C2DEEA677D56}" xr6:coauthVersionLast="47" xr6:coauthVersionMax="47" xr10:uidLastSave="{00000000-0000-0000-0000-000000000000}"/>
  <bookViews>
    <workbookView xWindow="90" yWindow="-16320" windowWidth="29040" windowHeight="15720" xr2:uid="{00000000-000D-0000-FFFF-FFFF00000000}"/>
  </bookViews>
  <sheets>
    <sheet name="栃木花子" sheetId="23" r:id="rId1"/>
  </sheets>
  <definedNames>
    <definedName name="_xlnm.Print_Area" localSheetId="0">栃木花子!$A$1:$Z$39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7" i="23" l="1"/>
  <c r="U16" i="23"/>
  <c r="U31" i="23"/>
  <c r="U30" i="23"/>
  <c r="U29" i="23"/>
  <c r="U28" i="23"/>
  <c r="U27" i="23"/>
  <c r="U26" i="23"/>
  <c r="U25" i="23"/>
  <c r="U24" i="23"/>
  <c r="U23" i="23"/>
  <c r="U22" i="23"/>
  <c r="L22" i="23"/>
  <c r="L32" i="23"/>
  <c r="L31" i="23"/>
  <c r="L30" i="23"/>
  <c r="L29" i="23"/>
  <c r="L28" i="23"/>
  <c r="L27" i="23"/>
  <c r="L26" i="23"/>
  <c r="L25" i="23"/>
  <c r="L24" i="23"/>
  <c r="L23" i="23"/>
  <c r="L21" i="23"/>
  <c r="L20" i="23"/>
  <c r="L12" i="23"/>
  <c r="L15" i="23"/>
  <c r="L14" i="23"/>
  <c r="L13" i="23"/>
  <c r="L11" i="23"/>
  <c r="L10" i="23"/>
  <c r="L9" i="23"/>
  <c r="C32" i="23"/>
  <c r="C31" i="23"/>
  <c r="C30" i="23"/>
  <c r="C29" i="23"/>
  <c r="C28" i="23"/>
  <c r="C27" i="23"/>
  <c r="C26" i="23"/>
  <c r="C25" i="23"/>
  <c r="C24" i="23"/>
  <c r="C23" i="23"/>
  <c r="C22" i="23"/>
  <c r="C21" i="23"/>
  <c r="C20" i="23"/>
  <c r="C15" i="23"/>
  <c r="C14" i="23"/>
  <c r="C13" i="23"/>
  <c r="C12" i="23"/>
  <c r="C11" i="23"/>
  <c r="C9" i="23"/>
  <c r="L3" i="23"/>
  <c r="AQ77" i="23"/>
  <c r="AQ66" i="23"/>
  <c r="AQ67" i="23"/>
  <c r="AQ68" i="23"/>
  <c r="AQ69" i="23"/>
  <c r="AQ70" i="23"/>
  <c r="AQ71" i="23"/>
  <c r="AQ72" i="23"/>
  <c r="AQ73" i="23"/>
  <c r="AQ74" i="23"/>
  <c r="AQ75" i="23"/>
  <c r="AQ76" i="23"/>
  <c r="AP66" i="23"/>
  <c r="AP67" i="23"/>
  <c r="AP68" i="23"/>
  <c r="AP69" i="23"/>
  <c r="AP70" i="23"/>
  <c r="AP71" i="23"/>
  <c r="AP72" i="23"/>
  <c r="AP73" i="23"/>
  <c r="AP74" i="23"/>
  <c r="AP75" i="23"/>
  <c r="AP76" i="23"/>
  <c r="AP77" i="23"/>
  <c r="AP78" i="23"/>
  <c r="AP79" i="23"/>
  <c r="AP80" i="23"/>
  <c r="AP81" i="23"/>
  <c r="AP82" i="23"/>
  <c r="AP83" i="23"/>
  <c r="AP84" i="23"/>
  <c r="AO66" i="23"/>
  <c r="AO67" i="23"/>
  <c r="AO68" i="23"/>
  <c r="AO69" i="23"/>
  <c r="AO70" i="23"/>
  <c r="AO71" i="23"/>
  <c r="AO72" i="23"/>
  <c r="AO73" i="23"/>
  <c r="AN66" i="23"/>
  <c r="AN67" i="23"/>
  <c r="AN68" i="23"/>
  <c r="AN69" i="23"/>
  <c r="AN70" i="23"/>
  <c r="AN71" i="23"/>
  <c r="AN72" i="23"/>
  <c r="AN73" i="23"/>
  <c r="AN74" i="23"/>
  <c r="AN75" i="23"/>
  <c r="AN76" i="23"/>
  <c r="AN77" i="23"/>
  <c r="AN78" i="23"/>
  <c r="AN79" i="23"/>
  <c r="AN80" i="23"/>
  <c r="AN81" i="23"/>
  <c r="AN82" i="23"/>
  <c r="AN83" i="23"/>
  <c r="AN84" i="23"/>
  <c r="AM66" i="23"/>
  <c r="AM67" i="23"/>
  <c r="AM68" i="23"/>
  <c r="AM69" i="23"/>
  <c r="AM70" i="23"/>
  <c r="AM71" i="23"/>
  <c r="AM72" i="23"/>
  <c r="AM73" i="23"/>
  <c r="AQ65" i="23"/>
  <c r="AP65" i="23"/>
  <c r="AO65" i="23"/>
  <c r="AO74" i="23" s="1"/>
  <c r="AN65" i="23"/>
  <c r="AM65" i="23"/>
  <c r="AK72" i="23"/>
  <c r="AJ77" i="23"/>
  <c r="AI66" i="23"/>
  <c r="AH70" i="23"/>
  <c r="AK66" i="23"/>
  <c r="AK67" i="23"/>
  <c r="AK68" i="23"/>
  <c r="AK69" i="23"/>
  <c r="AK70" i="23"/>
  <c r="AK71" i="23"/>
  <c r="AJ66" i="23"/>
  <c r="AJ67" i="23"/>
  <c r="AJ68" i="23"/>
  <c r="AJ69" i="23"/>
  <c r="AJ70" i="23"/>
  <c r="AJ71" i="23"/>
  <c r="AJ72" i="23"/>
  <c r="AJ73" i="23"/>
  <c r="AJ74" i="23"/>
  <c r="AJ75" i="23"/>
  <c r="AJ76" i="23"/>
  <c r="AH66" i="23"/>
  <c r="AH67" i="23"/>
  <c r="AH68" i="23"/>
  <c r="AH69" i="23"/>
  <c r="AG66" i="23"/>
  <c r="AG67" i="23"/>
  <c r="AG68" i="23"/>
  <c r="AG69" i="23"/>
  <c r="AG70" i="23"/>
  <c r="AG71" i="23"/>
  <c r="AG72" i="23"/>
  <c r="AG73" i="23"/>
  <c r="AG74" i="23"/>
  <c r="AG75" i="23"/>
  <c r="AG76" i="23"/>
  <c r="AG77" i="23"/>
  <c r="AG78" i="23"/>
  <c r="AG79" i="23"/>
  <c r="AG80" i="23"/>
  <c r="AG81" i="23"/>
  <c r="AG82" i="23"/>
  <c r="AG83" i="23"/>
  <c r="AG84" i="23"/>
  <c r="AF66" i="23"/>
  <c r="AF67" i="23"/>
  <c r="AF68" i="23"/>
  <c r="AF69" i="23"/>
  <c r="AF70" i="23"/>
  <c r="AF71" i="23"/>
  <c r="AF72" i="23"/>
  <c r="AF73" i="23"/>
  <c r="AK65" i="23"/>
  <c r="AJ65" i="23"/>
  <c r="AI65" i="23"/>
  <c r="AH65" i="23"/>
  <c r="AG65" i="23"/>
  <c r="AG85" i="23" s="1"/>
  <c r="AF65" i="23"/>
  <c r="AE66" i="23"/>
  <c r="AE67" i="23"/>
  <c r="AE68" i="23"/>
  <c r="AE69" i="23"/>
  <c r="AE70" i="23"/>
  <c r="AE71" i="23"/>
  <c r="AE72" i="23"/>
  <c r="AE73" i="23"/>
  <c r="AE74" i="23"/>
  <c r="AE75" i="23"/>
  <c r="AE76" i="23"/>
  <c r="AE77" i="23"/>
  <c r="AE78" i="23"/>
  <c r="AE79" i="23"/>
  <c r="AE80" i="23"/>
  <c r="AE81" i="23"/>
  <c r="AE82" i="23"/>
  <c r="AE83" i="23"/>
  <c r="AE84" i="23"/>
  <c r="AE65" i="23"/>
  <c r="AD65" i="23"/>
  <c r="AD74" i="23" s="1"/>
  <c r="AD66" i="23"/>
  <c r="AD67" i="23"/>
  <c r="AD68" i="23"/>
  <c r="AD69" i="23"/>
  <c r="AD70" i="23"/>
  <c r="AD71" i="23"/>
  <c r="AD72" i="23"/>
  <c r="AD73" i="23"/>
  <c r="AP85" i="23" l="1"/>
  <c r="AM74" i="23"/>
  <c r="AF74" i="23"/>
  <c r="AN85" i="23"/>
  <c r="AE85" i="23"/>
  <c r="S5" i="23" l="1"/>
  <c r="S4" i="23"/>
  <c r="W39" i="23"/>
  <c r="U38" i="23"/>
  <c r="U36" i="23"/>
  <c r="P33" i="23"/>
  <c r="O33" i="23"/>
  <c r="G33" i="23"/>
  <c r="Y32" i="23"/>
  <c r="W32" i="23"/>
  <c r="W17" i="23"/>
  <c r="P16" i="23"/>
  <c r="O16" i="23"/>
  <c r="G16" i="23"/>
  <c r="F16" i="23"/>
  <c r="W12" i="23"/>
  <c r="U11" i="23"/>
  <c r="U10" i="23"/>
  <c r="C10" i="23"/>
  <c r="U9" i="23"/>
  <c r="F33" i="23" l="1"/>
  <c r="Q4" i="23" s="1"/>
  <c r="Q5"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3" authorId="0" shapeId="0" xr:uid="{31983B44-9219-4BF1-897A-CEB84A1A0EB1}">
      <text>
        <r>
          <rPr>
            <sz val="9"/>
            <color indexed="81"/>
            <rFont val="MS P ゴシック"/>
            <family val="3"/>
            <charset val="128"/>
          </rPr>
          <t>シート名に「職員名」入力
ここが自動で変ります</t>
        </r>
      </text>
    </comment>
  </commentList>
</comments>
</file>

<file path=xl/sharedStrings.xml><?xml version="1.0" encoding="utf-8"?>
<sst xmlns="http://schemas.openxmlformats.org/spreadsheetml/2006/main" count="109" uniqueCount="57">
  <si>
    <t>園名</t>
    <rPh sb="0" eb="2">
      <t>エンメイ</t>
    </rPh>
    <phoneticPr fontId="1"/>
  </si>
  <si>
    <t>氏名</t>
    <rPh sb="0" eb="2">
      <t>シメイ</t>
    </rPh>
    <phoneticPr fontId="1"/>
  </si>
  <si>
    <t>受講年度</t>
    <rPh sb="0" eb="2">
      <t>ジュコウ</t>
    </rPh>
    <rPh sb="2" eb="4">
      <t>ネンド</t>
    </rPh>
    <phoneticPr fontId="1"/>
  </si>
  <si>
    <t>修了年月日</t>
    <rPh sb="0" eb="2">
      <t>シュウリョウ</t>
    </rPh>
    <rPh sb="2" eb="5">
      <t>ネンガッピ</t>
    </rPh>
    <phoneticPr fontId="1"/>
  </si>
  <si>
    <t>生年月日</t>
    <rPh sb="0" eb="2">
      <t>セイネン</t>
    </rPh>
    <rPh sb="2" eb="4">
      <t>ガッピ</t>
    </rPh>
    <phoneticPr fontId="1"/>
  </si>
  <si>
    <t>合計</t>
    <rPh sb="0" eb="2">
      <t>ゴウケイ</t>
    </rPh>
    <phoneticPr fontId="1"/>
  </si>
  <si>
    <t>総合計受講時間</t>
    <rPh sb="0" eb="1">
      <t>ソウ</t>
    </rPh>
    <rPh sb="1" eb="3">
      <t>ゴウケイ</t>
    </rPh>
    <rPh sb="3" eb="5">
      <t>ジュコウ</t>
    </rPh>
    <rPh sb="5" eb="7">
      <t>ジカン</t>
    </rPh>
    <phoneticPr fontId="1"/>
  </si>
  <si>
    <t>（うち　マネジメント分野）</t>
    <rPh sb="10" eb="12">
      <t>ブンヤ</t>
    </rPh>
    <phoneticPr fontId="1"/>
  </si>
  <si>
    <t>時間数</t>
    <rPh sb="0" eb="3">
      <t>ジカンスウ</t>
    </rPh>
    <phoneticPr fontId="1"/>
  </si>
  <si>
    <t>●加算認定自治体が認定した団体による研修</t>
    <rPh sb="1" eb="3">
      <t>カサン</t>
    </rPh>
    <rPh sb="3" eb="5">
      <t>ニンテイ</t>
    </rPh>
    <rPh sb="5" eb="8">
      <t>ジチタイ</t>
    </rPh>
    <rPh sb="9" eb="11">
      <t>ニンテイ</t>
    </rPh>
    <rPh sb="13" eb="15">
      <t>ダンタイ</t>
    </rPh>
    <rPh sb="18" eb="20">
      <t>ケンシュウ</t>
    </rPh>
    <phoneticPr fontId="1"/>
  </si>
  <si>
    <t>研修名又は内容</t>
    <rPh sb="0" eb="2">
      <t>ケンシュウ</t>
    </rPh>
    <rPh sb="2" eb="3">
      <t>メイ</t>
    </rPh>
    <rPh sb="3" eb="4">
      <t>マタ</t>
    </rPh>
    <rPh sb="5" eb="7">
      <t>ナイヨウ</t>
    </rPh>
    <phoneticPr fontId="1"/>
  </si>
  <si>
    <t>●園内研修</t>
    <rPh sb="1" eb="3">
      <t>エンナイ</t>
    </rPh>
    <rPh sb="3" eb="5">
      <t>ケンシュウ</t>
    </rPh>
    <phoneticPr fontId="1"/>
  </si>
  <si>
    <t>主催者</t>
    <rPh sb="0" eb="3">
      <t>シュサイシャ</t>
    </rPh>
    <phoneticPr fontId="1"/>
  </si>
  <si>
    <t>保有免許</t>
    <rPh sb="0" eb="2">
      <t>ホユウ</t>
    </rPh>
    <rPh sb="2" eb="4">
      <t>メンキョ</t>
    </rPh>
    <phoneticPr fontId="1"/>
  </si>
  <si>
    <t>左記のうち
マネジメント分野時間数</t>
    <rPh sb="0" eb="1">
      <t>ヒダリ</t>
    </rPh>
    <rPh sb="1" eb="2">
      <t>キ</t>
    </rPh>
    <rPh sb="12" eb="14">
      <t>ブンヤ</t>
    </rPh>
    <rPh sb="14" eb="17">
      <t>ジカンスウ</t>
    </rPh>
    <phoneticPr fontId="1"/>
  </si>
  <si>
    <t>・受講歴一覧については、毎年見直しを行い最新の情報に更新すること。</t>
    <rPh sb="1" eb="3">
      <t>ジュコウ</t>
    </rPh>
    <rPh sb="3" eb="4">
      <t>レキ</t>
    </rPh>
    <rPh sb="4" eb="6">
      <t>イチラン</t>
    </rPh>
    <rPh sb="12" eb="14">
      <t>マイトシ</t>
    </rPh>
    <rPh sb="14" eb="16">
      <t>ミナオ</t>
    </rPh>
    <rPh sb="18" eb="19">
      <t>オコナ</t>
    </rPh>
    <rPh sb="20" eb="22">
      <t>サイシン</t>
    </rPh>
    <rPh sb="23" eb="25">
      <t>ジョウホウ</t>
    </rPh>
    <rPh sb="26" eb="28">
      <t>コウシン</t>
    </rPh>
    <phoneticPr fontId="1"/>
  </si>
  <si>
    <t>【留意事項】</t>
    <rPh sb="1" eb="3">
      <t>リュウイ</t>
    </rPh>
    <rPh sb="3" eb="5">
      <t>ジコウ</t>
    </rPh>
    <phoneticPr fontId="1"/>
  </si>
  <si>
    <t>　※マネジメント分野　＝　カリキュラムマネジメント、組織マネジメント、他機関との連携、リーダーシップ、人材育成・研修、働きやすい環境作り　など</t>
    <rPh sb="8" eb="10">
      <t>ブンヤ</t>
    </rPh>
    <rPh sb="26" eb="28">
      <t>ソシキ</t>
    </rPh>
    <rPh sb="35" eb="38">
      <t>タキカン</t>
    </rPh>
    <rPh sb="40" eb="42">
      <t>レンケイ</t>
    </rPh>
    <rPh sb="51" eb="53">
      <t>ジンザイ</t>
    </rPh>
    <rPh sb="53" eb="55">
      <t>イクセイ</t>
    </rPh>
    <rPh sb="56" eb="58">
      <t>ケンシュウ</t>
    </rPh>
    <rPh sb="59" eb="60">
      <t>ハタラ</t>
    </rPh>
    <rPh sb="64" eb="66">
      <t>カンキョウ</t>
    </rPh>
    <rPh sb="66" eb="67">
      <t>ヅク</t>
    </rPh>
    <phoneticPr fontId="1"/>
  </si>
  <si>
    <t>・マネジメント分野に該当する研修は、受講時間数のうちマネジメント分野に該当する時間数を記載すること。</t>
    <rPh sb="7" eb="9">
      <t>ブンヤ</t>
    </rPh>
    <rPh sb="10" eb="12">
      <t>ガイトウ</t>
    </rPh>
    <rPh sb="14" eb="16">
      <t>ケンシュウ</t>
    </rPh>
    <rPh sb="18" eb="20">
      <t>ジュコウ</t>
    </rPh>
    <rPh sb="20" eb="22">
      <t>ジカン</t>
    </rPh>
    <rPh sb="22" eb="23">
      <t>スウ</t>
    </rPh>
    <rPh sb="32" eb="34">
      <t>ブンヤ</t>
    </rPh>
    <rPh sb="35" eb="37">
      <t>ガイトウ</t>
    </rPh>
    <rPh sb="39" eb="42">
      <t>ジカンスウ</t>
    </rPh>
    <rPh sb="43" eb="45">
      <t>キサイ</t>
    </rPh>
    <phoneticPr fontId="1"/>
  </si>
  <si>
    <t>・研修修了の証明書等の写しを受講歴一覧とともに園で保管すること。</t>
    <rPh sb="1" eb="3">
      <t>ケンシュウ</t>
    </rPh>
    <rPh sb="3" eb="5">
      <t>シュウリョウ</t>
    </rPh>
    <rPh sb="6" eb="9">
      <t>ショウメイショ</t>
    </rPh>
    <rPh sb="9" eb="10">
      <t>トウ</t>
    </rPh>
    <rPh sb="11" eb="12">
      <t>ウツ</t>
    </rPh>
    <rPh sb="14" eb="16">
      <t>ジュコウ</t>
    </rPh>
    <rPh sb="16" eb="17">
      <t>レキ</t>
    </rPh>
    <rPh sb="17" eb="19">
      <t>イチラン</t>
    </rPh>
    <rPh sb="23" eb="24">
      <t>エン</t>
    </rPh>
    <rPh sb="25" eb="27">
      <t>ホカン</t>
    </rPh>
    <phoneticPr fontId="1"/>
  </si>
  <si>
    <t>免許番号</t>
    <rPh sb="0" eb="2">
      <t>メンキョ</t>
    </rPh>
    <rPh sb="2" eb="4">
      <t>バンゴウ</t>
    </rPh>
    <phoneticPr fontId="1"/>
  </si>
  <si>
    <t>合計</t>
  </si>
  <si>
    <t>研修分野</t>
    <rPh sb="0" eb="2">
      <t>ケンシュウ</t>
    </rPh>
    <rPh sb="2" eb="4">
      <t>ブンヤ</t>
    </rPh>
    <phoneticPr fontId="1"/>
  </si>
  <si>
    <t>●県実施：保育士等キャリアアップ研修(保育実践対象外)</t>
    <rPh sb="1" eb="2">
      <t>ケン</t>
    </rPh>
    <rPh sb="2" eb="4">
      <t>ジッシ</t>
    </rPh>
    <rPh sb="5" eb="8">
      <t>ホイクシ</t>
    </rPh>
    <rPh sb="8" eb="9">
      <t>トウ</t>
    </rPh>
    <rPh sb="16" eb="18">
      <t>ケンシュウ</t>
    </rPh>
    <rPh sb="19" eb="21">
      <t>ホイク</t>
    </rPh>
    <rPh sb="21" eb="23">
      <t>ジッセン</t>
    </rPh>
    <rPh sb="23" eb="26">
      <t>タイショウガイ</t>
    </rPh>
    <phoneticPr fontId="1"/>
  </si>
  <si>
    <t>実施年月日</t>
    <rPh sb="0" eb="2">
      <t>ジッシ</t>
    </rPh>
    <rPh sb="2" eb="5">
      <t>ネンガッピ</t>
    </rPh>
    <phoneticPr fontId="1"/>
  </si>
  <si>
    <t>研修名</t>
    <rPh sb="0" eb="2">
      <t>ケンシュウ</t>
    </rPh>
    <rPh sb="2" eb="3">
      <t>メイ</t>
    </rPh>
    <phoneticPr fontId="1"/>
  </si>
  <si>
    <t>開設者</t>
    <rPh sb="0" eb="3">
      <t>カイセツシャ</t>
    </rPh>
    <phoneticPr fontId="1"/>
  </si>
  <si>
    <t>団体名</t>
    <rPh sb="0" eb="3">
      <t>ダンタイメイ</t>
    </rPh>
    <phoneticPr fontId="1"/>
  </si>
  <si>
    <t>●県教育委員会（幼児教育センター等）実施研修</t>
    <rPh sb="1" eb="2">
      <t>ケン</t>
    </rPh>
    <rPh sb="2" eb="4">
      <t>キョウイク</t>
    </rPh>
    <rPh sb="4" eb="7">
      <t>イインカイ</t>
    </rPh>
    <rPh sb="16" eb="17">
      <t>トウ</t>
    </rPh>
    <rPh sb="20" eb="22">
      <t>ケンシュウ</t>
    </rPh>
    <phoneticPr fontId="1"/>
  </si>
  <si>
    <t>●大学等（大学･大学共同利用機関･指定養成機関）</t>
    <rPh sb="1" eb="4">
      <t>ダイガクトウ</t>
    </rPh>
    <rPh sb="5" eb="7">
      <t>ダイガク</t>
    </rPh>
    <rPh sb="8" eb="10">
      <t>ダイガク</t>
    </rPh>
    <rPh sb="10" eb="12">
      <t>キョウドウ</t>
    </rPh>
    <rPh sb="12" eb="14">
      <t>リヨウ</t>
    </rPh>
    <rPh sb="14" eb="16">
      <t>キカン</t>
    </rPh>
    <rPh sb="17" eb="19">
      <t>シテイ</t>
    </rPh>
    <rPh sb="19" eb="21">
      <t>ヨウセイ</t>
    </rPh>
    <rPh sb="21" eb="23">
      <t>キカン</t>
    </rPh>
    <phoneticPr fontId="1"/>
  </si>
  <si>
    <t>●県・市町・市町教育委員会実施研修（保育士等キャリアアップ研修以外）</t>
    <rPh sb="1" eb="2">
      <t>ケン</t>
    </rPh>
    <rPh sb="3" eb="4">
      <t>シ</t>
    </rPh>
    <rPh sb="4" eb="5">
      <t>マチ</t>
    </rPh>
    <rPh sb="6" eb="7">
      <t>シ</t>
    </rPh>
    <rPh sb="7" eb="8">
      <t>マチ</t>
    </rPh>
    <rPh sb="8" eb="10">
      <t>キョウイク</t>
    </rPh>
    <rPh sb="10" eb="13">
      <t>イインカイ</t>
    </rPh>
    <rPh sb="13" eb="15">
      <t>ジッシ</t>
    </rPh>
    <rPh sb="15" eb="17">
      <t>ケンシュウ</t>
    </rPh>
    <rPh sb="18" eb="21">
      <t>ホイクシ</t>
    </rPh>
    <rPh sb="21" eb="22">
      <t>トウ</t>
    </rPh>
    <rPh sb="29" eb="31">
      <t>ケンシュウ</t>
    </rPh>
    <rPh sb="31" eb="33">
      <t>イガイ</t>
    </rPh>
    <phoneticPr fontId="1"/>
  </si>
  <si>
    <t>●免許法認定講習</t>
    <rPh sb="1" eb="3">
      <t>メンキョ</t>
    </rPh>
    <rPh sb="3" eb="4">
      <t>ホウ</t>
    </rPh>
    <rPh sb="4" eb="6">
      <t>ニンテイ</t>
    </rPh>
    <rPh sb="6" eb="8">
      <t>コウシュウ</t>
    </rPh>
    <phoneticPr fontId="1"/>
  </si>
  <si>
    <t>●免許更新講習</t>
    <rPh sb="1" eb="3">
      <t>メンキョ</t>
    </rPh>
    <rPh sb="3" eb="5">
      <t>コウシン</t>
    </rPh>
    <rPh sb="5" eb="7">
      <t>コウシュウ</t>
    </rPh>
    <phoneticPr fontId="1"/>
  </si>
  <si>
    <t>時間数のうち
マネジメント
分野時間数</t>
    <rPh sb="0" eb="3">
      <t>ジカンスウ</t>
    </rPh>
    <rPh sb="14" eb="16">
      <t>ブンヤ</t>
    </rPh>
    <rPh sb="16" eb="19">
      <t>ジカンスウ</t>
    </rPh>
    <phoneticPr fontId="1"/>
  </si>
  <si>
    <t>別紙３-様式２（県様式５）</t>
    <rPh sb="0" eb="2">
      <t>ベッシ</t>
    </rPh>
    <rPh sb="4" eb="6">
      <t>ヨウシキ</t>
    </rPh>
    <rPh sb="8" eb="9">
      <t>ケン</t>
    </rPh>
    <rPh sb="9" eb="11">
      <t>ヨウシキ</t>
    </rPh>
    <phoneticPr fontId="1"/>
  </si>
  <si>
    <t>処遇改善等加算区分３に係る研修受講歴管理表（幼稚園・認定こども園用）</t>
    <rPh sb="0" eb="2">
      <t>ショグウ</t>
    </rPh>
    <rPh sb="2" eb="4">
      <t>カイゼン</t>
    </rPh>
    <rPh sb="4" eb="5">
      <t>トウ</t>
    </rPh>
    <rPh sb="5" eb="7">
      <t>カサン</t>
    </rPh>
    <rPh sb="7" eb="9">
      <t>クブン</t>
    </rPh>
    <rPh sb="11" eb="12">
      <t>カカ</t>
    </rPh>
    <rPh sb="13" eb="15">
      <t>ケンシュウ</t>
    </rPh>
    <rPh sb="15" eb="17">
      <t>ジュコウ</t>
    </rPh>
    <rPh sb="17" eb="18">
      <t>レキ</t>
    </rPh>
    <rPh sb="18" eb="21">
      <t>カンリヒョウ</t>
    </rPh>
    <rPh sb="22" eb="25">
      <t>ヨウチエン</t>
    </rPh>
    <rPh sb="26" eb="28">
      <t>ニンテイ</t>
    </rPh>
    <rPh sb="31" eb="32">
      <t>エン</t>
    </rPh>
    <rPh sb="32" eb="33">
      <t>ヨウ</t>
    </rPh>
    <phoneticPr fontId="1"/>
  </si>
  <si>
    <t>現在</t>
    <phoneticPr fontId="1"/>
  </si>
  <si>
    <t>幼稚園教諭免許：　　</t>
    <phoneticPr fontId="1"/>
  </si>
  <si>
    <t>保育士登録：</t>
    <phoneticPr fontId="1"/>
  </si>
  <si>
    <t>　　</t>
    <phoneticPr fontId="1"/>
  </si>
  <si>
    <t>※入力不要
修了証
確認</t>
    <rPh sb="1" eb="3">
      <t>ニュウリョク</t>
    </rPh>
    <rPh sb="3" eb="5">
      <t>フヨウ</t>
    </rPh>
    <rPh sb="6" eb="9">
      <t>シュウリョウショウ</t>
    </rPh>
    <rPh sb="10" eb="12">
      <t>カクニン</t>
    </rPh>
    <phoneticPr fontId="1"/>
  </si>
  <si>
    <t>※入力不要
修了証確認</t>
    <rPh sb="1" eb="3">
      <t>ニュウリョク</t>
    </rPh>
    <rPh sb="3" eb="5">
      <t>フヨウ</t>
    </rPh>
    <rPh sb="6" eb="9">
      <t>シュウリョウショウ</t>
    </rPh>
    <rPh sb="9" eb="11">
      <t>カクニン</t>
    </rPh>
    <phoneticPr fontId="1"/>
  </si>
  <si>
    <t>職名</t>
    <rPh sb="0" eb="2">
      <t>ショクメイ</t>
    </rPh>
    <phoneticPr fontId="1"/>
  </si>
  <si>
    <t>※入力不要</t>
    <rPh sb="1" eb="3">
      <t>ニュウリョク</t>
    </rPh>
    <rPh sb="3" eb="5">
      <t>フヨウ</t>
    </rPh>
    <phoneticPr fontId="1"/>
  </si>
  <si>
    <t>時間数</t>
    <rPh sb="0" eb="3">
      <t>ジカンスウ</t>
    </rPh>
    <phoneticPr fontId="1"/>
  </si>
  <si>
    <t>確認済
時間数</t>
    <rPh sb="0" eb="2">
      <t>カクニン</t>
    </rPh>
    <rPh sb="2" eb="3">
      <t>ズ</t>
    </rPh>
    <rPh sb="4" eb="7">
      <t>ジカンスウ</t>
    </rPh>
    <phoneticPr fontId="1"/>
  </si>
  <si>
    <t>マネジメント</t>
    <phoneticPr fontId="1"/>
  </si>
  <si>
    <t>キャリアアップ</t>
    <phoneticPr fontId="1"/>
  </si>
  <si>
    <t>県教育委員会</t>
    <rPh sb="0" eb="1">
      <t>ケン</t>
    </rPh>
    <rPh sb="1" eb="3">
      <t>キョウイク</t>
    </rPh>
    <rPh sb="3" eb="6">
      <t>イインカイ</t>
    </rPh>
    <phoneticPr fontId="1"/>
  </si>
  <si>
    <t>市町教育委員会</t>
    <rPh sb="0" eb="2">
      <t>シマチ</t>
    </rPh>
    <rPh sb="2" eb="4">
      <t>キョウイク</t>
    </rPh>
    <rPh sb="4" eb="7">
      <t>イインカイ</t>
    </rPh>
    <phoneticPr fontId="1"/>
  </si>
  <si>
    <t>段階による研修</t>
    <rPh sb="0" eb="2">
      <t>ダンカイ</t>
    </rPh>
    <rPh sb="5" eb="7">
      <t>ケンシュウ</t>
    </rPh>
    <phoneticPr fontId="1"/>
  </si>
  <si>
    <t>免許更新講習</t>
    <rPh sb="0" eb="2">
      <t>メンキョ</t>
    </rPh>
    <rPh sb="2" eb="4">
      <t>コウシン</t>
    </rPh>
    <rPh sb="4" eb="6">
      <t>コウシュウ</t>
    </rPh>
    <phoneticPr fontId="1"/>
  </si>
  <si>
    <t>認定講習</t>
    <phoneticPr fontId="1"/>
  </si>
  <si>
    <t>園内研修</t>
    <phoneticPr fontId="1"/>
  </si>
  <si>
    <t>大学等</t>
    <phoneticPr fontId="1"/>
  </si>
  <si>
    <t>No</t>
    <phoneticPr fontId="1"/>
  </si>
  <si>
    <t>R8ver1.0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</si>
</sst>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
    <numFmt numFmtId="177" formatCode="General&quot;年&quot;"/>
    <numFmt numFmtId="178" formatCode="General&quot;月&quot;"/>
    <numFmt numFmtId="179" formatCode="\(#,##0.0\)"/>
    <numFmt numFmtId="180" formatCode="[$-411]ge"/>
    <numFmt numFmtId="181" formatCode="0.0"/>
    <numFmt numFmtId="182" formatCode="0.0_ "/>
  </numFmts>
  <fonts count="2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9"/>
      <color theme="1"/>
      <name val="游ゴシック"/>
      <family val="2"/>
      <scheme val="minor"/>
    </font>
    <font>
      <b/>
      <sz val="11"/>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sz val="10"/>
      <color theme="1"/>
      <name val="游ゴシック"/>
      <family val="2"/>
      <scheme val="minor"/>
    </font>
    <font>
      <sz val="10"/>
      <color theme="1"/>
      <name val="游ゴシック"/>
      <family val="3"/>
      <charset val="128"/>
      <scheme val="minor"/>
    </font>
    <font>
      <sz val="6"/>
      <color theme="1"/>
      <name val="游ゴシック"/>
      <family val="2"/>
      <scheme val="minor"/>
    </font>
    <font>
      <sz val="9"/>
      <color rgb="FF000000"/>
      <name val="Meiryo UI"/>
      <family val="3"/>
      <charset val="128"/>
    </font>
    <font>
      <sz val="11"/>
      <name val="游ゴシック"/>
      <family val="2"/>
      <scheme val="minor"/>
    </font>
    <font>
      <u/>
      <sz val="12"/>
      <color theme="3"/>
      <name val="UD デジタル 教科書体 NK"/>
      <family val="1"/>
      <charset val="128"/>
    </font>
    <font>
      <u/>
      <sz val="12"/>
      <color theme="1"/>
      <name val="UD Digi Kyokasho NP-R"/>
      <family val="1"/>
      <charset val="128"/>
    </font>
    <font>
      <sz val="12"/>
      <color theme="1"/>
      <name val="UD Digi Kyokasho NP-R"/>
      <family val="1"/>
      <charset val="128"/>
    </font>
    <font>
      <sz val="12"/>
      <color theme="1"/>
      <name val="游ゴシック"/>
      <family val="2"/>
      <scheme val="minor"/>
    </font>
    <font>
      <sz val="11"/>
      <color rgb="FF000000"/>
      <name val="游ゴシック"/>
      <family val="3"/>
      <charset val="128"/>
      <scheme val="minor"/>
    </font>
    <font>
      <sz val="6"/>
      <color theme="1"/>
      <name val="游ゴシック"/>
      <family val="3"/>
      <charset val="128"/>
      <scheme val="minor"/>
    </font>
    <font>
      <b/>
      <sz val="9"/>
      <color theme="1"/>
      <name val="游ゴシック"/>
      <family val="3"/>
      <charset val="128"/>
      <scheme val="minor"/>
    </font>
    <font>
      <b/>
      <sz val="6"/>
      <color theme="1"/>
      <name val="游ゴシック"/>
      <family val="3"/>
      <charset val="128"/>
      <scheme val="minor"/>
    </font>
    <font>
      <sz val="9"/>
      <color indexed="81"/>
      <name val="MS P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hair">
        <color indexed="64"/>
      </bottom>
      <diagonal/>
    </border>
    <border>
      <left/>
      <right/>
      <top style="hair">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right/>
      <top style="thin">
        <color indexed="64"/>
      </top>
      <bottom style="hair">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0" fontId="12" fillId="0" borderId="0" applyBorder="0" applyProtection="0">
      <alignment shrinkToFit="1"/>
    </xf>
  </cellStyleXfs>
  <cellXfs count="159">
    <xf numFmtId="0" fontId="0" fillId="0" borderId="0" xfId="0"/>
    <xf numFmtId="0" fontId="0" fillId="0" borderId="1" xfId="0" applyBorder="1"/>
    <xf numFmtId="0" fontId="0" fillId="0" borderId="2" xfId="0" applyBorder="1"/>
    <xf numFmtId="0" fontId="0" fillId="0" borderId="7" xfId="0" applyBorder="1"/>
    <xf numFmtId="0" fontId="0" fillId="0" borderId="8" xfId="0" applyBorder="1"/>
    <xf numFmtId="0" fontId="0" fillId="2" borderId="1" xfId="0" applyFill="1" applyBorder="1" applyAlignment="1">
      <alignment horizontal="center"/>
    </xf>
    <xf numFmtId="0" fontId="0" fillId="0" borderId="5" xfId="0" applyBorder="1"/>
    <xf numFmtId="0" fontId="0" fillId="0" borderId="5" xfId="0" applyBorder="1" applyAlignment="1">
      <alignment horizontal="left"/>
    </xf>
    <xf numFmtId="0" fontId="0" fillId="0" borderId="5" xfId="0" applyBorder="1" applyAlignment="1">
      <alignment horizontal="center"/>
    </xf>
    <xf numFmtId="14" fontId="0" fillId="0" borderId="6" xfId="0" applyNumberFormat="1" applyBorder="1"/>
    <xf numFmtId="0" fontId="0" fillId="0" borderId="6" xfId="0" applyBorder="1" applyAlignment="1">
      <alignment shrinkToFit="1"/>
    </xf>
    <xf numFmtId="14" fontId="0" fillId="0" borderId="7" xfId="0" applyNumberFormat="1" applyBorder="1"/>
    <xf numFmtId="0" fontId="0" fillId="2" borderId="1" xfId="0" applyFill="1" applyBorder="1" applyAlignment="1">
      <alignment horizontal="center" vertical="center"/>
    </xf>
    <xf numFmtId="0" fontId="0" fillId="0" borderId="2" xfId="0" applyBorder="1" applyAlignment="1">
      <alignment horizontal="left" vertical="center"/>
    </xf>
    <xf numFmtId="0" fontId="0" fillId="0" borderId="7" xfId="0" applyBorder="1" applyAlignment="1">
      <alignment shrinkToFit="1"/>
    </xf>
    <xf numFmtId="0" fontId="0" fillId="0" borderId="8" xfId="0" applyBorder="1" applyAlignment="1">
      <alignment shrinkToFit="1"/>
    </xf>
    <xf numFmtId="0" fontId="0" fillId="0" borderId="11" xfId="0" applyBorder="1" applyAlignment="1">
      <alignment shrinkToFit="1"/>
    </xf>
    <xf numFmtId="0" fontId="0" fillId="0" borderId="0" xfId="0" applyAlignment="1">
      <alignment horizontal="center"/>
    </xf>
    <xf numFmtId="0" fontId="0" fillId="0" borderId="0" xfId="0" applyAlignment="1">
      <alignment vertical="top"/>
    </xf>
    <xf numFmtId="0" fontId="4" fillId="3" borderId="10" xfId="0" applyFont="1" applyFill="1" applyBorder="1"/>
    <xf numFmtId="0" fontId="4" fillId="3" borderId="14" xfId="0" applyFont="1" applyFill="1" applyBorder="1"/>
    <xf numFmtId="0" fontId="4" fillId="3" borderId="12" xfId="0" applyFont="1" applyFill="1" applyBorder="1"/>
    <xf numFmtId="0" fontId="4" fillId="3" borderId="15" xfId="0" applyFont="1" applyFill="1" applyBorder="1"/>
    <xf numFmtId="0" fontId="4" fillId="3" borderId="17" xfId="0" applyFont="1" applyFill="1" applyBorder="1"/>
    <xf numFmtId="0" fontId="4" fillId="3" borderId="16" xfId="0" applyFont="1" applyFill="1" applyBorder="1"/>
    <xf numFmtId="0" fontId="4" fillId="0" borderId="12" xfId="0" applyFont="1" applyBorder="1" applyAlignment="1">
      <alignment horizontal="center"/>
    </xf>
    <xf numFmtId="0" fontId="4" fillId="0" borderId="0" xfId="0" applyFont="1"/>
    <xf numFmtId="0" fontId="2" fillId="0" borderId="0" xfId="0" applyFont="1"/>
    <xf numFmtId="0" fontId="0" fillId="0" borderId="7" xfId="0" applyBorder="1" applyAlignment="1">
      <alignment horizontal="center"/>
    </xf>
    <xf numFmtId="0" fontId="0" fillId="0" borderId="8" xfId="0" applyBorder="1" applyAlignment="1">
      <alignment horizontal="center"/>
    </xf>
    <xf numFmtId="0" fontId="0" fillId="0" borderId="6" xfId="0" applyBorder="1" applyAlignment="1">
      <alignment horizontal="center" shrinkToFit="1"/>
    </xf>
    <xf numFmtId="0" fontId="0" fillId="0" borderId="7" xfId="0" applyBorder="1" applyAlignment="1">
      <alignment horizontal="center" shrinkToFit="1"/>
    </xf>
    <xf numFmtId="0" fontId="6" fillId="0" borderId="0" xfId="0" applyFont="1"/>
    <xf numFmtId="0" fontId="0" fillId="0" borderId="1" xfId="0" applyBorder="1" applyAlignment="1">
      <alignment horizontal="center"/>
    </xf>
    <xf numFmtId="0" fontId="0" fillId="0" borderId="18" xfId="0" applyBorder="1"/>
    <xf numFmtId="0" fontId="0" fillId="0" borderId="18" xfId="0" applyBorder="1" applyAlignment="1">
      <alignment horizontal="center"/>
    </xf>
    <xf numFmtId="0" fontId="0" fillId="0" borderId="0" xfId="0" applyAlignment="1">
      <alignment shrinkToFit="1"/>
    </xf>
    <xf numFmtId="176" fontId="0" fillId="0" borderId="0" xfId="0" applyNumberFormat="1" applyAlignment="1">
      <alignment horizontal="center" vertical="center"/>
    </xf>
    <xf numFmtId="0" fontId="0" fillId="0" borderId="13" xfId="0" applyBorder="1"/>
    <xf numFmtId="0" fontId="0" fillId="0" borderId="0" xfId="0" applyAlignment="1">
      <alignment horizontal="center" shrinkToFit="1"/>
    </xf>
    <xf numFmtId="0" fontId="0" fillId="2" borderId="1" xfId="0" applyFill="1" applyBorder="1" applyAlignment="1">
      <alignment horizontal="center" vertical="center" wrapText="1"/>
    </xf>
    <xf numFmtId="0" fontId="3" fillId="2" borderId="1" xfId="0" applyFont="1" applyFill="1" applyBorder="1" applyAlignment="1">
      <alignment horizontal="center" vertical="center" wrapText="1" shrinkToFit="1"/>
    </xf>
    <xf numFmtId="0" fontId="0" fillId="0" borderId="18" xfId="0" applyBorder="1" applyAlignment="1">
      <alignment horizontal="center" shrinkToFit="1"/>
    </xf>
    <xf numFmtId="0" fontId="0" fillId="0" borderId="19" xfId="0" applyBorder="1" applyAlignment="1">
      <alignment shrinkToFit="1"/>
    </xf>
    <xf numFmtId="0" fontId="0" fillId="0" borderId="18" xfId="0" applyBorder="1" applyAlignment="1">
      <alignment shrinkToFit="1"/>
    </xf>
    <xf numFmtId="0" fontId="0" fillId="0" borderId="20" xfId="0" applyBorder="1"/>
    <xf numFmtId="0" fontId="0" fillId="0" borderId="13" xfId="0" applyBorder="1" applyAlignment="1">
      <alignment horizontal="center" shrinkToFit="1"/>
    </xf>
    <xf numFmtId="0" fontId="0" fillId="0" borderId="4" xfId="0" applyBorder="1"/>
    <xf numFmtId="0" fontId="0" fillId="0" borderId="1" xfId="0" applyBorder="1" applyAlignment="1">
      <alignment horizontal="center" shrinkToFit="1"/>
    </xf>
    <xf numFmtId="0" fontId="0" fillId="0" borderId="21" xfId="0" applyBorder="1"/>
    <xf numFmtId="0" fontId="0" fillId="0" borderId="22" xfId="0" applyBorder="1"/>
    <xf numFmtId="14" fontId="0" fillId="0" borderId="24" xfId="0" applyNumberFormat="1" applyBorder="1"/>
    <xf numFmtId="14" fontId="0" fillId="0" borderId="21" xfId="0" applyNumberFormat="1" applyBorder="1"/>
    <xf numFmtId="0" fontId="0" fillId="0" borderId="25" xfId="0" applyBorder="1"/>
    <xf numFmtId="0" fontId="0" fillId="0" borderId="0" xfId="0" applyAlignment="1">
      <alignment horizontal="left"/>
    </xf>
    <xf numFmtId="14" fontId="11" fillId="0" borderId="6" xfId="0" applyNumberFormat="1" applyFont="1" applyBorder="1"/>
    <xf numFmtId="14" fontId="11" fillId="0" borderId="7" xfId="0" applyNumberFormat="1" applyFont="1" applyBorder="1"/>
    <xf numFmtId="57" fontId="0" fillId="0" borderId="0" xfId="0" applyNumberFormat="1"/>
    <xf numFmtId="0" fontId="6" fillId="0" borderId="0" xfId="0" applyFont="1" applyAlignment="1">
      <alignment horizontal="center" shrinkToFit="1"/>
    </xf>
    <xf numFmtId="0" fontId="0" fillId="2" borderId="13" xfId="0" applyFill="1" applyBorder="1" applyAlignment="1">
      <alignment horizontal="center"/>
    </xf>
    <xf numFmtId="177" fontId="5" fillId="0" borderId="26" xfId="0" applyNumberFormat="1" applyFont="1" applyBorder="1" applyAlignment="1">
      <alignment horizontal="right"/>
    </xf>
    <xf numFmtId="178" fontId="5" fillId="0" borderId="27" xfId="0" applyNumberFormat="1" applyFont="1" applyBorder="1" applyAlignment="1">
      <alignment horizontal="center"/>
    </xf>
    <xf numFmtId="0" fontId="5" fillId="0" borderId="28" xfId="0" applyFont="1" applyBorder="1" applyAlignment="1">
      <alignment horizontal="right"/>
    </xf>
    <xf numFmtId="0" fontId="0" fillId="0" borderId="2" xfId="0" applyBorder="1" applyAlignment="1">
      <alignment vertical="center"/>
    </xf>
    <xf numFmtId="0" fontId="0" fillId="0" borderId="3" xfId="0" applyBorder="1" applyAlignment="1">
      <alignment vertical="center"/>
    </xf>
    <xf numFmtId="179" fontId="4" fillId="0" borderId="16" xfId="0" applyNumberFormat="1" applyFont="1" applyBorder="1" applyAlignment="1">
      <alignment horizontal="center"/>
    </xf>
    <xf numFmtId="0" fontId="0" fillId="0" borderId="5" xfId="0" applyBorder="1" applyAlignment="1">
      <alignment shrinkToFit="1"/>
    </xf>
    <xf numFmtId="0" fontId="0" fillId="2" borderId="1" xfId="0" applyFill="1" applyBorder="1" applyAlignment="1">
      <alignment horizontal="center" vertical="center" shrinkToFit="1"/>
    </xf>
    <xf numFmtId="179" fontId="0" fillId="0" borderId="6" xfId="0" applyNumberFormat="1" applyBorder="1" applyAlignment="1">
      <alignment horizontal="center" vertical="center"/>
    </xf>
    <xf numFmtId="179" fontId="0" fillId="0" borderId="7" xfId="0" applyNumberFormat="1" applyBorder="1" applyAlignment="1">
      <alignment horizontal="center" vertical="center"/>
    </xf>
    <xf numFmtId="0" fontId="0" fillId="0" borderId="8" xfId="0" applyBorder="1" applyAlignment="1">
      <alignment horizontal="center" shrinkToFit="1"/>
    </xf>
    <xf numFmtId="181" fontId="0" fillId="0" borderId="1" xfId="0" applyNumberFormat="1" applyBorder="1" applyAlignment="1">
      <alignment horizontal="center" shrinkToFit="1"/>
    </xf>
    <xf numFmtId="179" fontId="0" fillId="0" borderId="18" xfId="0" applyNumberFormat="1" applyBorder="1" applyAlignment="1">
      <alignment horizontal="center" vertical="center"/>
    </xf>
    <xf numFmtId="0" fontId="0" fillId="2" borderId="1" xfId="0" applyFill="1" applyBorder="1" applyAlignment="1">
      <alignment horizontal="center" vertical="top" shrinkToFit="1"/>
    </xf>
    <xf numFmtId="179" fontId="0" fillId="0" borderId="1" xfId="0" applyNumberFormat="1" applyBorder="1" applyAlignment="1">
      <alignment horizontal="center" vertical="center"/>
    </xf>
    <xf numFmtId="0" fontId="0" fillId="0" borderId="13" xfId="0" applyBorder="1" applyAlignment="1">
      <alignment shrinkToFit="1"/>
    </xf>
    <xf numFmtId="181" fontId="0" fillId="0" borderId="1" xfId="0" applyNumberFormat="1" applyBorder="1" applyAlignment="1">
      <alignment horizontal="center"/>
    </xf>
    <xf numFmtId="0" fontId="0" fillId="0" borderId="5" xfId="0" applyBorder="1" applyAlignment="1">
      <alignment horizontal="center" shrinkToFit="1"/>
    </xf>
    <xf numFmtId="0" fontId="0" fillId="0" borderId="23" xfId="0" applyBorder="1" applyAlignment="1">
      <alignment shrinkToFit="1"/>
    </xf>
    <xf numFmtId="0" fontId="16" fillId="0" borderId="7" xfId="0" applyFont="1" applyBorder="1" applyAlignment="1">
      <alignment shrinkToFit="1"/>
    </xf>
    <xf numFmtId="179" fontId="0" fillId="0" borderId="8" xfId="0" applyNumberFormat="1" applyBorder="1" applyAlignment="1">
      <alignment horizontal="center" vertical="center"/>
    </xf>
    <xf numFmtId="179" fontId="0" fillId="0" borderId="1" xfId="0" applyNumberFormat="1" applyBorder="1" applyAlignment="1">
      <alignment horizontal="center"/>
    </xf>
    <xf numFmtId="14" fontId="0" fillId="0" borderId="7" xfId="0" applyNumberFormat="1" applyBorder="1" applyAlignment="1">
      <alignment shrinkToFi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shrinkToFit="1"/>
    </xf>
    <xf numFmtId="0" fontId="0" fillId="0" borderId="0" xfId="0" applyBorder="1" applyAlignment="1">
      <alignment horizontal="center"/>
    </xf>
    <xf numFmtId="0" fontId="0" fillId="0" borderId="0" xfId="0" applyBorder="1"/>
    <xf numFmtId="0" fontId="13" fillId="0" borderId="0" xfId="1" applyFont="1" applyBorder="1" applyAlignment="1"/>
    <xf numFmtId="0" fontId="14" fillId="0" borderId="0" xfId="1" applyFont="1" applyBorder="1" applyAlignment="1"/>
    <xf numFmtId="0" fontId="13" fillId="0" borderId="0" xfId="1" applyFont="1" applyBorder="1" applyAlignment="1">
      <alignment horizontal="left"/>
    </xf>
    <xf numFmtId="0" fontId="14" fillId="0" borderId="0" xfId="0" applyFont="1" applyBorder="1"/>
    <xf numFmtId="0" fontId="0" fillId="0" borderId="0" xfId="0" applyBorder="1" applyAlignment="1">
      <alignment horizontal="center" shrinkToFit="1"/>
    </xf>
    <xf numFmtId="0" fontId="0" fillId="0" borderId="0" xfId="0" applyBorder="1" applyAlignment="1">
      <alignment shrinkToFit="1"/>
    </xf>
    <xf numFmtId="0" fontId="0" fillId="2" borderId="2" xfId="0" applyFill="1" applyBorder="1" applyAlignment="1">
      <alignment horizontal="center" vertical="center"/>
    </xf>
    <xf numFmtId="14" fontId="0" fillId="0" borderId="29" xfId="0" applyNumberFormat="1" applyBorder="1"/>
    <xf numFmtId="14" fontId="0" fillId="0" borderId="31" xfId="0" applyNumberFormat="1" applyBorder="1"/>
    <xf numFmtId="0" fontId="0" fillId="0" borderId="31" xfId="0" applyBorder="1"/>
    <xf numFmtId="0" fontId="9" fillId="4" borderId="1" xfId="0" applyFont="1" applyFill="1" applyBorder="1" applyAlignment="1">
      <alignment horizontal="center" vertical="center" wrapText="1"/>
    </xf>
    <xf numFmtId="0" fontId="0" fillId="4" borderId="1" xfId="0" applyFill="1" applyBorder="1"/>
    <xf numFmtId="0" fontId="17" fillId="5" borderId="0" xfId="0" applyFont="1" applyFill="1" applyBorder="1" applyAlignment="1">
      <alignment vertical="center" wrapText="1"/>
    </xf>
    <xf numFmtId="0" fontId="7" fillId="5" borderId="0" xfId="0" applyFont="1" applyFill="1" applyBorder="1" applyAlignment="1">
      <alignment shrinkToFit="1"/>
    </xf>
    <xf numFmtId="0" fontId="9" fillId="4" borderId="1" xfId="0" applyFont="1" applyFill="1" applyBorder="1" applyAlignment="1">
      <alignment horizontal="center" vertical="center" wrapText="1"/>
    </xf>
    <xf numFmtId="0" fontId="0" fillId="5" borderId="0" xfId="0" applyFill="1" applyBorder="1" applyAlignment="1">
      <alignment vertical="center" wrapText="1"/>
    </xf>
    <xf numFmtId="0" fontId="0" fillId="4" borderId="7" xfId="0" applyFill="1" applyBorder="1" applyAlignment="1">
      <alignment horizontal="center" vertical="center"/>
    </xf>
    <xf numFmtId="0" fontId="18" fillId="4" borderId="4" xfId="0" applyFont="1" applyFill="1" applyBorder="1" applyAlignment="1">
      <alignment horizontal="center" wrapText="1"/>
    </xf>
    <xf numFmtId="0" fontId="19" fillId="4" borderId="4" xfId="0" applyFont="1" applyFill="1" applyBorder="1" applyAlignment="1">
      <alignment horizontal="center"/>
    </xf>
    <xf numFmtId="2" fontId="0" fillId="0" borderId="0" xfId="0" applyNumberFormat="1"/>
    <xf numFmtId="0" fontId="0" fillId="0" borderId="20" xfId="0" applyBorder="1" applyAlignment="1">
      <alignment horizontal="center"/>
    </xf>
    <xf numFmtId="179" fontId="0" fillId="0" borderId="20" xfId="0" applyNumberFormat="1" applyBorder="1" applyAlignment="1">
      <alignment horizontal="center" vertical="center"/>
    </xf>
    <xf numFmtId="0" fontId="0" fillId="0" borderId="32" xfId="0" applyBorder="1"/>
    <xf numFmtId="0" fontId="0" fillId="4" borderId="20" xfId="0" applyFill="1" applyBorder="1"/>
    <xf numFmtId="0" fontId="0" fillId="0" borderId="35" xfId="0" applyBorder="1"/>
    <xf numFmtId="0" fontId="0" fillId="4" borderId="8" xfId="0" applyFill="1" applyBorder="1" applyAlignment="1">
      <alignment horizontal="center" vertical="center"/>
    </xf>
    <xf numFmtId="180" fontId="0" fillId="0" borderId="9" xfId="0" applyNumberFormat="1" applyBorder="1" applyAlignment="1">
      <alignment horizontal="center"/>
    </xf>
    <xf numFmtId="180" fontId="0" fillId="0" borderId="8" xfId="0" applyNumberFormat="1" applyBorder="1" applyAlignment="1">
      <alignment horizontal="center"/>
    </xf>
    <xf numFmtId="0" fontId="0" fillId="5" borderId="6" xfId="0" applyFill="1" applyBorder="1" applyAlignment="1">
      <alignment horizontal="center"/>
    </xf>
    <xf numFmtId="179" fontId="0" fillId="5" borderId="6" xfId="0" applyNumberFormat="1" applyFill="1" applyBorder="1" applyAlignment="1">
      <alignment horizontal="center" vertical="center"/>
    </xf>
    <xf numFmtId="0" fontId="0" fillId="5" borderId="7" xfId="0" applyFill="1" applyBorder="1" applyAlignment="1">
      <alignment horizontal="center"/>
    </xf>
    <xf numFmtId="179" fontId="0" fillId="5" borderId="7" xfId="0" applyNumberFormat="1" applyFill="1" applyBorder="1" applyAlignment="1">
      <alignment horizontal="center" vertical="center"/>
    </xf>
    <xf numFmtId="0" fontId="0" fillId="0" borderId="31" xfId="0" applyBorder="1" applyAlignment="1">
      <alignment horizontal="center" shrinkToFit="1"/>
    </xf>
    <xf numFmtId="0" fontId="0" fillId="0" borderId="21" xfId="0" applyBorder="1" applyAlignment="1">
      <alignment horizontal="center" shrinkToFit="1"/>
    </xf>
    <xf numFmtId="0" fontId="0" fillId="6" borderId="1" xfId="0" applyFill="1" applyBorder="1" applyAlignment="1">
      <alignment horizontal="center" vertical="center"/>
    </xf>
    <xf numFmtId="182" fontId="0" fillId="4" borderId="1" xfId="0" applyNumberFormat="1" applyFill="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32" xfId="0" applyBorder="1" applyAlignment="1">
      <alignment horizontal="center"/>
    </xf>
    <xf numFmtId="0" fontId="0" fillId="0" borderId="3" xfId="0" applyBorder="1" applyAlignment="1">
      <alignment horizont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9" fillId="2" borderId="13" xfId="0" applyFont="1" applyFill="1" applyBorder="1" applyAlignment="1">
      <alignment horizontal="center" vertical="center" wrapText="1" shrinkToFit="1"/>
    </xf>
    <xf numFmtId="0" fontId="9" fillId="2" borderId="20" xfId="0" applyFont="1" applyFill="1" applyBorder="1" applyAlignment="1">
      <alignment horizontal="center" vertical="center" wrapText="1"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0" borderId="0" xfId="0" applyAlignment="1">
      <alignment horizontal="left"/>
    </xf>
    <xf numFmtId="0" fontId="0" fillId="0" borderId="29" xfId="0" applyBorder="1" applyAlignment="1">
      <alignment horizontal="center" shrinkToFit="1"/>
    </xf>
    <xf numFmtId="0" fontId="0" fillId="0" borderId="30" xfId="0" applyBorder="1" applyAlignment="1">
      <alignment horizontal="center" shrinkToFit="1"/>
    </xf>
    <xf numFmtId="0" fontId="0" fillId="2" borderId="13" xfId="0" applyFill="1" applyBorder="1" applyAlignment="1">
      <alignment horizontal="center" vertical="center" shrinkToFit="1"/>
    </xf>
    <xf numFmtId="0" fontId="0" fillId="2" borderId="20" xfId="0" applyFill="1" applyBorder="1" applyAlignment="1">
      <alignment horizontal="center" vertical="center" shrinkToFit="1"/>
    </xf>
    <xf numFmtId="0" fontId="0" fillId="2" borderId="1" xfId="0" applyFill="1" applyBorder="1" applyAlignment="1">
      <alignment horizontal="center" vertical="center" shrinkToFit="1"/>
    </xf>
    <xf numFmtId="0" fontId="8" fillId="0" borderId="31" xfId="0" applyFont="1" applyBorder="1" applyAlignment="1">
      <alignment horizontal="center" shrinkToFit="1"/>
    </xf>
    <xf numFmtId="0" fontId="8" fillId="0" borderId="21" xfId="0" applyFont="1" applyBorder="1" applyAlignment="1">
      <alignment horizontal="center" shrinkToFit="1"/>
    </xf>
    <xf numFmtId="0" fontId="8" fillId="0" borderId="35" xfId="0" applyFont="1" applyBorder="1" applyAlignment="1">
      <alignment horizontal="center" shrinkToFit="1"/>
    </xf>
    <xf numFmtId="0" fontId="8" fillId="0" borderId="36" xfId="0" applyFont="1" applyBorder="1" applyAlignment="1">
      <alignment horizontal="center" shrinkToFit="1"/>
    </xf>
    <xf numFmtId="0" fontId="0" fillId="0" borderId="32" xfId="0" applyBorder="1" applyAlignment="1">
      <alignment horizontal="center" shrinkToFit="1"/>
    </xf>
    <xf numFmtId="0" fontId="0" fillId="0" borderId="5" xfId="0" applyBorder="1" applyAlignment="1">
      <alignment horizontal="center" shrinkToFit="1"/>
    </xf>
    <xf numFmtId="0" fontId="0" fillId="0" borderId="34" xfId="0" applyBorder="1" applyAlignment="1">
      <alignment horizontal="center" shrinkToFit="1"/>
    </xf>
    <xf numFmtId="0" fontId="0" fillId="0" borderId="1" xfId="0" applyBorder="1" applyAlignment="1">
      <alignment horizontal="center"/>
    </xf>
    <xf numFmtId="0" fontId="9" fillId="4" borderId="1" xfId="0" applyFont="1" applyFill="1" applyBorder="1" applyAlignment="1">
      <alignment horizontal="center" vertical="center" wrapText="1"/>
    </xf>
    <xf numFmtId="0" fontId="0" fillId="0" borderId="0" xfId="0" applyAlignment="1">
      <alignment horizontal="center"/>
    </xf>
    <xf numFmtId="14" fontId="0" fillId="0" borderId="1" xfId="0" applyNumberFormat="1" applyBorder="1" applyAlignment="1">
      <alignment horizontal="center"/>
    </xf>
    <xf numFmtId="0" fontId="0" fillId="0" borderId="3" xfId="0" applyBorder="1" applyAlignment="1">
      <alignment horizontal="center" vertical="center"/>
    </xf>
    <xf numFmtId="0" fontId="0" fillId="0" borderId="33" xfId="0" applyBorder="1" applyAlignment="1">
      <alignment horizontal="center" vertical="center"/>
    </xf>
    <xf numFmtId="0" fontId="0" fillId="0" borderId="33" xfId="0" applyBorder="1" applyAlignment="1">
      <alignment horizontal="center"/>
    </xf>
    <xf numFmtId="0" fontId="0" fillId="2" borderId="1" xfId="0" applyFill="1" applyBorder="1" applyAlignment="1">
      <alignment horizontal="center"/>
    </xf>
    <xf numFmtId="0" fontId="15" fillId="0" borderId="2" xfId="0" applyFont="1" applyBorder="1" applyAlignment="1">
      <alignment horizontal="center"/>
    </xf>
    <xf numFmtId="0" fontId="15" fillId="0" borderId="4" xfId="0" applyFont="1" applyBorder="1" applyAlignment="1">
      <alignment horizontal="center"/>
    </xf>
    <xf numFmtId="0" fontId="7" fillId="0" borderId="29" xfId="0" applyFont="1" applyBorder="1" applyAlignment="1">
      <alignment horizontal="center" shrinkToFit="1"/>
    </xf>
    <xf numFmtId="0" fontId="7" fillId="0" borderId="30" xfId="0" applyFont="1" applyBorder="1" applyAlignment="1">
      <alignment horizontal="center" shrinkToFit="1"/>
    </xf>
  </cellXfs>
  <cellStyles count="2">
    <cellStyle name="ハイパーリンク 2" xfId="1" xr:uid="{00000000-0005-0000-0000-000000000000}"/>
    <cellStyle name="標準" xfId="0" builtinId="0"/>
  </cellStyles>
  <dxfs count="0"/>
  <tableStyles count="0" defaultTableStyle="TableStyleMedium2" defaultPivotStyle="PivotStyleLight16"/>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xdr:row>
          <xdr:rowOff>57150</xdr:rowOff>
        </xdr:from>
        <xdr:to>
          <xdr:col>4</xdr:col>
          <xdr:colOff>387350</xdr:colOff>
          <xdr:row>3</xdr:row>
          <xdr:rowOff>323850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幼稚園教諭第一種免許状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387350</xdr:colOff>
          <xdr:row>3</xdr:row>
          <xdr:rowOff>57150</xdr:rowOff>
        </xdr:from>
        <xdr:to>
          <xdr:col>6</xdr:col>
          <xdr:colOff>196850</xdr:colOff>
          <xdr:row>3</xdr:row>
          <xdr:rowOff>323850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0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幼稚園教諭第二種免許状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xdr:row>
          <xdr:rowOff>50800</xdr:rowOff>
        </xdr:from>
        <xdr:to>
          <xdr:col>7</xdr:col>
          <xdr:colOff>152400</xdr:colOff>
          <xdr:row>3</xdr:row>
          <xdr:rowOff>342900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0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196850</xdr:colOff>
          <xdr:row>3</xdr:row>
          <xdr:rowOff>50800</xdr:rowOff>
        </xdr:from>
        <xdr:to>
          <xdr:col>8</xdr:col>
          <xdr:colOff>38100</xdr:colOff>
          <xdr:row>3</xdr:row>
          <xdr:rowOff>342900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0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34DEE-2CCE-42DE-B54A-532DE6F36F60}">
  <sheetPr>
    <tabColor rgb="FFFF0000"/>
    <pageSetUpPr fitToPage="1"/>
  </sheetPr>
  <dimension ref="A1:AQ85"/>
  <sheetViews>
    <sheetView tabSelected="1" view="pageBreakPreview" zoomScale="70" zoomScaleNormal="70" zoomScaleSheetLayoutView="70" workbookViewId="0">
      <selection activeCell="U38" sqref="U38"/>
    </sheetView>
  </sheetViews>
  <sheetFormatPr defaultRowHeight="18"/>
  <cols>
    <col min="1" max="1" width="2.75" customWidth="1"/>
    <col min="2" max="2" width="5.08203125" style="39" customWidth="1"/>
    <col min="3" max="3" width="9.33203125" customWidth="1"/>
    <col min="4" max="5" width="15.75" style="36" customWidth="1"/>
    <col min="6" max="6" width="7.4140625" customWidth="1"/>
    <col min="7" max="7" width="9.9140625" customWidth="1"/>
    <col min="8" max="8" width="11.9140625" bestFit="1" customWidth="1"/>
    <col min="9" max="9" width="7" customWidth="1"/>
    <col min="10" max="10" width="2.75" customWidth="1"/>
    <col min="11" max="11" width="5.08203125" style="39" customWidth="1"/>
    <col min="13" max="13" width="17.6640625" style="36" customWidth="1"/>
    <col min="14" max="14" width="19.9140625" style="36" customWidth="1"/>
    <col min="15" max="15" width="8" customWidth="1"/>
    <col min="16" max="16" width="10" customWidth="1"/>
    <col min="17" max="17" width="11" customWidth="1"/>
    <col min="18" max="18" width="7.33203125" customWidth="1"/>
    <col min="19" max="19" width="2.75" customWidth="1"/>
    <col min="20" max="20" width="5.08203125" style="39" customWidth="1"/>
    <col min="21" max="21" width="8.9140625" customWidth="1"/>
    <col min="22" max="22" width="12.75" style="36" customWidth="1"/>
    <col min="23" max="23" width="8.33203125" customWidth="1"/>
    <col min="24" max="24" width="11.4140625" customWidth="1"/>
    <col min="29" max="32" width="16.33203125" bestFit="1" customWidth="1"/>
    <col min="33" max="33" width="14.08203125" bestFit="1" customWidth="1"/>
    <col min="34" max="35" width="9.83203125" bestFit="1" customWidth="1"/>
    <col min="36" max="36" width="8" bestFit="1" customWidth="1"/>
    <col min="38" max="38" width="16.33203125" bestFit="1" customWidth="1"/>
    <col min="39" max="39" width="14.08203125" bestFit="1" customWidth="1"/>
    <col min="40" max="41" width="16.33203125" bestFit="1" customWidth="1"/>
    <col min="42" max="42" width="9.83203125" bestFit="1" customWidth="1"/>
  </cols>
  <sheetData>
    <row r="1" spans="1:29">
      <c r="A1" s="54" t="s">
        <v>34</v>
      </c>
      <c r="B1" s="54"/>
      <c r="C1" s="54"/>
      <c r="D1"/>
      <c r="E1"/>
      <c r="K1" s="17"/>
      <c r="M1"/>
      <c r="N1"/>
      <c r="P1" s="57"/>
      <c r="T1" s="17"/>
      <c r="V1"/>
      <c r="X1" s="149" t="s">
        <v>56</v>
      </c>
      <c r="Y1" s="149"/>
    </row>
    <row r="2" spans="1:29" ht="23" thickBot="1">
      <c r="A2" s="32" t="s">
        <v>35</v>
      </c>
      <c r="B2" s="58"/>
    </row>
    <row r="3" spans="1:29" ht="24" customHeight="1" thickBot="1">
      <c r="C3" s="5" t="s">
        <v>0</v>
      </c>
      <c r="D3" s="124"/>
      <c r="E3" s="127"/>
      <c r="F3" s="127"/>
      <c r="G3" s="5" t="s">
        <v>42</v>
      </c>
      <c r="H3" s="124"/>
      <c r="I3" s="127"/>
      <c r="J3" s="154" t="s">
        <v>1</v>
      </c>
      <c r="K3" s="154"/>
      <c r="L3" s="155" t="str">
        <f ca="1">RIGHT(CELL("filename",A2),
LEN(CELL("filename",D2))-FIND("]",CELL("filename")))</f>
        <v>栃木花子</v>
      </c>
      <c r="M3" s="156"/>
      <c r="N3" s="59" t="s">
        <v>4</v>
      </c>
      <c r="O3" s="150"/>
      <c r="P3" s="147"/>
      <c r="Q3" s="124"/>
      <c r="R3" s="122" t="s">
        <v>43</v>
      </c>
      <c r="S3" s="122"/>
      <c r="T3" s="122"/>
      <c r="W3" s="60">
        <v>2026</v>
      </c>
      <c r="X3" s="61">
        <v>4</v>
      </c>
      <c r="Y3" s="62" t="s">
        <v>36</v>
      </c>
      <c r="AC3" s="107"/>
    </row>
    <row r="4" spans="1:29" ht="29.25" customHeight="1">
      <c r="C4" s="12" t="s">
        <v>13</v>
      </c>
      <c r="D4" s="63"/>
      <c r="E4" s="64"/>
      <c r="F4" s="64"/>
      <c r="G4" s="64"/>
      <c r="H4" s="64"/>
      <c r="I4" s="151"/>
      <c r="J4" s="151"/>
      <c r="K4" s="151"/>
      <c r="L4" s="151"/>
      <c r="M4" s="152"/>
      <c r="N4" s="19" t="s">
        <v>6</v>
      </c>
      <c r="O4" s="20"/>
      <c r="P4" s="21"/>
      <c r="Q4" s="25">
        <f>F16+O16+W12+W17+F33+O33+W32+W39</f>
        <v>0</v>
      </c>
      <c r="R4" s="105" t="s">
        <v>45</v>
      </c>
      <c r="S4" s="123">
        <f>SUM(AD74+AE85+AF74+AG85+AH70+AI66+AJ77+AK72)</f>
        <v>0</v>
      </c>
      <c r="T4" s="123"/>
      <c r="AC4" s="107"/>
    </row>
    <row r="5" spans="1:29" ht="18.5" thickBot="1">
      <c r="C5" s="12" t="s">
        <v>20</v>
      </c>
      <c r="D5" s="13" t="s">
        <v>37</v>
      </c>
      <c r="E5" s="151"/>
      <c r="F5" s="151"/>
      <c r="G5" s="151"/>
      <c r="H5" s="2" t="s">
        <v>38</v>
      </c>
      <c r="I5" s="127"/>
      <c r="J5" s="127"/>
      <c r="K5" s="127"/>
      <c r="L5" s="127"/>
      <c r="M5" s="153"/>
      <c r="N5" s="22" t="s">
        <v>7</v>
      </c>
      <c r="O5" s="23"/>
      <c r="P5" s="24"/>
      <c r="Q5" s="65">
        <f>G16+G33+P16+P33+Y32</f>
        <v>0</v>
      </c>
      <c r="R5" s="106" t="s">
        <v>46</v>
      </c>
      <c r="S5" s="123">
        <f>SUM(AM74+AN85+AO74+AP85+AQ77)</f>
        <v>0</v>
      </c>
      <c r="T5" s="123"/>
      <c r="AC5" s="107"/>
    </row>
    <row r="6" spans="1:29">
      <c r="B6" s="17"/>
      <c r="D6" t="s">
        <v>39</v>
      </c>
      <c r="E6"/>
      <c r="G6" s="17"/>
      <c r="K6" s="17"/>
      <c r="M6"/>
      <c r="N6"/>
      <c r="R6" s="86"/>
      <c r="T6" s="17"/>
      <c r="V6"/>
      <c r="AC6" s="107"/>
    </row>
    <row r="7" spans="1:29">
      <c r="C7" s="6" t="s">
        <v>23</v>
      </c>
      <c r="D7" s="66"/>
      <c r="E7" s="66"/>
      <c r="F7" s="6"/>
      <c r="G7" s="6"/>
      <c r="H7" s="6"/>
      <c r="I7" s="87"/>
      <c r="L7" s="6" t="s">
        <v>30</v>
      </c>
      <c r="M7" s="66"/>
      <c r="N7" s="66"/>
      <c r="O7" s="6"/>
      <c r="R7" s="86"/>
      <c r="U7" s="6" t="s">
        <v>32</v>
      </c>
      <c r="V7" s="66"/>
      <c r="W7" s="6"/>
      <c r="AC7" s="107"/>
    </row>
    <row r="8" spans="1:29" ht="45">
      <c r="B8" s="85" t="s">
        <v>55</v>
      </c>
      <c r="C8" s="83" t="s">
        <v>2</v>
      </c>
      <c r="D8" s="132" t="s">
        <v>22</v>
      </c>
      <c r="E8" s="133"/>
      <c r="F8" s="84" t="s">
        <v>8</v>
      </c>
      <c r="G8" s="41" t="s">
        <v>14</v>
      </c>
      <c r="H8" s="94" t="s">
        <v>3</v>
      </c>
      <c r="I8" s="102" t="s">
        <v>40</v>
      </c>
      <c r="J8" s="18"/>
      <c r="K8" s="67" t="s">
        <v>55</v>
      </c>
      <c r="L8" s="12" t="s">
        <v>2</v>
      </c>
      <c r="M8" s="67" t="s">
        <v>12</v>
      </c>
      <c r="N8" s="67" t="s">
        <v>10</v>
      </c>
      <c r="O8" s="40" t="s">
        <v>8</v>
      </c>
      <c r="P8" s="41" t="s">
        <v>14</v>
      </c>
      <c r="Q8" s="12" t="s">
        <v>3</v>
      </c>
      <c r="R8" s="98" t="s">
        <v>40</v>
      </c>
      <c r="T8" s="67" t="s">
        <v>55</v>
      </c>
      <c r="U8" s="12" t="s">
        <v>2</v>
      </c>
      <c r="V8" s="67" t="s">
        <v>26</v>
      </c>
      <c r="W8" s="40" t="s">
        <v>8</v>
      </c>
      <c r="X8" s="12" t="s">
        <v>3</v>
      </c>
      <c r="Y8" s="98" t="s">
        <v>40</v>
      </c>
      <c r="AC8" s="107"/>
    </row>
    <row r="9" spans="1:29">
      <c r="B9" s="30">
        <v>1</v>
      </c>
      <c r="C9" s="114" t="str">
        <f t="shared" ref="C9:C15" si="0">IF(H9="","",H9)</f>
        <v/>
      </c>
      <c r="D9" s="157"/>
      <c r="E9" s="158"/>
      <c r="F9" s="116"/>
      <c r="G9" s="117"/>
      <c r="H9" s="95"/>
      <c r="I9" s="104"/>
      <c r="K9" s="30">
        <v>1</v>
      </c>
      <c r="L9" s="114" t="str">
        <f t="shared" ref="L9:L15" si="1">IF(Q9="","",Q9)</f>
        <v/>
      </c>
      <c r="M9" s="14"/>
      <c r="N9" s="14"/>
      <c r="O9" s="28"/>
      <c r="P9" s="68"/>
      <c r="Q9" s="9"/>
      <c r="R9" s="104"/>
      <c r="T9" s="30">
        <v>1</v>
      </c>
      <c r="U9" s="114" t="str">
        <f>IF(X9="","",(EDATE(X9,-3)))</f>
        <v/>
      </c>
      <c r="V9" s="10"/>
      <c r="W9" s="30"/>
      <c r="X9" s="11"/>
      <c r="Y9" s="104"/>
      <c r="AC9" s="107"/>
    </row>
    <row r="10" spans="1:29">
      <c r="B10" s="31">
        <v>2</v>
      </c>
      <c r="C10" s="114" t="str">
        <f t="shared" si="0"/>
        <v/>
      </c>
      <c r="D10" s="140"/>
      <c r="E10" s="141"/>
      <c r="F10" s="118"/>
      <c r="G10" s="119"/>
      <c r="H10" s="96"/>
      <c r="I10" s="104"/>
      <c r="K10" s="31">
        <v>2</v>
      </c>
      <c r="L10" s="114" t="str">
        <f t="shared" si="1"/>
        <v/>
      </c>
      <c r="M10" s="14"/>
      <c r="N10" s="14"/>
      <c r="O10" s="28"/>
      <c r="P10" s="69"/>
      <c r="Q10" s="11"/>
      <c r="R10" s="104"/>
      <c r="T10" s="31">
        <v>2</v>
      </c>
      <c r="U10" s="114" t="str">
        <f>IF(X10="","",(EDATE(X10,-3)))</f>
        <v/>
      </c>
      <c r="V10" s="14"/>
      <c r="W10" s="31"/>
      <c r="X10" s="3"/>
      <c r="Y10" s="104"/>
    </row>
    <row r="11" spans="1:29">
      <c r="B11" s="31">
        <v>3</v>
      </c>
      <c r="C11" s="114" t="str">
        <f t="shared" si="0"/>
        <v/>
      </c>
      <c r="D11" s="140"/>
      <c r="E11" s="141"/>
      <c r="F11" s="28"/>
      <c r="G11" s="69"/>
      <c r="H11" s="96"/>
      <c r="I11" s="104"/>
      <c r="K11" s="31">
        <v>3</v>
      </c>
      <c r="L11" s="114" t="str">
        <f t="shared" si="1"/>
        <v/>
      </c>
      <c r="M11" s="14"/>
      <c r="N11" s="14"/>
      <c r="O11" s="28"/>
      <c r="P11" s="69"/>
      <c r="Q11" s="11"/>
      <c r="R11" s="104"/>
      <c r="T11" s="70">
        <v>3</v>
      </c>
      <c r="U11" s="114" t="str">
        <f>IF(X11="","",(EDATE(X11,-3)))</f>
        <v/>
      </c>
      <c r="V11" s="44"/>
      <c r="W11" s="42"/>
      <c r="X11" s="34"/>
      <c r="Y11" s="104"/>
    </row>
    <row r="12" spans="1:29">
      <c r="B12" s="31">
        <v>4</v>
      </c>
      <c r="C12" s="114" t="str">
        <f t="shared" si="0"/>
        <v/>
      </c>
      <c r="D12" s="140"/>
      <c r="E12" s="141"/>
      <c r="F12" s="28"/>
      <c r="G12" s="69"/>
      <c r="H12" s="96"/>
      <c r="I12" s="104"/>
      <c r="K12" s="31">
        <v>4</v>
      </c>
      <c r="L12" s="114" t="str">
        <f>IF(Q12="","",Q12)</f>
        <v/>
      </c>
      <c r="M12" s="16"/>
      <c r="N12" s="14"/>
      <c r="O12" s="28"/>
      <c r="P12" s="69"/>
      <c r="Q12" s="3"/>
      <c r="R12" s="104"/>
      <c r="U12" s="124" t="s">
        <v>21</v>
      </c>
      <c r="V12" s="127"/>
      <c r="W12" s="71">
        <f>SUM(W9:W11)</f>
        <v>0</v>
      </c>
      <c r="X12" s="47"/>
      <c r="Y12" s="99"/>
    </row>
    <row r="13" spans="1:29">
      <c r="B13" s="31">
        <v>5</v>
      </c>
      <c r="C13" s="114" t="str">
        <f t="shared" si="0"/>
        <v/>
      </c>
      <c r="D13" s="140"/>
      <c r="E13" s="141"/>
      <c r="F13" s="28"/>
      <c r="G13" s="69"/>
      <c r="H13" s="97"/>
      <c r="I13" s="104"/>
      <c r="K13" s="31">
        <v>5</v>
      </c>
      <c r="L13" s="114" t="str">
        <f t="shared" si="1"/>
        <v/>
      </c>
      <c r="M13" s="16"/>
      <c r="N13" s="14"/>
      <c r="O13" s="28"/>
      <c r="P13" s="69"/>
      <c r="Q13" s="3"/>
      <c r="R13" s="104"/>
      <c r="W13" s="17"/>
    </row>
    <row r="14" spans="1:29">
      <c r="B14" s="31">
        <v>6</v>
      </c>
      <c r="C14" s="114" t="str">
        <f t="shared" si="0"/>
        <v/>
      </c>
      <c r="D14" s="140"/>
      <c r="E14" s="141"/>
      <c r="F14" s="28"/>
      <c r="G14" s="69"/>
      <c r="H14" s="97"/>
      <c r="I14" s="104"/>
      <c r="K14" s="31">
        <v>6</v>
      </c>
      <c r="L14" s="114" t="str">
        <f t="shared" si="1"/>
        <v/>
      </c>
      <c r="M14" s="16"/>
      <c r="N14" s="14"/>
      <c r="O14" s="28"/>
      <c r="P14" s="69"/>
      <c r="Q14" s="3"/>
      <c r="R14" s="104"/>
      <c r="U14" s="6" t="s">
        <v>31</v>
      </c>
      <c r="V14" s="66"/>
      <c r="W14" s="6"/>
      <c r="X14" s="6"/>
    </row>
    <row r="15" spans="1:29" ht="16.5" customHeight="1">
      <c r="B15" s="70">
        <v>7</v>
      </c>
      <c r="C15" s="115" t="str">
        <f t="shared" si="0"/>
        <v/>
      </c>
      <c r="D15" s="142"/>
      <c r="E15" s="143"/>
      <c r="F15" s="29"/>
      <c r="G15" s="80"/>
      <c r="H15" s="112"/>
      <c r="I15" s="113"/>
      <c r="K15" s="70">
        <v>7</v>
      </c>
      <c r="L15" s="115" t="str">
        <f t="shared" si="1"/>
        <v/>
      </c>
      <c r="M15" s="43"/>
      <c r="N15" s="44"/>
      <c r="O15" s="35"/>
      <c r="P15" s="72"/>
      <c r="Q15" s="4"/>
      <c r="R15" s="104"/>
      <c r="T15" s="67" t="s">
        <v>55</v>
      </c>
      <c r="U15" s="12" t="s">
        <v>2</v>
      </c>
      <c r="V15" s="73" t="s">
        <v>26</v>
      </c>
      <c r="W15" s="40" t="s">
        <v>8</v>
      </c>
      <c r="X15" s="12" t="s">
        <v>3</v>
      </c>
      <c r="Y15" s="98" t="s">
        <v>41</v>
      </c>
      <c r="Z15" s="100"/>
    </row>
    <row r="16" spans="1:29">
      <c r="C16" s="144" t="s">
        <v>21</v>
      </c>
      <c r="D16" s="145"/>
      <c r="E16" s="146"/>
      <c r="F16" s="108">
        <f>SUM(F9:F15)</f>
        <v>0</v>
      </c>
      <c r="G16" s="109">
        <f>SUM(G9:G15)</f>
        <v>0</v>
      </c>
      <c r="H16" s="110"/>
      <c r="I16" s="111"/>
      <c r="L16" s="147" t="s">
        <v>21</v>
      </c>
      <c r="M16" s="147"/>
      <c r="N16" s="147"/>
      <c r="O16" s="33">
        <f>SUM(O9:O15)</f>
        <v>0</v>
      </c>
      <c r="P16" s="74">
        <f>SUM(P9:P15)</f>
        <v>0</v>
      </c>
      <c r="Q16" s="1"/>
      <c r="R16" s="99"/>
      <c r="T16" s="48">
        <v>1</v>
      </c>
      <c r="U16" s="114" t="str">
        <f>IF(X16="","",(EDATE(X16,-3)))</f>
        <v/>
      </c>
      <c r="V16" s="75"/>
      <c r="W16" s="46"/>
      <c r="X16" s="38"/>
      <c r="Y16" s="104"/>
      <c r="Z16" s="101"/>
    </row>
    <row r="17" spans="2:26">
      <c r="F17" s="17"/>
      <c r="G17" s="37"/>
      <c r="O17" s="17"/>
      <c r="P17" s="37"/>
      <c r="U17" s="147" t="s">
        <v>21</v>
      </c>
      <c r="V17" s="147"/>
      <c r="W17" s="76">
        <f>SUM(W16)</f>
        <v>0</v>
      </c>
      <c r="X17" s="1"/>
      <c r="Y17" s="99"/>
    </row>
    <row r="18" spans="2:26">
      <c r="C18" s="6" t="s">
        <v>28</v>
      </c>
      <c r="D18" s="66"/>
      <c r="E18" s="66"/>
      <c r="F18" s="6"/>
      <c r="G18" s="6"/>
      <c r="H18" s="6"/>
      <c r="I18" s="87"/>
      <c r="L18" s="7" t="s">
        <v>9</v>
      </c>
      <c r="M18" s="66"/>
      <c r="N18" s="77"/>
      <c r="O18" s="8"/>
      <c r="W18" s="39"/>
    </row>
    <row r="19" spans="2:26" ht="45">
      <c r="B19" s="67" t="s">
        <v>55</v>
      </c>
      <c r="C19" s="12" t="s">
        <v>2</v>
      </c>
      <c r="D19" s="132" t="s">
        <v>10</v>
      </c>
      <c r="E19" s="133"/>
      <c r="F19" s="40" t="s">
        <v>8</v>
      </c>
      <c r="G19" s="41" t="s">
        <v>14</v>
      </c>
      <c r="H19" s="12" t="s">
        <v>3</v>
      </c>
      <c r="I19" s="98" t="s">
        <v>40</v>
      </c>
      <c r="K19" s="67" t="s">
        <v>55</v>
      </c>
      <c r="L19" s="12" t="s">
        <v>2</v>
      </c>
      <c r="M19" s="67" t="s">
        <v>27</v>
      </c>
      <c r="N19" s="67" t="s">
        <v>10</v>
      </c>
      <c r="O19" s="40" t="s">
        <v>8</v>
      </c>
      <c r="P19" s="41" t="s">
        <v>14</v>
      </c>
      <c r="Q19" s="12" t="s">
        <v>3</v>
      </c>
      <c r="R19" s="98" t="s">
        <v>40</v>
      </c>
      <c r="U19" s="134" t="s">
        <v>11</v>
      </c>
      <c r="V19" s="134"/>
      <c r="W19" s="17"/>
    </row>
    <row r="20" spans="2:26" ht="18" customHeight="1">
      <c r="B20" s="30">
        <v>1</v>
      </c>
      <c r="C20" s="114" t="str">
        <f t="shared" ref="C20:C32" si="2">IF(H20="","",H20)</f>
        <v/>
      </c>
      <c r="D20" s="135"/>
      <c r="E20" s="136"/>
      <c r="F20" s="116"/>
      <c r="G20" s="117"/>
      <c r="H20" s="55"/>
      <c r="I20" s="104"/>
      <c r="K20" s="30">
        <v>1</v>
      </c>
      <c r="L20" s="114" t="str">
        <f t="shared" ref="L20:L32" si="3">IF(Q20="","",Q20)</f>
        <v/>
      </c>
      <c r="M20" s="14"/>
      <c r="N20" s="10"/>
      <c r="O20" s="116"/>
      <c r="P20" s="68"/>
      <c r="Q20" s="82"/>
      <c r="R20" s="104"/>
      <c r="T20" s="137" t="s">
        <v>55</v>
      </c>
      <c r="U20" s="129" t="s">
        <v>2</v>
      </c>
      <c r="V20" s="139" t="s">
        <v>25</v>
      </c>
      <c r="W20" s="128" t="s">
        <v>8</v>
      </c>
      <c r="X20" s="129" t="s">
        <v>24</v>
      </c>
      <c r="Y20" s="130" t="s">
        <v>33</v>
      </c>
      <c r="Z20" s="148" t="s">
        <v>40</v>
      </c>
    </row>
    <row r="21" spans="2:26">
      <c r="B21" s="31">
        <v>2</v>
      </c>
      <c r="C21" s="114" t="str">
        <f t="shared" si="2"/>
        <v/>
      </c>
      <c r="D21" s="120"/>
      <c r="E21" s="121"/>
      <c r="F21" s="118"/>
      <c r="G21" s="119"/>
      <c r="H21" s="56"/>
      <c r="I21" s="104"/>
      <c r="K21" s="31">
        <v>2</v>
      </c>
      <c r="L21" s="114" t="str">
        <f t="shared" si="3"/>
        <v/>
      </c>
      <c r="M21" s="79"/>
      <c r="N21" s="14"/>
      <c r="O21" s="118"/>
      <c r="P21" s="69"/>
      <c r="Q21" s="82"/>
      <c r="R21" s="104"/>
      <c r="T21" s="138"/>
      <c r="U21" s="129"/>
      <c r="V21" s="139"/>
      <c r="W21" s="128"/>
      <c r="X21" s="129"/>
      <c r="Y21" s="131"/>
      <c r="Z21" s="148"/>
    </row>
    <row r="22" spans="2:26">
      <c r="B22" s="31">
        <v>3</v>
      </c>
      <c r="C22" s="114" t="str">
        <f t="shared" si="2"/>
        <v/>
      </c>
      <c r="D22" s="120"/>
      <c r="E22" s="121"/>
      <c r="F22" s="118"/>
      <c r="G22" s="119"/>
      <c r="H22" s="11"/>
      <c r="I22" s="104"/>
      <c r="K22" s="31">
        <v>3</v>
      </c>
      <c r="L22" s="114" t="str">
        <f>IF(Q22="","",Q22)</f>
        <v/>
      </c>
      <c r="M22" s="14"/>
      <c r="N22" s="14"/>
      <c r="O22" s="118"/>
      <c r="P22" s="69"/>
      <c r="Q22" s="82"/>
      <c r="R22" s="104"/>
      <c r="T22" s="30">
        <v>1</v>
      </c>
      <c r="U22" s="114" t="str">
        <f>IF(X22="","",X22)</f>
        <v/>
      </c>
      <c r="V22" s="78"/>
      <c r="W22" s="30"/>
      <c r="X22" s="51"/>
      <c r="Y22" s="68"/>
      <c r="Z22" s="104"/>
    </row>
    <row r="23" spans="2:26">
      <c r="B23" s="31">
        <v>4</v>
      </c>
      <c r="C23" s="114" t="str">
        <f t="shared" si="2"/>
        <v/>
      </c>
      <c r="D23" s="120"/>
      <c r="E23" s="121"/>
      <c r="F23" s="118"/>
      <c r="G23" s="119"/>
      <c r="H23" s="11"/>
      <c r="I23" s="104"/>
      <c r="K23" s="31">
        <v>4</v>
      </c>
      <c r="L23" s="114" t="str">
        <f t="shared" si="3"/>
        <v/>
      </c>
      <c r="M23" s="14"/>
      <c r="N23" s="14"/>
      <c r="O23" s="118"/>
      <c r="P23" s="69"/>
      <c r="Q23" s="82"/>
      <c r="R23" s="104"/>
      <c r="T23" s="31">
        <v>2</v>
      </c>
      <c r="U23" s="114" t="str">
        <f t="shared" ref="U23:U31" si="4">IF(X23="","",X23)</f>
        <v/>
      </c>
      <c r="V23" s="16"/>
      <c r="W23" s="31"/>
      <c r="X23" s="52"/>
      <c r="Y23" s="69"/>
      <c r="Z23" s="104"/>
    </row>
    <row r="24" spans="2:26">
      <c r="B24" s="31">
        <v>5</v>
      </c>
      <c r="C24" s="114" t="str">
        <f t="shared" si="2"/>
        <v/>
      </c>
      <c r="D24" s="120"/>
      <c r="E24" s="121"/>
      <c r="F24" s="118"/>
      <c r="G24" s="119"/>
      <c r="H24" s="11"/>
      <c r="I24" s="104"/>
      <c r="K24" s="31">
        <v>5</v>
      </c>
      <c r="L24" s="114" t="str">
        <f t="shared" si="3"/>
        <v/>
      </c>
      <c r="M24" s="14"/>
      <c r="N24" s="14"/>
      <c r="O24" s="118"/>
      <c r="P24" s="69"/>
      <c r="Q24" s="82"/>
      <c r="R24" s="104"/>
      <c r="T24" s="31">
        <v>3</v>
      </c>
      <c r="U24" s="114" t="str">
        <f t="shared" si="4"/>
        <v/>
      </c>
      <c r="W24" s="50"/>
      <c r="X24" s="53"/>
      <c r="Y24" s="69"/>
      <c r="Z24" s="104"/>
    </row>
    <row r="25" spans="2:26">
      <c r="B25" s="31">
        <v>6</v>
      </c>
      <c r="C25" s="114" t="str">
        <f t="shared" si="2"/>
        <v/>
      </c>
      <c r="D25" s="120"/>
      <c r="E25" s="121"/>
      <c r="F25" s="118"/>
      <c r="G25" s="119"/>
      <c r="H25" s="11"/>
      <c r="I25" s="104"/>
      <c r="K25" s="31">
        <v>6</v>
      </c>
      <c r="L25" s="114" t="str">
        <f t="shared" si="3"/>
        <v/>
      </c>
      <c r="M25" s="14"/>
      <c r="N25" s="14"/>
      <c r="O25" s="118"/>
      <c r="P25" s="69"/>
      <c r="Q25" s="82"/>
      <c r="R25" s="104"/>
      <c r="T25" s="31">
        <v>4</v>
      </c>
      <c r="U25" s="114" t="str">
        <f t="shared" si="4"/>
        <v/>
      </c>
      <c r="V25" s="16"/>
      <c r="W25" s="31"/>
      <c r="X25" s="49"/>
      <c r="Y25" s="69"/>
      <c r="Z25" s="104"/>
    </row>
    <row r="26" spans="2:26">
      <c r="B26" s="31">
        <v>7</v>
      </c>
      <c r="C26" s="114" t="str">
        <f t="shared" si="2"/>
        <v/>
      </c>
      <c r="D26" s="120"/>
      <c r="E26" s="121"/>
      <c r="F26" s="118"/>
      <c r="G26" s="119"/>
      <c r="H26" s="11"/>
      <c r="I26" s="104"/>
      <c r="K26" s="31">
        <v>7</v>
      </c>
      <c r="L26" s="114" t="str">
        <f t="shared" si="3"/>
        <v/>
      </c>
      <c r="M26" s="14"/>
      <c r="N26" s="14"/>
      <c r="O26" s="118"/>
      <c r="P26" s="69"/>
      <c r="Q26" s="82"/>
      <c r="R26" s="104"/>
      <c r="T26" s="31">
        <v>5</v>
      </c>
      <c r="U26" s="114" t="str">
        <f t="shared" si="4"/>
        <v/>
      </c>
      <c r="V26" s="16"/>
      <c r="W26" s="31"/>
      <c r="X26" s="49"/>
      <c r="Y26" s="69"/>
      <c r="Z26" s="104"/>
    </row>
    <row r="27" spans="2:26">
      <c r="B27" s="31">
        <v>8</v>
      </c>
      <c r="C27" s="114" t="str">
        <f t="shared" si="2"/>
        <v/>
      </c>
      <c r="D27" s="120"/>
      <c r="E27" s="121"/>
      <c r="F27" s="28"/>
      <c r="G27" s="69"/>
      <c r="H27" s="11"/>
      <c r="I27" s="104"/>
      <c r="K27" s="31">
        <v>8</v>
      </c>
      <c r="L27" s="114" t="str">
        <f t="shared" si="3"/>
        <v/>
      </c>
      <c r="M27" s="14"/>
      <c r="N27" s="14"/>
      <c r="O27" s="118"/>
      <c r="P27" s="69"/>
      <c r="Q27" s="14"/>
      <c r="R27" s="104"/>
      <c r="T27" s="31">
        <v>6</v>
      </c>
      <c r="U27" s="114" t="str">
        <f t="shared" si="4"/>
        <v/>
      </c>
      <c r="V27" s="16"/>
      <c r="W27" s="31"/>
      <c r="X27" s="49"/>
      <c r="Y27" s="69"/>
      <c r="Z27" s="104"/>
    </row>
    <row r="28" spans="2:26">
      <c r="B28" s="31">
        <v>9</v>
      </c>
      <c r="C28" s="114" t="str">
        <f t="shared" si="2"/>
        <v/>
      </c>
      <c r="D28" s="120"/>
      <c r="E28" s="121"/>
      <c r="F28" s="28"/>
      <c r="G28" s="69"/>
      <c r="H28" s="3"/>
      <c r="I28" s="104"/>
      <c r="K28" s="31">
        <v>9</v>
      </c>
      <c r="L28" s="114" t="str">
        <f t="shared" si="3"/>
        <v/>
      </c>
      <c r="M28" s="14"/>
      <c r="N28" s="14"/>
      <c r="O28" s="28"/>
      <c r="P28" s="69"/>
      <c r="Q28" s="14"/>
      <c r="R28" s="104"/>
      <c r="T28" s="31">
        <v>7</v>
      </c>
      <c r="U28" s="114" t="str">
        <f t="shared" si="4"/>
        <v/>
      </c>
      <c r="V28" s="16"/>
      <c r="W28" s="31"/>
      <c r="X28" s="49"/>
      <c r="Y28" s="69"/>
      <c r="Z28" s="104"/>
    </row>
    <row r="29" spans="2:26">
      <c r="B29" s="31">
        <v>10</v>
      </c>
      <c r="C29" s="114" t="str">
        <f t="shared" si="2"/>
        <v/>
      </c>
      <c r="D29" s="120"/>
      <c r="E29" s="121"/>
      <c r="F29" s="28"/>
      <c r="G29" s="69"/>
      <c r="H29" s="3"/>
      <c r="I29" s="104"/>
      <c r="K29" s="31">
        <v>10</v>
      </c>
      <c r="L29" s="114" t="str">
        <f t="shared" si="3"/>
        <v/>
      </c>
      <c r="M29" s="14"/>
      <c r="N29" s="14"/>
      <c r="O29" s="28"/>
      <c r="P29" s="69"/>
      <c r="Q29" s="3"/>
      <c r="R29" s="104"/>
      <c r="T29" s="31">
        <v>8</v>
      </c>
      <c r="U29" s="114" t="str">
        <f t="shared" si="4"/>
        <v/>
      </c>
      <c r="V29" s="16"/>
      <c r="W29" s="31"/>
      <c r="X29" s="49"/>
      <c r="Y29" s="69"/>
      <c r="Z29" s="104"/>
    </row>
    <row r="30" spans="2:26">
      <c r="B30" s="31">
        <v>11</v>
      </c>
      <c r="C30" s="114" t="str">
        <f t="shared" si="2"/>
        <v/>
      </c>
      <c r="D30" s="120"/>
      <c r="E30" s="121"/>
      <c r="F30" s="28"/>
      <c r="G30" s="69"/>
      <c r="H30" s="3"/>
      <c r="I30" s="104"/>
      <c r="K30" s="31">
        <v>11</v>
      </c>
      <c r="L30" s="114" t="str">
        <f t="shared" si="3"/>
        <v/>
      </c>
      <c r="M30" s="14"/>
      <c r="N30" s="14"/>
      <c r="O30" s="28"/>
      <c r="P30" s="69"/>
      <c r="Q30" s="3"/>
      <c r="R30" s="104"/>
      <c r="T30" s="31">
        <v>9</v>
      </c>
      <c r="U30" s="114" t="str">
        <f t="shared" si="4"/>
        <v/>
      </c>
      <c r="V30" s="16"/>
      <c r="W30" s="31"/>
      <c r="X30" s="49"/>
      <c r="Y30" s="69"/>
      <c r="Z30" s="104"/>
    </row>
    <row r="31" spans="2:26">
      <c r="B31" s="31">
        <v>12</v>
      </c>
      <c r="C31" s="114" t="str">
        <f t="shared" si="2"/>
        <v/>
      </c>
      <c r="D31" s="120"/>
      <c r="E31" s="121"/>
      <c r="F31" s="28"/>
      <c r="G31" s="69"/>
      <c r="H31" s="3"/>
      <c r="I31" s="104"/>
      <c r="K31" s="31">
        <v>12</v>
      </c>
      <c r="L31" s="114" t="str">
        <f t="shared" si="3"/>
        <v/>
      </c>
      <c r="M31" s="14"/>
      <c r="N31" s="14"/>
      <c r="O31" s="28"/>
      <c r="P31" s="69"/>
      <c r="Q31" s="3"/>
      <c r="R31" s="104"/>
      <c r="T31" s="70">
        <v>10</v>
      </c>
      <c r="U31" s="114" t="str">
        <f t="shared" si="4"/>
        <v/>
      </c>
      <c r="W31" s="45"/>
      <c r="X31" s="53"/>
      <c r="Y31" s="72"/>
      <c r="Z31" s="104"/>
    </row>
    <row r="32" spans="2:26">
      <c r="B32" s="70">
        <v>13</v>
      </c>
      <c r="C32" s="115" t="str">
        <f t="shared" si="2"/>
        <v/>
      </c>
      <c r="D32" s="120"/>
      <c r="E32" s="121"/>
      <c r="F32" s="29"/>
      <c r="G32" s="80"/>
      <c r="H32" s="4"/>
      <c r="I32" s="104"/>
      <c r="K32" s="70">
        <v>13</v>
      </c>
      <c r="L32" s="115" t="str">
        <f t="shared" si="3"/>
        <v/>
      </c>
      <c r="M32" s="15"/>
      <c r="N32" s="15"/>
      <c r="O32" s="29"/>
      <c r="P32" s="80"/>
      <c r="Q32" s="4"/>
      <c r="R32" s="104"/>
      <c r="U32" s="124" t="s">
        <v>5</v>
      </c>
      <c r="V32" s="125"/>
      <c r="W32" s="33">
        <f>SUM(W22:W31)</f>
        <v>0</v>
      </c>
      <c r="X32" s="1"/>
      <c r="Y32" s="81">
        <f>SUM(Y22:Y31)</f>
        <v>0</v>
      </c>
      <c r="Z32" s="99"/>
    </row>
    <row r="33" spans="2:26">
      <c r="C33" s="126" t="s">
        <v>5</v>
      </c>
      <c r="D33" s="127"/>
      <c r="E33" s="125"/>
      <c r="F33" s="33">
        <f>SUM(F20:F32)</f>
        <v>0</v>
      </c>
      <c r="G33" s="74">
        <f>SUM(G20:G32)</f>
        <v>0</v>
      </c>
      <c r="H33" s="1"/>
      <c r="I33" s="99"/>
      <c r="L33" s="124" t="s">
        <v>5</v>
      </c>
      <c r="M33" s="127"/>
      <c r="N33" s="125"/>
      <c r="O33" s="33">
        <f>SUM(O20:O32)</f>
        <v>0</v>
      </c>
      <c r="P33" s="74">
        <f>SUM(P20:P32)</f>
        <v>0</v>
      </c>
      <c r="Q33" s="1"/>
      <c r="R33" s="99"/>
    </row>
    <row r="34" spans="2:26">
      <c r="C34" s="26" t="s">
        <v>16</v>
      </c>
      <c r="U34" s="6" t="s">
        <v>29</v>
      </c>
      <c r="V34" s="66"/>
      <c r="W34" s="6"/>
    </row>
    <row r="35" spans="2:26" ht="16.5" customHeight="1">
      <c r="C35" t="s">
        <v>18</v>
      </c>
      <c r="T35" s="67" t="s">
        <v>55</v>
      </c>
      <c r="U35" s="12" t="s">
        <v>2</v>
      </c>
      <c r="V35" s="67" t="s">
        <v>26</v>
      </c>
      <c r="W35" s="40" t="s">
        <v>8</v>
      </c>
      <c r="X35" s="12" t="s">
        <v>3</v>
      </c>
      <c r="Y35" s="98" t="s">
        <v>41</v>
      </c>
      <c r="Z35" s="103"/>
    </row>
    <row r="36" spans="2:26">
      <c r="C36" t="s">
        <v>17</v>
      </c>
      <c r="T36" s="30">
        <v>1</v>
      </c>
      <c r="U36" s="114" t="str">
        <f>IF(X36="","",X36)</f>
        <v/>
      </c>
      <c r="V36" s="10"/>
      <c r="W36" s="30"/>
      <c r="X36" s="11"/>
      <c r="Y36" s="104"/>
    </row>
    <row r="37" spans="2:26">
      <c r="C37" s="27" t="s">
        <v>15</v>
      </c>
      <c r="T37" s="31">
        <v>2</v>
      </c>
      <c r="U37" s="114" t="str">
        <f>IF(X37="","",X37)</f>
        <v/>
      </c>
      <c r="V37" s="14"/>
      <c r="W37" s="31"/>
      <c r="X37" s="3"/>
      <c r="Y37" s="104"/>
    </row>
    <row r="38" spans="2:26">
      <c r="C38" s="27" t="s">
        <v>19</v>
      </c>
      <c r="T38" s="70">
        <v>3</v>
      </c>
      <c r="U38" s="114" t="str">
        <f t="shared" ref="U37:U38" si="5">IF(X38="","",X38)</f>
        <v/>
      </c>
      <c r="V38" s="44"/>
      <c r="W38" s="42"/>
      <c r="X38" s="34"/>
      <c r="Y38" s="104"/>
    </row>
    <row r="39" spans="2:26">
      <c r="U39" s="124" t="s">
        <v>5</v>
      </c>
      <c r="V39" s="125"/>
      <c r="W39" s="33">
        <f>SUM(W36:W38)</f>
        <v>0</v>
      </c>
      <c r="X39" s="1"/>
      <c r="Y39" s="99"/>
    </row>
    <row r="41" spans="2:26">
      <c r="B41" s="86"/>
      <c r="C41" s="87"/>
      <c r="D41" s="87"/>
      <c r="E41" s="87"/>
      <c r="F41" s="87"/>
      <c r="G41" s="87"/>
    </row>
    <row r="42" spans="2:26">
      <c r="B42" s="86"/>
      <c r="C42" s="88"/>
      <c r="D42" s="89"/>
      <c r="E42" s="87"/>
      <c r="F42" s="87"/>
      <c r="G42" s="87"/>
    </row>
    <row r="43" spans="2:26">
      <c r="B43" s="86"/>
      <c r="C43" s="90"/>
      <c r="D43" s="90"/>
      <c r="E43" s="87"/>
      <c r="F43" s="87"/>
      <c r="G43" s="87"/>
    </row>
    <row r="44" spans="2:26">
      <c r="B44" s="86"/>
      <c r="C44" s="90"/>
      <c r="D44" s="90"/>
      <c r="E44" s="87"/>
      <c r="F44" s="87"/>
      <c r="G44" s="87"/>
    </row>
    <row r="45" spans="2:26">
      <c r="B45" s="86"/>
      <c r="C45" s="90"/>
      <c r="D45" s="90"/>
      <c r="E45" s="87"/>
      <c r="F45" s="87"/>
      <c r="G45" s="87"/>
    </row>
    <row r="46" spans="2:26">
      <c r="B46" s="86"/>
      <c r="C46" s="90"/>
      <c r="D46" s="90"/>
      <c r="E46" s="87"/>
      <c r="F46" s="87"/>
      <c r="G46" s="87"/>
    </row>
    <row r="47" spans="2:26">
      <c r="B47" s="86"/>
      <c r="C47" s="90"/>
      <c r="D47" s="90"/>
      <c r="E47" s="87"/>
      <c r="F47" s="87"/>
      <c r="G47" s="87"/>
    </row>
    <row r="48" spans="2:26">
      <c r="B48" s="86"/>
      <c r="C48" s="91"/>
      <c r="D48" s="89"/>
      <c r="E48" s="87"/>
      <c r="F48" s="87"/>
      <c r="G48" s="87"/>
    </row>
    <row r="49" spans="2:43">
      <c r="B49" s="86"/>
      <c r="C49" s="87"/>
      <c r="D49" s="87"/>
      <c r="E49" s="87"/>
      <c r="F49" s="87"/>
      <c r="G49" s="87"/>
    </row>
    <row r="50" spans="2:43">
      <c r="B50" s="92"/>
      <c r="C50" s="87"/>
      <c r="D50" s="93"/>
      <c r="E50" s="93"/>
      <c r="F50" s="87"/>
      <c r="G50" s="87"/>
    </row>
    <row r="51" spans="2:43">
      <c r="B51" s="92"/>
      <c r="C51" s="87"/>
      <c r="D51" s="93"/>
      <c r="E51" s="93"/>
      <c r="F51" s="87"/>
      <c r="G51" s="87"/>
    </row>
    <row r="63" spans="2:43">
      <c r="AD63" t="s">
        <v>44</v>
      </c>
      <c r="AM63" t="s">
        <v>46</v>
      </c>
    </row>
    <row r="64" spans="2:43">
      <c r="AD64" t="s">
        <v>47</v>
      </c>
      <c r="AE64" t="s">
        <v>48</v>
      </c>
      <c r="AF64" t="s">
        <v>49</v>
      </c>
      <c r="AG64" t="s">
        <v>50</v>
      </c>
      <c r="AH64" t="s">
        <v>51</v>
      </c>
      <c r="AI64" t="s">
        <v>52</v>
      </c>
      <c r="AJ64" t="s">
        <v>53</v>
      </c>
      <c r="AK64" t="s">
        <v>54</v>
      </c>
      <c r="AM64" t="s">
        <v>47</v>
      </c>
      <c r="AN64" t="s">
        <v>48</v>
      </c>
      <c r="AO64" t="s">
        <v>49</v>
      </c>
      <c r="AP64" t="s">
        <v>50</v>
      </c>
      <c r="AQ64" t="s">
        <v>53</v>
      </c>
    </row>
    <row r="65" spans="29:43">
      <c r="AC65">
        <v>1</v>
      </c>
      <c r="AD65" s="107">
        <f>IF(I9=1,F9,0)</f>
        <v>0</v>
      </c>
      <c r="AE65" s="107">
        <f>IF(I20=1,F20,0)</f>
        <v>0</v>
      </c>
      <c r="AF65" s="107">
        <f>IF(R9=1,O9,0)</f>
        <v>0</v>
      </c>
      <c r="AG65" s="107">
        <f>IF(R20=1,O20,0)</f>
        <v>0</v>
      </c>
      <c r="AH65" s="107">
        <f>IF(Y9=1,W9,0)</f>
        <v>0</v>
      </c>
      <c r="AI65" s="107">
        <f>IF(Y16=1,W16,0)</f>
        <v>0</v>
      </c>
      <c r="AJ65" s="107">
        <f>IF(Z22=1,W22,0)</f>
        <v>0</v>
      </c>
      <c r="AK65" s="107">
        <f>IF(Y36=1,W36,0)</f>
        <v>0</v>
      </c>
      <c r="AL65">
        <v>1</v>
      </c>
      <c r="AM65" s="107">
        <f>IF(I9=1,G9,0)</f>
        <v>0</v>
      </c>
      <c r="AN65" s="107">
        <f>IF(I20=1,G20,0)</f>
        <v>0</v>
      </c>
      <c r="AO65" s="107">
        <f>IF(R9=1,P9,0)</f>
        <v>0</v>
      </c>
      <c r="AP65" s="107">
        <f>IF(R20=1,P20,0)</f>
        <v>0</v>
      </c>
      <c r="AQ65" s="107">
        <f>IF(Z22=1,Y22,0)</f>
        <v>0</v>
      </c>
    </row>
    <row r="66" spans="29:43">
      <c r="AC66">
        <v>2</v>
      </c>
      <c r="AD66" s="107">
        <f t="shared" ref="AD66:AD73" si="6">IF(I10=1,F10,0)</f>
        <v>0</v>
      </c>
      <c r="AE66" s="107">
        <f t="shared" ref="AE66:AE84" si="7">IF(I21=1,F21,0)</f>
        <v>0</v>
      </c>
      <c r="AF66" s="107">
        <f t="shared" ref="AF66:AF73" si="8">IF(R10=1,O10,0)</f>
        <v>0</v>
      </c>
      <c r="AG66" s="107">
        <f t="shared" ref="AG66:AG84" si="9">IF(R21=1,O21,0)</f>
        <v>0</v>
      </c>
      <c r="AH66" s="107">
        <f t="shared" ref="AH66:AH69" si="10">IF(Y10=1,W10,0)</f>
        <v>0</v>
      </c>
      <c r="AI66" s="107">
        <f>SUM(AI65)</f>
        <v>0</v>
      </c>
      <c r="AJ66" s="107">
        <f t="shared" ref="AJ66:AJ76" si="11">IF(Z23=1,W23,0)</f>
        <v>0</v>
      </c>
      <c r="AK66" s="107">
        <f t="shared" ref="AK66:AK71" si="12">IF(Y37=1,W37,0)</f>
        <v>0</v>
      </c>
      <c r="AL66">
        <v>2</v>
      </c>
      <c r="AM66" s="107">
        <f t="shared" ref="AM66:AM73" si="13">IF(I10=1,G10,0)</f>
        <v>0</v>
      </c>
      <c r="AN66" s="107">
        <f t="shared" ref="AN66:AN84" si="14">IF(I21=1,G21,0)</f>
        <v>0</v>
      </c>
      <c r="AO66" s="107">
        <f t="shared" ref="AO66:AO73" si="15">IF(R10=1,P10,0)</f>
        <v>0</v>
      </c>
      <c r="AP66" s="107">
        <f t="shared" ref="AP66:AP84" si="16">IF(R21=1,P21,0)</f>
        <v>0</v>
      </c>
      <c r="AQ66" s="107">
        <f t="shared" ref="AQ66:AQ76" si="17">IF(Z23=1,Y23,0)</f>
        <v>0</v>
      </c>
    </row>
    <row r="67" spans="29:43">
      <c r="AC67">
        <v>3</v>
      </c>
      <c r="AD67" s="107">
        <f t="shared" si="6"/>
        <v>0</v>
      </c>
      <c r="AE67" s="107">
        <f t="shared" si="7"/>
        <v>0</v>
      </c>
      <c r="AF67" s="107">
        <f t="shared" si="8"/>
        <v>0</v>
      </c>
      <c r="AG67" s="107">
        <f t="shared" si="9"/>
        <v>0</v>
      </c>
      <c r="AH67" s="107">
        <f t="shared" si="10"/>
        <v>0</v>
      </c>
      <c r="AJ67" s="107">
        <f t="shared" si="11"/>
        <v>0</v>
      </c>
      <c r="AK67" s="107">
        <f t="shared" si="12"/>
        <v>0</v>
      </c>
      <c r="AL67">
        <v>3</v>
      </c>
      <c r="AM67" s="107">
        <f t="shared" si="13"/>
        <v>0</v>
      </c>
      <c r="AN67" s="107">
        <f t="shared" si="14"/>
        <v>0</v>
      </c>
      <c r="AO67" s="107">
        <f t="shared" si="15"/>
        <v>0</v>
      </c>
      <c r="AP67" s="107">
        <f t="shared" si="16"/>
        <v>0</v>
      </c>
      <c r="AQ67" s="107">
        <f t="shared" si="17"/>
        <v>0</v>
      </c>
    </row>
    <row r="68" spans="29:43">
      <c r="AC68">
        <v>4</v>
      </c>
      <c r="AD68" s="107">
        <f t="shared" si="6"/>
        <v>0</v>
      </c>
      <c r="AE68" s="107">
        <f t="shared" si="7"/>
        <v>0</v>
      </c>
      <c r="AF68" s="107">
        <f t="shared" si="8"/>
        <v>0</v>
      </c>
      <c r="AG68" s="107">
        <f t="shared" si="9"/>
        <v>0</v>
      </c>
      <c r="AH68" s="107">
        <f t="shared" si="10"/>
        <v>0</v>
      </c>
      <c r="AJ68" s="107">
        <f t="shared" si="11"/>
        <v>0</v>
      </c>
      <c r="AK68" s="107">
        <f t="shared" si="12"/>
        <v>0</v>
      </c>
      <c r="AL68">
        <v>4</v>
      </c>
      <c r="AM68" s="107">
        <f t="shared" si="13"/>
        <v>0</v>
      </c>
      <c r="AN68" s="107">
        <f t="shared" si="14"/>
        <v>0</v>
      </c>
      <c r="AO68" s="107">
        <f t="shared" si="15"/>
        <v>0</v>
      </c>
      <c r="AP68" s="107">
        <f t="shared" si="16"/>
        <v>0</v>
      </c>
      <c r="AQ68" s="107">
        <f t="shared" si="17"/>
        <v>0</v>
      </c>
    </row>
    <row r="69" spans="29:43">
      <c r="AC69">
        <v>5</v>
      </c>
      <c r="AD69" s="107">
        <f t="shared" si="6"/>
        <v>0</v>
      </c>
      <c r="AE69" s="107">
        <f t="shared" si="7"/>
        <v>0</v>
      </c>
      <c r="AF69" s="107">
        <f t="shared" si="8"/>
        <v>0</v>
      </c>
      <c r="AG69" s="107">
        <f t="shared" si="9"/>
        <v>0</v>
      </c>
      <c r="AH69" s="107">
        <f t="shared" si="10"/>
        <v>0</v>
      </c>
      <c r="AJ69" s="107">
        <f t="shared" si="11"/>
        <v>0</v>
      </c>
      <c r="AK69" s="107">
        <f t="shared" si="12"/>
        <v>0</v>
      </c>
      <c r="AL69">
        <v>5</v>
      </c>
      <c r="AM69" s="107">
        <f t="shared" si="13"/>
        <v>0</v>
      </c>
      <c r="AN69" s="107">
        <f t="shared" si="14"/>
        <v>0</v>
      </c>
      <c r="AO69" s="107">
        <f t="shared" si="15"/>
        <v>0</v>
      </c>
      <c r="AP69" s="107">
        <f t="shared" si="16"/>
        <v>0</v>
      </c>
      <c r="AQ69" s="107">
        <f t="shared" si="17"/>
        <v>0</v>
      </c>
    </row>
    <row r="70" spans="29:43">
      <c r="AC70">
        <v>6</v>
      </c>
      <c r="AD70" s="107">
        <f t="shared" si="6"/>
        <v>0</v>
      </c>
      <c r="AE70" s="107">
        <f t="shared" si="7"/>
        <v>0</v>
      </c>
      <c r="AF70" s="107">
        <f t="shared" si="8"/>
        <v>0</v>
      </c>
      <c r="AG70" s="107">
        <f t="shared" si="9"/>
        <v>0</v>
      </c>
      <c r="AH70" s="107">
        <f>SUM(AH65:AH69)</f>
        <v>0</v>
      </c>
      <c r="AJ70" s="107">
        <f t="shared" si="11"/>
        <v>0</v>
      </c>
      <c r="AK70" s="107">
        <f t="shared" si="12"/>
        <v>0</v>
      </c>
      <c r="AL70">
        <v>6</v>
      </c>
      <c r="AM70" s="107">
        <f t="shared" si="13"/>
        <v>0</v>
      </c>
      <c r="AN70" s="107">
        <f t="shared" si="14"/>
        <v>0</v>
      </c>
      <c r="AO70" s="107">
        <f t="shared" si="15"/>
        <v>0</v>
      </c>
      <c r="AP70" s="107">
        <f t="shared" si="16"/>
        <v>0</v>
      </c>
      <c r="AQ70" s="107">
        <f t="shared" si="17"/>
        <v>0</v>
      </c>
    </row>
    <row r="71" spans="29:43">
      <c r="AC71">
        <v>7</v>
      </c>
      <c r="AD71" s="107">
        <f t="shared" si="6"/>
        <v>0</v>
      </c>
      <c r="AE71" s="107">
        <f t="shared" si="7"/>
        <v>0</v>
      </c>
      <c r="AF71" s="107">
        <f t="shared" si="8"/>
        <v>0</v>
      </c>
      <c r="AG71" s="107">
        <f t="shared" si="9"/>
        <v>0</v>
      </c>
      <c r="AJ71" s="107">
        <f t="shared" si="11"/>
        <v>0</v>
      </c>
      <c r="AK71" s="107">
        <f t="shared" si="12"/>
        <v>0</v>
      </c>
      <c r="AL71">
        <v>7</v>
      </c>
      <c r="AM71" s="107">
        <f t="shared" si="13"/>
        <v>0</v>
      </c>
      <c r="AN71" s="107">
        <f t="shared" si="14"/>
        <v>0</v>
      </c>
      <c r="AO71" s="107">
        <f t="shared" si="15"/>
        <v>0</v>
      </c>
      <c r="AP71" s="107">
        <f t="shared" si="16"/>
        <v>0</v>
      </c>
      <c r="AQ71" s="107">
        <f t="shared" si="17"/>
        <v>0</v>
      </c>
    </row>
    <row r="72" spans="29:43">
      <c r="AC72">
        <v>8</v>
      </c>
      <c r="AD72" s="107">
        <f t="shared" si="6"/>
        <v>0</v>
      </c>
      <c r="AE72" s="107">
        <f t="shared" si="7"/>
        <v>0</v>
      </c>
      <c r="AF72" s="107">
        <f t="shared" si="8"/>
        <v>0</v>
      </c>
      <c r="AG72" s="107">
        <f t="shared" si="9"/>
        <v>0</v>
      </c>
      <c r="AJ72" s="107">
        <f t="shared" si="11"/>
        <v>0</v>
      </c>
      <c r="AK72" s="107">
        <f>SUM(AK65:AK71)</f>
        <v>0</v>
      </c>
      <c r="AL72">
        <v>8</v>
      </c>
      <c r="AM72" s="107">
        <f t="shared" si="13"/>
        <v>0</v>
      </c>
      <c r="AN72" s="107">
        <f t="shared" si="14"/>
        <v>0</v>
      </c>
      <c r="AO72" s="107">
        <f t="shared" si="15"/>
        <v>0</v>
      </c>
      <c r="AP72" s="107">
        <f t="shared" si="16"/>
        <v>0</v>
      </c>
      <c r="AQ72" s="107">
        <f t="shared" si="17"/>
        <v>0</v>
      </c>
    </row>
    <row r="73" spans="29:43">
      <c r="AC73">
        <v>9</v>
      </c>
      <c r="AD73" s="107">
        <f t="shared" si="6"/>
        <v>0</v>
      </c>
      <c r="AE73" s="107">
        <f t="shared" si="7"/>
        <v>0</v>
      </c>
      <c r="AF73" s="107">
        <f t="shared" si="8"/>
        <v>0</v>
      </c>
      <c r="AG73" s="107">
        <f t="shared" si="9"/>
        <v>0</v>
      </c>
      <c r="AJ73" s="107">
        <f t="shared" si="11"/>
        <v>0</v>
      </c>
      <c r="AL73">
        <v>9</v>
      </c>
      <c r="AM73" s="107">
        <f t="shared" si="13"/>
        <v>0</v>
      </c>
      <c r="AN73" s="107">
        <f t="shared" si="14"/>
        <v>0</v>
      </c>
      <c r="AO73" s="107">
        <f t="shared" si="15"/>
        <v>0</v>
      </c>
      <c r="AP73" s="107">
        <f t="shared" si="16"/>
        <v>0</v>
      </c>
      <c r="AQ73" s="107">
        <f t="shared" si="17"/>
        <v>0</v>
      </c>
    </row>
    <row r="74" spans="29:43">
      <c r="AC74">
        <v>10</v>
      </c>
      <c r="AD74" s="107">
        <f>SUM(AD65:AD73)</f>
        <v>0</v>
      </c>
      <c r="AE74" s="107">
        <f t="shared" si="7"/>
        <v>0</v>
      </c>
      <c r="AF74" s="107">
        <f>SUM(AF65:AF73)</f>
        <v>0</v>
      </c>
      <c r="AG74" s="107">
        <f t="shared" si="9"/>
        <v>0</v>
      </c>
      <c r="AJ74" s="107">
        <f t="shared" si="11"/>
        <v>0</v>
      </c>
      <c r="AL74">
        <v>10</v>
      </c>
      <c r="AM74" s="107">
        <f>SUM(AM65:AM73)</f>
        <v>0</v>
      </c>
      <c r="AN74" s="107">
        <f t="shared" si="14"/>
        <v>0</v>
      </c>
      <c r="AO74" s="107">
        <f>SUM(AO65:AO73)</f>
        <v>0</v>
      </c>
      <c r="AP74" s="107">
        <f t="shared" si="16"/>
        <v>0</v>
      </c>
      <c r="AQ74" s="107">
        <f t="shared" si="17"/>
        <v>0</v>
      </c>
    </row>
    <row r="75" spans="29:43">
      <c r="AC75">
        <v>11</v>
      </c>
      <c r="AD75" s="107"/>
      <c r="AE75" s="107">
        <f t="shared" si="7"/>
        <v>0</v>
      </c>
      <c r="AG75" s="107">
        <f t="shared" si="9"/>
        <v>0</v>
      </c>
      <c r="AJ75" s="107">
        <f t="shared" si="11"/>
        <v>0</v>
      </c>
      <c r="AL75">
        <v>11</v>
      </c>
      <c r="AN75" s="107">
        <f t="shared" si="14"/>
        <v>0</v>
      </c>
      <c r="AP75" s="107">
        <f t="shared" si="16"/>
        <v>0</v>
      </c>
      <c r="AQ75" s="107">
        <f t="shared" si="17"/>
        <v>0</v>
      </c>
    </row>
    <row r="76" spans="29:43">
      <c r="AC76">
        <v>12</v>
      </c>
      <c r="AD76" s="107"/>
      <c r="AE76" s="107">
        <f t="shared" si="7"/>
        <v>0</v>
      </c>
      <c r="AG76" s="107">
        <f t="shared" si="9"/>
        <v>0</v>
      </c>
      <c r="AJ76" s="107">
        <f t="shared" si="11"/>
        <v>0</v>
      </c>
      <c r="AL76">
        <v>12</v>
      </c>
      <c r="AN76" s="107">
        <f t="shared" si="14"/>
        <v>0</v>
      </c>
      <c r="AP76" s="107">
        <f t="shared" si="16"/>
        <v>0</v>
      </c>
      <c r="AQ76" s="107">
        <f t="shared" si="17"/>
        <v>0</v>
      </c>
    </row>
    <row r="77" spans="29:43">
      <c r="AC77">
        <v>13</v>
      </c>
      <c r="AD77" s="107"/>
      <c r="AE77" s="107">
        <f t="shared" si="7"/>
        <v>0</v>
      </c>
      <c r="AG77" s="107">
        <f t="shared" si="9"/>
        <v>0</v>
      </c>
      <c r="AJ77" s="107">
        <f>SUM(AJ65:AJ76)</f>
        <v>0</v>
      </c>
      <c r="AL77">
        <v>13</v>
      </c>
      <c r="AN77" s="107">
        <f t="shared" si="14"/>
        <v>0</v>
      </c>
      <c r="AP77" s="107">
        <f t="shared" si="16"/>
        <v>0</v>
      </c>
      <c r="AQ77" s="107">
        <f>SUM(AQ65:AQ76)</f>
        <v>0</v>
      </c>
    </row>
    <row r="78" spans="29:43">
      <c r="AC78">
        <v>14</v>
      </c>
      <c r="AD78" s="107"/>
      <c r="AE78" s="107">
        <f t="shared" si="7"/>
        <v>0</v>
      </c>
      <c r="AG78" s="107">
        <f t="shared" si="9"/>
        <v>0</v>
      </c>
      <c r="AL78">
        <v>14</v>
      </c>
      <c r="AN78" s="107">
        <f t="shared" si="14"/>
        <v>0</v>
      </c>
      <c r="AP78" s="107">
        <f t="shared" si="16"/>
        <v>0</v>
      </c>
      <c r="AQ78" s="107"/>
    </row>
    <row r="79" spans="29:43">
      <c r="AC79">
        <v>15</v>
      </c>
      <c r="AD79" s="107"/>
      <c r="AE79" s="107">
        <f t="shared" si="7"/>
        <v>0</v>
      </c>
      <c r="AG79" s="107">
        <f t="shared" si="9"/>
        <v>0</v>
      </c>
      <c r="AL79">
        <v>15</v>
      </c>
      <c r="AN79" s="107">
        <f t="shared" si="14"/>
        <v>0</v>
      </c>
      <c r="AP79" s="107">
        <f t="shared" si="16"/>
        <v>0</v>
      </c>
    </row>
    <row r="80" spans="29:43">
      <c r="AC80">
        <v>16</v>
      </c>
      <c r="AD80" s="107"/>
      <c r="AE80" s="107">
        <f t="shared" si="7"/>
        <v>0</v>
      </c>
      <c r="AG80" s="107">
        <f t="shared" si="9"/>
        <v>0</v>
      </c>
      <c r="AL80">
        <v>16</v>
      </c>
      <c r="AN80" s="107">
        <f t="shared" si="14"/>
        <v>0</v>
      </c>
      <c r="AP80" s="107">
        <f t="shared" si="16"/>
        <v>0</v>
      </c>
    </row>
    <row r="81" spans="29:42">
      <c r="AC81">
        <v>17</v>
      </c>
      <c r="AD81" s="107"/>
      <c r="AE81" s="107">
        <f t="shared" si="7"/>
        <v>0</v>
      </c>
      <c r="AG81" s="107">
        <f t="shared" si="9"/>
        <v>0</v>
      </c>
      <c r="AL81">
        <v>17</v>
      </c>
      <c r="AN81" s="107">
        <f t="shared" si="14"/>
        <v>0</v>
      </c>
      <c r="AP81" s="107">
        <f t="shared" si="16"/>
        <v>0</v>
      </c>
    </row>
    <row r="82" spans="29:42">
      <c r="AC82">
        <v>18</v>
      </c>
      <c r="AD82" s="107"/>
      <c r="AE82" s="107">
        <f t="shared" si="7"/>
        <v>0</v>
      </c>
      <c r="AG82" s="107">
        <f t="shared" si="9"/>
        <v>0</v>
      </c>
      <c r="AL82">
        <v>18</v>
      </c>
      <c r="AN82" s="107">
        <f t="shared" si="14"/>
        <v>0</v>
      </c>
      <c r="AP82" s="107">
        <f t="shared" si="16"/>
        <v>0</v>
      </c>
    </row>
    <row r="83" spans="29:42">
      <c r="AC83">
        <v>19</v>
      </c>
      <c r="AD83" s="107"/>
      <c r="AE83" s="107">
        <f t="shared" si="7"/>
        <v>0</v>
      </c>
      <c r="AG83" s="107">
        <f t="shared" si="9"/>
        <v>0</v>
      </c>
      <c r="AL83">
        <v>19</v>
      </c>
      <c r="AN83" s="107">
        <f t="shared" si="14"/>
        <v>0</v>
      </c>
      <c r="AP83" s="107">
        <f t="shared" si="16"/>
        <v>0</v>
      </c>
    </row>
    <row r="84" spans="29:42">
      <c r="AC84">
        <v>20</v>
      </c>
      <c r="AD84" s="107"/>
      <c r="AE84" s="107">
        <f t="shared" si="7"/>
        <v>0</v>
      </c>
      <c r="AG84" s="107">
        <f t="shared" si="9"/>
        <v>0</v>
      </c>
      <c r="AL84">
        <v>20</v>
      </c>
      <c r="AN84" s="107">
        <f t="shared" si="14"/>
        <v>0</v>
      </c>
      <c r="AP84" s="107">
        <f t="shared" si="16"/>
        <v>0</v>
      </c>
    </row>
    <row r="85" spans="29:42">
      <c r="AE85" s="107">
        <f>SUM(AE65:AE84)</f>
        <v>0</v>
      </c>
      <c r="AG85" s="107">
        <f>SUM(AG65:AG84)</f>
        <v>0</v>
      </c>
      <c r="AL85">
        <v>21</v>
      </c>
      <c r="AN85" s="107">
        <f>SUM(AN65:AN84)</f>
        <v>0</v>
      </c>
      <c r="AP85" s="107">
        <f>SUM(AP65:AP84)</f>
        <v>0</v>
      </c>
    </row>
  </sheetData>
  <mergeCells count="50">
    <mergeCell ref="Z20:Z21"/>
    <mergeCell ref="X1:Y1"/>
    <mergeCell ref="O3:Q3"/>
    <mergeCell ref="E5:G5"/>
    <mergeCell ref="I4:M4"/>
    <mergeCell ref="I5:M5"/>
    <mergeCell ref="D3:F3"/>
    <mergeCell ref="H3:I3"/>
    <mergeCell ref="J3:K3"/>
    <mergeCell ref="L3:M3"/>
    <mergeCell ref="U17:V17"/>
    <mergeCell ref="D8:E8"/>
    <mergeCell ref="D9:E9"/>
    <mergeCell ref="D10:E10"/>
    <mergeCell ref="D11:E11"/>
    <mergeCell ref="D12:E12"/>
    <mergeCell ref="U12:V12"/>
    <mergeCell ref="D13:E13"/>
    <mergeCell ref="D14:E14"/>
    <mergeCell ref="D15:E15"/>
    <mergeCell ref="C16:E16"/>
    <mergeCell ref="L16:N16"/>
    <mergeCell ref="U19:V19"/>
    <mergeCell ref="D20:E20"/>
    <mergeCell ref="T20:T21"/>
    <mergeCell ref="U20:U21"/>
    <mergeCell ref="V20:V21"/>
    <mergeCell ref="W20:W21"/>
    <mergeCell ref="X20:X21"/>
    <mergeCell ref="Y20:Y21"/>
    <mergeCell ref="D21:E21"/>
    <mergeCell ref="D22:E22"/>
    <mergeCell ref="D30:E30"/>
    <mergeCell ref="D23:E23"/>
    <mergeCell ref="D27:E27"/>
    <mergeCell ref="D28:E28"/>
    <mergeCell ref="D29:E29"/>
    <mergeCell ref="U39:V39"/>
    <mergeCell ref="D31:E31"/>
    <mergeCell ref="D32:E32"/>
    <mergeCell ref="U32:V32"/>
    <mergeCell ref="C33:E33"/>
    <mergeCell ref="L33:N33"/>
    <mergeCell ref="D24:E24"/>
    <mergeCell ref="D25:E25"/>
    <mergeCell ref="D26:E26"/>
    <mergeCell ref="R3:T3"/>
    <mergeCell ref="S4:T4"/>
    <mergeCell ref="S5:T5"/>
    <mergeCell ref="D19:E19"/>
  </mergeCells>
  <phoneticPr fontId="1"/>
  <dataValidations count="3">
    <dataValidation type="list" allowBlank="1" showInputMessage="1" showErrorMessage="1" promptTitle="乳児保育,幼児教育,障害児保育,食育・アレルギー対応,保健衛生・" sqref="D9:D15" xr:uid="{B5DA2658-35A8-4CCC-9E68-838BA5FBAD5B}">
      <formula1>"①乳児保育,②幼児教育,③障害児保育,④食育・アレルギー対応,⑤保健衛生・安全対策,⑥保護者支援・子育て支援,⑦マネジメント"</formula1>
    </dataValidation>
    <dataValidation type="list" allowBlank="1" showInputMessage="1" showErrorMessage="1" sqref="I9:I15 Y36:Y38 R9:R15 R20:R32 Y9:Y11 Y16 Z22:Z31 I20:I32" xr:uid="{4FC99074-43E7-43F5-AC2D-ED7F83D73B91}">
      <formula1>"1,2,,"</formula1>
    </dataValidation>
    <dataValidation type="list" allowBlank="1" showInputMessage="1" showErrorMessage="1" sqref="H3:I3" xr:uid="{64A6C438-373F-4C9B-A4AA-7A8A9986285E}">
      <formula1>"園長,園長以外の管理職,中核リーダー,専門リーダー,若手リーダー,－,"</formula1>
    </dataValidation>
  </dataValidations>
  <pageMargins left="0.39370078740157483" right="0.31496062992125984" top="0.55118110236220474" bottom="0.55118110236220474" header="0.31496062992125984" footer="0.31496062992125984"/>
  <pageSetup paperSize="9" scale="53" orientation="landscape"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3</xdr:col>
                    <xdr:colOff>0</xdr:colOff>
                    <xdr:row>3</xdr:row>
                    <xdr:rowOff>57150</xdr:rowOff>
                  </from>
                  <to>
                    <xdr:col>4</xdr:col>
                    <xdr:colOff>387350</xdr:colOff>
                    <xdr:row>3</xdr:row>
                    <xdr:rowOff>323850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4</xdr:col>
                    <xdr:colOff>387350</xdr:colOff>
                    <xdr:row>3</xdr:row>
                    <xdr:rowOff>57150</xdr:rowOff>
                  </from>
                  <to>
                    <xdr:col>6</xdr:col>
                    <xdr:colOff>196850</xdr:colOff>
                    <xdr:row>3</xdr:row>
                    <xdr:rowOff>323850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6</xdr:col>
                    <xdr:colOff>247650</xdr:colOff>
                    <xdr:row>3</xdr:row>
                    <xdr:rowOff>50800</xdr:rowOff>
                  </from>
                  <to>
                    <xdr:col>7</xdr:col>
                    <xdr:colOff>152400</xdr:colOff>
                    <xdr:row>3</xdr:row>
                    <xdr:rowOff>342900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7</xdr:col>
                    <xdr:colOff>196850</xdr:colOff>
                    <xdr:row>3</xdr:row>
                    <xdr:rowOff>50800</xdr:rowOff>
                  </from>
                  <to>
                    <xdr:col>8</xdr:col>
                    <xdr:colOff>38100</xdr:colOff>
                    <xdr:row>3</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栃木花子</vt:lpstr>
      <vt:lpstr>栃木花子!Print_Area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2026-07-16T02:49:17Z</dcterms:modified>
</cp:coreProperties>
</file>