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D95D1FF0-039F-43FB-891A-8AB07608C5A1}" xr6:coauthVersionLast="47" xr6:coauthVersionMax="47" xr10:uidLastSave="{00000000-0000-0000-0000-000000000000}"/>
  <bookViews>
    <workbookView xWindow="-120" yWindow="-16320" windowWidth="29040" windowHeight="15840" xr2:uid="{00000000-000D-0000-FFFF-FFFF00000000}"/>
  </bookViews>
  <sheets>
    <sheet name="自己点検表（介護サービス包括型)" sheetId="7" r:id="rId1"/>
    <sheet name="従業者の勤務の体制及び勤務形態一覧表（介護サービス包括型）" sheetId="3" r:id="rId2"/>
    <sheet name="自己点検表（日中サービス支援型)" sheetId="8" r:id="rId3"/>
    <sheet name="従業者の勤務の体制及び勤務形態一覧表（日中サービス支援型）" sheetId="5" r:id="rId4"/>
    <sheet name="自己点検表（外部サービス利用型)" sheetId="9" r:id="rId5"/>
    <sheet name="従業者の勤務の体制及び勤務形態一覧表（外部サービス利用型）" sheetId="4" r:id="rId6"/>
  </sheets>
  <definedNames>
    <definedName name="_Hlk152162896" localSheetId="0">'自己点検表（介護サービス包括型)'!$B$68</definedName>
    <definedName name="_Hlk152162896" localSheetId="4">'自己点検表（外部サービス利用型)'!$B$68</definedName>
    <definedName name="_Hlk152162896" localSheetId="2">'自己点検表（日中サービス支援型)'!$B$68</definedName>
    <definedName name="_Hlk152264793" localSheetId="0">'自己点検表（介護サービス包括型)'!$B$71</definedName>
    <definedName name="_Hlk152264793" localSheetId="4">'自己点検表（外部サービス利用型)'!$B$71</definedName>
    <definedName name="_Hlk152264793" localSheetId="2">'自己点検表（日中サービス支援型)'!$B$71</definedName>
    <definedName name="_xlnm.Print_Area" localSheetId="0">'自己点検表（介護サービス包括型)'!$A$1:$E$432</definedName>
    <definedName name="_xlnm.Print_Area" localSheetId="4">'自己点検表（外部サービス利用型)'!$A$1:$E$431</definedName>
    <definedName name="_xlnm.Print_Area" localSheetId="2">'自己点検表（日中サービス支援型)'!$A$1:$E$434</definedName>
    <definedName name="_xlnm.Print_Area" localSheetId="1">'従業者の勤務の体制及び勤務形態一覧表（介護サービス包括型）'!$A$1:$AN$87</definedName>
    <definedName name="_xlnm.Print_Area" localSheetId="5">'従業者の勤務の体制及び勤務形態一覧表（外部サービス利用型）'!$A$1:$AN$85</definedName>
    <definedName name="_xlnm.Print_Area" localSheetId="3">'従業者の勤務の体制及び勤務形態一覧表（日中サービス支援型）'!$A$1:$AN$87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8" i="5" l="1"/>
  <c r="AJ57" i="5"/>
  <c r="AD56" i="5"/>
  <c r="X56" i="5"/>
  <c r="O58" i="5"/>
  <c r="L57" i="5"/>
  <c r="F56" i="5"/>
  <c r="D56" i="5"/>
  <c r="AJ47" i="5"/>
  <c r="AJ46" i="5"/>
  <c r="AM46" i="5" s="1"/>
  <c r="AJ45" i="5"/>
  <c r="AL45" i="5" s="1"/>
  <c r="AJ44" i="5"/>
  <c r="AM44" i="5" s="1"/>
  <c r="AJ43" i="5"/>
  <c r="AL43" i="5" s="1"/>
  <c r="AJ42" i="5"/>
  <c r="AM42" i="5" s="1"/>
  <c r="AJ41" i="5"/>
  <c r="AL41" i="5" s="1"/>
  <c r="AJ40" i="5"/>
  <c r="AL40" i="5" s="1"/>
  <c r="I51" i="5" s="1"/>
  <c r="AJ39" i="5"/>
  <c r="AL39" i="5" s="1"/>
  <c r="AJ38" i="5"/>
  <c r="AL38" i="5" s="1"/>
  <c r="AI37" i="5"/>
  <c r="AH37" i="5"/>
  <c r="AG37" i="5"/>
  <c r="AF37" i="5"/>
  <c r="AE37" i="5"/>
  <c r="AD37" i="5"/>
  <c r="AC37" i="5"/>
  <c r="AB37" i="5"/>
  <c r="AA37" i="5"/>
  <c r="Z37" i="5"/>
  <c r="Y37" i="5"/>
  <c r="X37" i="5"/>
  <c r="W37" i="5"/>
  <c r="V37" i="5"/>
  <c r="U37" i="5"/>
  <c r="R37" i="5"/>
  <c r="O37" i="5"/>
  <c r="L37" i="5"/>
  <c r="K37" i="5"/>
  <c r="J37" i="5"/>
  <c r="I37" i="5"/>
  <c r="F37" i="5"/>
  <c r="E37" i="5"/>
  <c r="D37" i="5"/>
  <c r="AJ37" i="5" s="1"/>
  <c r="AL37"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1" i="5" s="1"/>
  <c r="AK30" i="5"/>
  <c r="AK29" i="5"/>
  <c r="AK28" i="5"/>
  <c r="AK27" i="5"/>
  <c r="AK26" i="5"/>
  <c r="AK25" i="5"/>
  <c r="AK24" i="5"/>
  <c r="AK23" i="5"/>
  <c r="AK22" i="5"/>
  <c r="AK21" i="5"/>
  <c r="AK20" i="5"/>
  <c r="AK19" i="5"/>
  <c r="AK18" i="5"/>
  <c r="AK17" i="5"/>
  <c r="AK16" i="5"/>
  <c r="AK15" i="5"/>
  <c r="AK14" i="5"/>
  <c r="AK13" i="5"/>
  <c r="AK12"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L28" i="5" s="1"/>
  <c r="AG55" i="4"/>
  <c r="AL55" i="4"/>
  <c r="AG53" i="4"/>
  <c r="AD54" i="4"/>
  <c r="U55" i="4"/>
  <c r="O54" i="4"/>
  <c r="I53" i="4"/>
  <c r="F54" i="4"/>
  <c r="D53" i="4"/>
  <c r="AJ44" i="4"/>
  <c r="AJ43" i="4"/>
  <c r="AL43" i="4" s="1"/>
  <c r="AL42" i="4"/>
  <c r="AJ42" i="4"/>
  <c r="AJ41" i="4"/>
  <c r="AL41" i="4" s="1"/>
  <c r="AJ40" i="4"/>
  <c r="AL40" i="4" s="1"/>
  <c r="AJ39" i="4"/>
  <c r="AL39" i="4" s="1"/>
  <c r="AL38" i="4"/>
  <c r="AJ38" i="4"/>
  <c r="AG37" i="4"/>
  <c r="AD37" i="4"/>
  <c r="AA37" i="4"/>
  <c r="X37" i="4"/>
  <c r="U37" i="4"/>
  <c r="R37" i="4"/>
  <c r="O37" i="4"/>
  <c r="L37" i="4"/>
  <c r="I37" i="4"/>
  <c r="F37" i="4"/>
  <c r="E37" i="4"/>
  <c r="D37" i="4"/>
  <c r="AJ37" i="4" s="1"/>
  <c r="AL37"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K30" i="4"/>
  <c r="AK29" i="4"/>
  <c r="AK28" i="4"/>
  <c r="AK27" i="4"/>
  <c r="AK26" i="4"/>
  <c r="AK25" i="4"/>
  <c r="AK24" i="4"/>
  <c r="AK23" i="4"/>
  <c r="AL23" i="4" s="1"/>
  <c r="AK22" i="4"/>
  <c r="AK21" i="4"/>
  <c r="AK20" i="4"/>
  <c r="AK19" i="4"/>
  <c r="AK18" i="4"/>
  <c r="AK17" i="4"/>
  <c r="AK16" i="4"/>
  <c r="AK15" i="4"/>
  <c r="AK14" i="4"/>
  <c r="AK13" i="4"/>
  <c r="AK12"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J9" i="4"/>
  <c r="AG9" i="4"/>
  <c r="AF9" i="4"/>
  <c r="AE9" i="4"/>
  <c r="AD9" i="4"/>
  <c r="AC9" i="4"/>
  <c r="AB9" i="4"/>
  <c r="AA9" i="4"/>
  <c r="Z9" i="4"/>
  <c r="Y9" i="4"/>
  <c r="X9" i="4"/>
  <c r="W9" i="4"/>
  <c r="V9" i="4"/>
  <c r="U9" i="4"/>
  <c r="T9" i="4"/>
  <c r="S9" i="4"/>
  <c r="R9" i="4"/>
  <c r="Q9" i="4"/>
  <c r="P9" i="4"/>
  <c r="O9" i="4"/>
  <c r="N9" i="4"/>
  <c r="M9" i="4"/>
  <c r="L9" i="4"/>
  <c r="K9" i="4"/>
  <c r="J9" i="4"/>
  <c r="I9" i="4"/>
  <c r="H9" i="4"/>
  <c r="G9" i="4"/>
  <c r="F9" i="4"/>
  <c r="AL30" i="4" s="1"/>
  <c r="AJ56" i="3"/>
  <c r="AL58" i="3"/>
  <c r="AG56" i="3"/>
  <c r="AD56" i="3"/>
  <c r="U58" i="3"/>
  <c r="O57" i="3"/>
  <c r="I56" i="3"/>
  <c r="F56" i="3"/>
  <c r="D56" i="3"/>
  <c r="AJ47" i="3"/>
  <c r="AL46" i="3"/>
  <c r="AJ46" i="3"/>
  <c r="AM46" i="3" s="1"/>
  <c r="AJ45" i="3"/>
  <c r="AL45" i="3" s="1"/>
  <c r="AM44" i="3"/>
  <c r="AL44" i="3"/>
  <c r="AJ44" i="3"/>
  <c r="AJ43" i="3"/>
  <c r="AL43" i="3" s="1"/>
  <c r="AJ42" i="3"/>
  <c r="AM42" i="3" s="1"/>
  <c r="AJ41" i="3"/>
  <c r="AL41" i="3" s="1"/>
  <c r="AL40" i="3"/>
  <c r="AJ40" i="3"/>
  <c r="AL39" i="3"/>
  <c r="AJ39" i="3"/>
  <c r="AJ38" i="3"/>
  <c r="AL38" i="3" s="1"/>
  <c r="AI37" i="3"/>
  <c r="AH37" i="3"/>
  <c r="AG37" i="3"/>
  <c r="AF37" i="3"/>
  <c r="AE37" i="3"/>
  <c r="AD37" i="3"/>
  <c r="AC37" i="3"/>
  <c r="AB37" i="3"/>
  <c r="AA37" i="3"/>
  <c r="Z37" i="3"/>
  <c r="Y37" i="3"/>
  <c r="X37" i="3"/>
  <c r="W37" i="3"/>
  <c r="V37" i="3"/>
  <c r="U37" i="3"/>
  <c r="R37" i="3"/>
  <c r="O37" i="3"/>
  <c r="L37" i="3"/>
  <c r="K37" i="3"/>
  <c r="J37" i="3"/>
  <c r="I37" i="3"/>
  <c r="F37" i="3"/>
  <c r="E37" i="3"/>
  <c r="D37" i="3"/>
  <c r="AJ37" i="3" s="1"/>
  <c r="AL37"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2" i="4" l="1"/>
  <c r="AL20" i="3"/>
  <c r="AL23" i="3"/>
  <c r="AL31" i="3"/>
  <c r="AL12" i="3"/>
  <c r="AL19" i="3"/>
  <c r="AL26" i="3"/>
  <c r="AL18" i="3"/>
  <c r="AL14" i="3"/>
  <c r="AL27" i="3"/>
  <c r="AL30" i="3"/>
  <c r="AL24" i="3"/>
  <c r="AL15" i="3"/>
  <c r="AL22" i="3"/>
  <c r="AL28" i="3"/>
  <c r="AL11" i="3"/>
  <c r="AL16" i="3"/>
  <c r="AL21" i="5"/>
  <c r="AH10" i="5"/>
  <c r="AL31" i="5"/>
  <c r="AL25" i="5"/>
  <c r="AL13" i="5"/>
  <c r="AL29" i="5"/>
  <c r="AL17" i="5"/>
  <c r="AL17" i="4"/>
  <c r="AL28" i="4"/>
  <c r="AL15" i="4"/>
  <c r="AL20" i="4"/>
  <c r="AL25" i="4"/>
  <c r="AL31" i="4"/>
  <c r="AL11" i="4"/>
  <c r="AL16" i="4"/>
  <c r="AL21" i="4"/>
  <c r="AL27" i="4"/>
  <c r="AL13" i="4"/>
  <c r="AL19" i="4"/>
  <c r="AL24" i="4"/>
  <c r="AL29" i="4"/>
  <c r="AA53" i="4"/>
  <c r="AJ54" i="4"/>
  <c r="AL56" i="3"/>
  <c r="AM57" i="3"/>
  <c r="O57" i="5"/>
  <c r="R57" i="3"/>
  <c r="AD53" i="4"/>
  <c r="F53" i="4"/>
  <c r="E58" i="3"/>
  <c r="AJ53" i="4"/>
  <c r="L56" i="3"/>
  <c r="X54" i="4"/>
  <c r="I56" i="5"/>
  <c r="U57" i="3"/>
  <c r="O56" i="3"/>
  <c r="AG54" i="4"/>
  <c r="AG56" i="5"/>
  <c r="E53" i="4"/>
  <c r="AA55" i="4"/>
  <c r="AL57" i="5"/>
  <c r="E51" i="5"/>
  <c r="C51" i="5"/>
  <c r="AH9" i="5"/>
  <c r="AI10" i="5"/>
  <c r="L56" i="5"/>
  <c r="AJ56" i="5"/>
  <c r="R57" i="5"/>
  <c r="AM57" i="5"/>
  <c r="AI9" i="5"/>
  <c r="AL14" i="5"/>
  <c r="AL18" i="5"/>
  <c r="AL22" i="5"/>
  <c r="AL26" i="5"/>
  <c r="AL30" i="5"/>
  <c r="O56" i="5"/>
  <c r="AL56" i="5"/>
  <c r="U57" i="5"/>
  <c r="E58" i="5"/>
  <c r="AJ9" i="5"/>
  <c r="R56" i="5"/>
  <c r="AM56" i="5"/>
  <c r="X57" i="5"/>
  <c r="I58" i="5"/>
  <c r="AL11" i="5"/>
  <c r="AL15" i="5"/>
  <c r="AL19" i="5"/>
  <c r="AL23" i="5"/>
  <c r="AL27" i="5"/>
  <c r="C56" i="5"/>
  <c r="U56" i="5"/>
  <c r="E57" i="5"/>
  <c r="AA57" i="5"/>
  <c r="F57" i="5"/>
  <c r="AD57" i="5"/>
  <c r="AA58" i="5"/>
  <c r="AL12" i="5"/>
  <c r="AL16" i="5"/>
  <c r="AL20" i="5"/>
  <c r="AL24" i="5"/>
  <c r="E56" i="5"/>
  <c r="AA56" i="5"/>
  <c r="I57" i="5"/>
  <c r="AG57" i="5"/>
  <c r="AG58" i="5"/>
  <c r="E48" i="4"/>
  <c r="C48" i="4"/>
  <c r="I54" i="4"/>
  <c r="L54" i="4"/>
  <c r="R54" i="4"/>
  <c r="AM54" i="4"/>
  <c r="O53" i="4"/>
  <c r="AL53" i="4"/>
  <c r="U54" i="4"/>
  <c r="E55" i="4"/>
  <c r="I55" i="4"/>
  <c r="AH10" i="4"/>
  <c r="AM53" i="4"/>
  <c r="AH9" i="4"/>
  <c r="AI10" i="4"/>
  <c r="C53" i="4"/>
  <c r="U53" i="4"/>
  <c r="E54" i="4"/>
  <c r="AA54" i="4"/>
  <c r="O55" i="4"/>
  <c r="L53" i="4"/>
  <c r="R53" i="4"/>
  <c r="AI9" i="4"/>
  <c r="AL14" i="4"/>
  <c r="AL18" i="4"/>
  <c r="AL22" i="4"/>
  <c r="AL26" i="4"/>
  <c r="X53" i="4"/>
  <c r="AL54" i="4"/>
  <c r="C51" i="3"/>
  <c r="E51" i="3"/>
  <c r="I51" i="3"/>
  <c r="R56" i="3"/>
  <c r="AM56" i="3"/>
  <c r="X57" i="3"/>
  <c r="I58" i="3"/>
  <c r="AL42" i="3"/>
  <c r="C56" i="3"/>
  <c r="U56" i="3"/>
  <c r="E57" i="3"/>
  <c r="AA57" i="3"/>
  <c r="O58" i="3"/>
  <c r="AH10" i="3"/>
  <c r="AL13" i="3"/>
  <c r="AL17" i="3"/>
  <c r="AL21" i="3"/>
  <c r="AL25" i="3"/>
  <c r="AL29" i="3"/>
  <c r="X56" i="3"/>
  <c r="F57" i="3"/>
  <c r="AD57" i="3"/>
  <c r="E56" i="3"/>
  <c r="AA56" i="3"/>
  <c r="I57" i="3"/>
  <c r="AG57" i="3"/>
  <c r="AA58" i="3"/>
  <c r="AI9" i="3"/>
  <c r="AJ10" i="3"/>
  <c r="L57" i="3"/>
  <c r="AJ57" i="3"/>
  <c r="AG58" i="3"/>
  <c r="AH9" i="3"/>
  <c r="AL57" i="3"/>
</calcChain>
</file>

<file path=xl/sharedStrings.xml><?xml version="1.0" encoding="utf-8"?>
<sst xmlns="http://schemas.openxmlformats.org/spreadsheetml/2006/main" count="3463" uniqueCount="1046">
  <si>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</si>
  <si>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</si>
  <si>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</si>
  <si>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</si>
  <si>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</si>
  <si>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</si>
  <si>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</si>
  <si>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</si>
  <si>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</si>
  <si>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</si>
  <si>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</si>
  <si>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</si>
  <si>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</si>
  <si>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</si>
  <si>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</si>
  <si>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</si>
  <si>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</si>
  <si>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</si>
  <si>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</si>
  <si>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</si>
  <si>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</si>
  <si>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</si>
  <si>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</si>
  <si>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</si>
  <si>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</si>
  <si>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</si>
  <si>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</si>
  <si>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</si>
  <si>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</si>
  <si>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</si>
  <si>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</si>
  <si>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</si>
  <si>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</si>
  <si>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</si>
  <si>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</si>
  <si>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</si>
  <si>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</si>
  <si>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</si>
  <si>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</si>
  <si>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</si>
  <si>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</si>
  <si>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</si>
  <si>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</si>
  <si>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</si>
  <si>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（２）生活支援員</t>
    <phoneticPr fontId="5"/>
  </si>
  <si>
    <t>個別支援計画
サービス提供の記録
アセスメント記録</t>
    <phoneticPr fontId="5"/>
  </si>
  <si>
    <t>他サービスとの連携状況が分かる書類（ケース記録、サービス提供の記録等）</t>
    <phoneticPr fontId="5"/>
  </si>
  <si>
    <t>通知の写し</t>
    <phoneticPr fontId="5"/>
  </si>
  <si>
    <t>サービス提供証明書の写し</t>
    <phoneticPr fontId="5"/>
  </si>
  <si>
    <t>業務継続計画</t>
    <phoneticPr fontId="5"/>
  </si>
  <si>
    <t>業務継続計画の見直しを検討したことが分かる書類</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</si>
  <si>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</si>
  <si>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</si>
  <si>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</si>
  <si>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</si>
  <si>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</si>
  <si>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</si>
  <si>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</si>
  <si>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</si>
  <si>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</si>
  <si>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</si>
  <si>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</si>
  <si>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</si>
  <si>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</si>
  <si>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</si>
  <si>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</si>
  <si>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</si>
  <si>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</si>
  <si>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</si>
  <si>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</si>
  <si>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</si>
  <si>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</si>
  <si>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</si>
  <si>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</si>
  <si>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</si>
  <si>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</si>
  <si>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</si>
  <si>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</si>
  <si>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</si>
  <si>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</si>
  <si>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</si>
  <si>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</si>
  <si>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</si>
  <si>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</si>
  <si>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</si>
  <si>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</si>
  <si>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</si>
  <si>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</si>
  <si>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</si>
  <si>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</si>
  <si>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</si>
  <si>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</si>
  <si>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</si>
  <si>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</si>
  <si>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</si>
  <si>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</si>
  <si>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</si>
  <si>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</si>
  <si>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</si>
  <si>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</si>
  <si>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</si>
  <si>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</si>
  <si>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</si>
  <si>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</si>
  <si>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</si>
  <si>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</si>
  <si>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</si>
  <si>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</si>
  <si>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</si>
  <si>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</si>
  <si>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</si>
  <si>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</si>
  <si>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</si>
  <si>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</si>
  <si>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</si>
  <si>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</si>
  <si>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</si>
  <si>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</si>
  <si>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</si>
  <si>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</si>
  <si>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</si>
  <si>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</si>
  <si>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</si>
  <si>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</si>
  <si>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</si>
  <si>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</si>
  <si>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</si>
  <si>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</si>
  <si>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</si>
  <si>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</si>
  <si>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</si>
  <si>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</si>
  <si>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</si>
  <si>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</si>
  <si>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</si>
  <si>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</si>
  <si>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</si>
  <si>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</si>
  <si>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</si>
  <si>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</si>
  <si>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</si>
  <si>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</si>
  <si>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</si>
  <si>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</si>
  <si>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</si>
  <si>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</si>
  <si>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</si>
  <si>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</si>
  <si>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</si>
  <si>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</si>
  <si>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</si>
  <si>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</si>
  <si>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</si>
  <si>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</si>
  <si>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</si>
  <si>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</si>
  <si>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</si>
  <si>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</si>
  <si>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</si>
  <si>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</si>
  <si>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</si>
  <si>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</si>
  <si>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</si>
  <si>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</si>
  <si>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</si>
  <si>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</si>
  <si>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</si>
  <si>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</si>
  <si>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</si>
  <si>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</si>
  <si>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</si>
  <si>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</si>
  <si>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</si>
  <si>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</si>
  <si>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</si>
  <si>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</si>
  <si>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</si>
  <si>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</si>
  <si>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</si>
  <si>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</si>
  <si>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</si>
  <si>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</si>
  <si>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</si>
  <si>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</si>
  <si>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</si>
  <si>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</si>
  <si>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</si>
  <si>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</si>
  <si>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</si>
  <si>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</si>
  <si>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</si>
  <si>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</si>
  <si>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</si>
  <si>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</si>
  <si>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</si>
  <si>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</si>
  <si>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</si>
  <si>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</si>
  <si>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</si>
  <si>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</si>
  <si>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</si>
  <si>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</si>
  <si>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</si>
  <si>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</si>
  <si>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</si>
  <si>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</si>
  <si>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</si>
  <si>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</si>
  <si>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</si>
  <si>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</si>
  <si>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</si>
  <si>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</si>
  <si>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</si>
  <si>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</si>
  <si>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</si>
  <si>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</si>
  <si>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</si>
  <si>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</si>
  <si>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</si>
  <si>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</si>
  <si>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</si>
  <si>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</si>
  <si>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</si>
  <si>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</si>
  <si>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</si>
  <si>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</si>
  <si>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</si>
  <si>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</si>
  <si>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</si>
  <si>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</si>
  <si>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</si>
  <si>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</si>
  <si>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</si>
  <si>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</si>
  <si>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</si>
  <si>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</si>
  <si>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</si>
  <si>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</si>
  <si>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</si>
  <si>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</si>
  <si>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</si>
  <si>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</si>
  <si>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</si>
  <si>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</si>
  <si>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</si>
  <si>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</si>
  <si>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</si>
  <si>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</si>
  <si>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</si>
  <si>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</si>
  <si>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</si>
  <si>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</si>
  <si>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</si>
  <si>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</si>
  <si>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</si>
  <si>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</si>
  <si>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</si>
  <si>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</si>
  <si>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</si>
  <si>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</si>
  <si>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</si>
  <si>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</si>
  <si>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</si>
  <si>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</si>
  <si>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</si>
  <si>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</si>
  <si>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</si>
  <si>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</si>
  <si>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</si>
  <si>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</si>
  <si>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</si>
  <si>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</si>
  <si>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</si>
  <si>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</si>
  <si>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</si>
  <si>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</si>
  <si>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</si>
  <si>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</si>
  <si>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</si>
  <si>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</si>
  <si>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</si>
  <si>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</si>
  <si>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</si>
  <si>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</si>
  <si>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</si>
  <si>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</si>
  <si>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</si>
  <si>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</si>
  <si>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</si>
  <si>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</si>
  <si>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</si>
  <si>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</si>
  <si>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</si>
  <si>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</si>
  <si>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</si>
  <si>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</si>
  <si>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</si>
  <si>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</si>
  <si>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</si>
  <si>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</si>
  <si>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</si>
  <si>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</si>
  <si>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</si>
  <si>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</si>
  <si>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</si>
  <si>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</si>
  <si>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</si>
  <si>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</si>
  <si>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</si>
  <si>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</si>
  <si>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</si>
  <si>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</si>
  <si>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</si>
  <si>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</si>
  <si>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</si>
  <si>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</si>
  <si>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</si>
  <si>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</si>
  <si>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</si>
  <si>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</si>
  <si>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</si>
  <si>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</si>
  <si>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</si>
  <si>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</si>
  <si>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</si>
  <si>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</si>
  <si>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</si>
  <si>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</si>
  <si>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</si>
  <si>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</si>
  <si>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</si>
  <si>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</si>
  <si>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</si>
  <si>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</si>
  <si>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</si>
  <si>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</si>
  <si>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</si>
  <si>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</si>
  <si>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</si>
  <si>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</si>
  <si>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</si>
  <si>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</si>
  <si>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</si>
  <si>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</si>
  <si>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</si>
  <si>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</si>
  <si>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</si>
  <si>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</si>
  <si>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</si>
  <si>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</si>
  <si>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</si>
  <si>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</si>
  <si>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</si>
  <si>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</si>
  <si>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</si>
  <si>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</si>
  <si>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</si>
  <si>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</si>
  <si>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</si>
  <si>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</si>
  <si>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</si>
  <si>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</si>
  <si>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</si>
  <si>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</si>
  <si>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</si>
  <si>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</si>
  <si>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</si>
  <si>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</si>
  <si>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</si>
  <si>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</si>
  <si>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</si>
  <si>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</si>
  <si>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</si>
  <si>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</si>
  <si>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</si>
  <si>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</si>
  <si>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</si>
  <si>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</si>
  <si>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</si>
  <si>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</si>
  <si>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</si>
  <si>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</si>
  <si>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</si>
  <si>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</si>
  <si>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</si>
  <si>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</si>
  <si>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</si>
  <si>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</si>
  <si>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</si>
  <si>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</si>
  <si>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</si>
  <si>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</si>
  <si>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</si>
  <si>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</si>
  <si>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</si>
  <si>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</si>
  <si>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</si>
  <si>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４　受給資格の確認</t>
    <phoneticPr fontId="5"/>
  </si>
  <si>
    <t>５　訓練等給付費の支給の申請に係る援助</t>
    <phoneticPr fontId="5"/>
  </si>
  <si>
    <t>６　心身の状況等の把握</t>
    <phoneticPr fontId="5"/>
  </si>
  <si>
    <t>７　指定障害福祉サービス事業者等との連携等</t>
    <phoneticPr fontId="5"/>
  </si>
  <si>
    <t>８　サービスの提供の記録</t>
    <phoneticPr fontId="5"/>
  </si>
  <si>
    <t>９　入退居</t>
    <phoneticPr fontId="5"/>
  </si>
  <si>
    <t>12　利用者負担額等の受領</t>
    <phoneticPr fontId="5"/>
  </si>
  <si>
    <t>平18厚令171
附則第18条の2
第1項</t>
    <phoneticPr fontId="5"/>
  </si>
  <si>
    <t>10　入退居の記録の記載等</t>
    <phoneticPr fontId="5"/>
  </si>
  <si>
    <t>（２）調理、洗濯その他の家事等は、原則として利用者と従業者が共同で行うよう努めているか。</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</si>
  <si>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</si>
  <si>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</si>
  <si>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</si>
  <si>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</si>
  <si>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</si>
  <si>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</si>
  <si>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</si>
  <si>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</si>
  <si>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</si>
  <si>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</si>
  <si>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</si>
  <si>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</si>
  <si>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</si>
  <si>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</si>
  <si>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</si>
  <si>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</si>
  <si>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</si>
  <si>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</si>
  <si>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</si>
  <si>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</si>
  <si>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</si>
  <si>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</si>
  <si>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</si>
  <si>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</si>
  <si>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</si>
  <si>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</si>
  <si>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</si>
  <si>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</si>
  <si>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</si>
  <si>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</si>
  <si>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</si>
  <si>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</si>
  <si>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</si>
  <si>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</si>
  <si>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</si>
  <si>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</si>
  <si>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</si>
  <si>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</si>
  <si>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</si>
  <si>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</si>
  <si>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</si>
  <si>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</si>
  <si>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</si>
  <si>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</si>
  <si>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</si>
  <si>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</si>
  <si>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</si>
  <si>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</si>
  <si>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</si>
  <si>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</si>
  <si>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</si>
  <si>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</si>
  <si>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</si>
  <si>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</si>
  <si>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</si>
  <si>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</si>
  <si>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</si>
  <si>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</si>
  <si>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</si>
  <si>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</si>
  <si>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</si>
  <si>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</si>
  <si>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</si>
  <si>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</si>
  <si>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</si>
  <si>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</si>
  <si>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</si>
  <si>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</si>
  <si>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</si>
  <si>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</si>
  <si>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</si>
  <si>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</si>
  <si>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</si>
  <si>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</si>
  <si>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</si>
  <si>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</si>
  <si>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</si>
  <si>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</si>
  <si>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</si>
  <si>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</si>
  <si>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</si>
  <si>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</si>
  <si>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</si>
  <si>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</si>
  <si>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</si>
  <si>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</si>
  <si>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</si>
  <si>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</si>
  <si>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</si>
  <si>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</si>
  <si>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</si>
  <si>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</si>
  <si>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</si>
  <si>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</si>
  <si>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</si>
  <si>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</si>
  <si>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</si>
  <si>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</si>
  <si>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</si>
  <si>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</si>
  <si>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</si>
  <si>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</si>
  <si>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</si>
  <si>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</si>
  <si>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</si>
  <si>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</si>
  <si>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</si>
  <si>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</si>
  <si>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</si>
  <si>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</si>
  <si>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</si>
  <si>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</si>
  <si>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</si>
  <si>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</si>
  <si>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</si>
  <si>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</si>
  <si>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</si>
  <si>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</si>
  <si>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</si>
  <si>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</si>
  <si>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</si>
  <si>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</si>
  <si>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</si>
  <si>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</si>
  <si>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</si>
  <si>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</si>
  <si>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</si>
  <si>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</si>
  <si>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</si>
  <si>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</si>
  <si>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</si>
  <si>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</si>
  <si>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</si>
  <si>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</si>
  <si>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</si>
  <si>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</si>
  <si>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</si>
  <si>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</si>
  <si>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</si>
  <si>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</si>
  <si>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</si>
  <si>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</si>
  <si>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</si>
  <si>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</si>
  <si>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</si>
  <si>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</si>
  <si>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</si>
  <si>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</si>
  <si>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</si>
  <si>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</si>
  <si>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</si>
  <si>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</si>
  <si>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</si>
  <si>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</si>
  <si>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</si>
  <si>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</si>
  <si>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</si>
  <si>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</si>
  <si>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</si>
  <si>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</si>
  <si>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</si>
  <si>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</si>
  <si>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</si>
  <si>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</si>
  <si>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</si>
  <si>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</si>
  <si>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</si>
  <si>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</si>
  <si>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</si>
  <si>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</si>
  <si>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</si>
  <si>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</si>
  <si>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</si>
  <si>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</si>
  <si>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</si>
  <si>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</si>
  <si>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</si>
  <si>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</si>
  <si>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</si>
  <si>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</si>
  <si>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</si>
  <si>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</si>
  <si>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</si>
  <si>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</si>
  <si>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</si>
  <si>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</si>
  <si>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</si>
  <si>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</si>
  <si>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</si>
  <si>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</si>
  <si>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</si>
  <si>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</si>
  <si>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</si>
  <si>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</si>
  <si>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</si>
  <si>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</si>
  <si>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</si>
  <si>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</si>
  <si>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</si>
  <si>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</si>
  <si>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</si>
  <si>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</si>
  <si>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</si>
  <si>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</si>
  <si>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</si>
  <si>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</si>
  <si>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</si>
  <si>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</si>
  <si>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</si>
  <si>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</si>
  <si>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</si>
  <si>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</si>
  <si>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</si>
  <si>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</si>
  <si>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</si>
  <si>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</si>
  <si>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</si>
  <si>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</si>
  <si>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</si>
  <si>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</si>
  <si>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</si>
  <si>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</si>
  <si>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</si>
  <si>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</si>
  <si>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</si>
  <si>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</si>
  <si>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</si>
  <si>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</si>
  <si>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</si>
  <si>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</si>
  <si>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</si>
  <si>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</si>
  <si>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</si>
  <si>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</si>
  <si>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</si>
  <si>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</si>
  <si>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</si>
  <si>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</si>
  <si>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</si>
  <si>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</si>
  <si>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</si>
  <si>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</si>
  <si>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</si>
  <si>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</si>
  <si>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</si>
  <si>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</si>
  <si>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</si>
  <si>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</si>
  <si>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</si>
  <si>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</si>
  <si>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</si>
  <si>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</si>
  <si>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</si>
  <si>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</si>
  <si>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</si>
  <si>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</si>
  <si>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</si>
  <si>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</si>
  <si>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</si>
  <si>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</si>
  <si>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</si>
  <si>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</si>
  <si>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</si>
  <si>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</si>
  <si>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</si>
  <si>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</si>
  <si>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</si>
  <si>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</si>
  <si>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</si>
  <si>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</si>
  <si>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</si>
  <si>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</si>
  <si>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</si>
  <si>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</si>
  <si>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</si>
  <si>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</si>
  <si>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</si>
  <si>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</si>
  <si>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</si>
  <si>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</si>
  <si>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</si>
  <si>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</si>
  <si>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</si>
  <si>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</si>
  <si>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</si>
  <si>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</si>
  <si>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</si>
  <si>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</si>
  <si>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</si>
  <si>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</si>
  <si>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</si>
  <si>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</si>
  <si>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</si>
  <si>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</si>
  <si>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</si>
  <si>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</si>
  <si>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</si>
  <si>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</si>
  <si>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</si>
  <si>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</si>
  <si>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</si>
  <si>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</si>
  <si>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</si>
  <si>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</si>
  <si>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</si>
  <si>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</si>
  <si>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</si>
  <si>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</si>
  <si>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</si>
  <si>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</si>
  <si>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</si>
  <si>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</si>
  <si>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</si>
  <si>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</si>
  <si>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</si>
  <si>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</si>
  <si>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</si>
  <si>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</si>
  <si>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</si>
  <si>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</si>
  <si>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</si>
  <si>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</si>
  <si>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</si>
  <si>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</si>
  <si>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</si>
  <si>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</si>
  <si>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</si>
  <si>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</si>
  <si>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</si>
  <si>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</si>
  <si>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</si>
  <si>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</si>
  <si>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</si>
  <si>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</si>
  <si>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指定障害福祉サービス事業者 運営指導調書（自己点検表）</t>
    <rPh sb="14" eb="16">
      <t>ウンエイ</t>
    </rPh>
    <rPh sb="16" eb="18">
      <t>シドウ</t>
    </rPh>
    <rPh sb="18" eb="20">
      <t>チョウショ</t>
    </rPh>
    <phoneticPr fontId="6"/>
  </si>
  <si>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</si>
  <si>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</si>
  <si>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</si>
  <si>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</si>
  <si>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</si>
  <si>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</si>
  <si>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</si>
  <si>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</si>
  <si>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</si>
  <si>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</si>
  <si>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</si>
  <si>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</si>
  <si>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</si>
  <si>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</si>
  <si>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</si>
  <si>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</si>
  <si>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</si>
  <si>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</si>
  <si>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</si>
  <si>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</si>
  <si>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</si>
  <si>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</si>
  <si>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</si>
  <si>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</si>
  <si>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</si>
  <si>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</si>
  <si>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</si>
  <si>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</si>
  <si>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</si>
  <si>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</si>
  <si>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</si>
  <si>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</si>
  <si>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</si>
  <si>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</si>
  <si>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</si>
  <si>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</si>
  <si>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</si>
  <si>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</si>
  <si>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</si>
  <si>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</si>
  <si>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</si>
  <si>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</si>
  <si>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</si>
  <si>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</si>
  <si>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</si>
  <si>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</si>
  <si>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</si>
  <si>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</si>
  <si>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</si>
  <si>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</si>
  <si>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</si>
  <si>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</si>
  <si>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</si>
  <si>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</si>
  <si>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</si>
  <si>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</si>
  <si>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</si>
  <si>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</si>
  <si>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</si>
  <si>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</si>
  <si>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</si>
  <si>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</si>
  <si>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</si>
  <si>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</si>
  <si>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</si>
  <si>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</si>
  <si>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</si>
  <si>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</si>
  <si>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</si>
  <si>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</si>
  <si>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</si>
  <si>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</si>
  <si>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</si>
  <si>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</si>
  <si>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</si>
  <si>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</si>
  <si>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</si>
  <si>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</si>
  <si>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</si>
  <si>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</si>
  <si>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</si>
  <si>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</si>
  <si>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</si>
  <si>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</si>
  <si>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</si>
  <si>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</si>
  <si>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</si>
  <si>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</si>
  <si>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</si>
  <si>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</si>
  <si>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</si>
  <si>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</si>
  <si>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</si>
  <si>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</si>
  <si>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</si>
  <si>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</si>
  <si>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</si>
  <si>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</si>
  <si>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</si>
  <si>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</si>
  <si>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</si>
  <si>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</si>
  <si>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</si>
  <si>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</si>
  <si>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</si>
  <si>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</si>
  <si>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</si>
  <si>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</si>
  <si>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</si>
  <si>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</si>
  <si>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</si>
  <si>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</si>
  <si>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</si>
  <si>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</si>
  <si>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</si>
  <si>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</si>
  <si>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</si>
  <si>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</si>
  <si>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</si>
  <si>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</si>
  <si>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</si>
  <si>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</si>
  <si>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</si>
  <si>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</si>
  <si>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</si>
  <si>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</si>
  <si>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</si>
  <si>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</si>
  <si>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</si>
  <si>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</si>
  <si>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</si>
  <si>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</si>
  <si>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</si>
  <si>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</si>
  <si>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</si>
  <si>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</si>
  <si>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</si>
  <si>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</si>
  <si>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</si>
  <si>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</si>
  <si>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</si>
  <si>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</si>
  <si>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</si>
  <si>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</si>
  <si>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</si>
  <si>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</si>
  <si>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</si>
  <si>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</si>
  <si>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</si>
  <si>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</si>
  <si>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</si>
  <si>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共同生活援助・介護サービス包括型</t>
    <rPh sb="0" eb="2">
      <t>キョウドウ</t>
    </rPh>
    <rPh sb="2" eb="4">
      <t>セイカツ</t>
    </rPh>
    <rPh sb="4" eb="6">
      <t>エンジョ</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</si>
  <si>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</si>
  <si>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</si>
  <si>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</si>
  <si>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</si>
  <si>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</si>
  <si>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</si>
  <si>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</si>
  <si>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</si>
  <si>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</si>
  <si>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</si>
  <si>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</si>
  <si>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</si>
  <si>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</si>
  <si>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</si>
  <si>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</si>
  <si>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</si>
  <si>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</si>
  <si>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</si>
  <si>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</si>
  <si>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</si>
  <si>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</si>
  <si>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</si>
  <si>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</si>
  <si>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</si>
  <si>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</si>
  <si>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</si>
  <si>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</si>
  <si>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</si>
  <si>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</si>
  <si>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</si>
  <si>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個人居宅介護
利用者数平均</t>
    <rPh sb="11" eb="13">
      <t>ヘイキン</t>
    </rPh>
    <phoneticPr fontId="29"/>
  </si>
  <si>
    <t>利用者延べ数計</t>
    <rPh sb="3" eb="4">
      <t>ノ</t>
    </rPh>
    <rPh sb="6" eb="7">
      <t>ケイ</t>
    </rPh>
    <phoneticPr fontId="21"/>
  </si>
  <si>
    <t>　区分１以下の延べ利用者数</t>
    <rPh sb="1" eb="3">
      <t>クブン</t>
    </rPh>
    <rPh sb="4" eb="6">
      <t>イカ</t>
    </rPh>
    <rPh sb="7" eb="8">
      <t>ノ</t>
    </rPh>
    <rPh sb="9" eb="13">
      <t>リヨウシャスウ</t>
    </rPh>
    <phoneticPr fontId="29"/>
  </si>
  <si>
    <t>　区分２の延べ利用者数</t>
    <rPh sb="1" eb="3">
      <t>クブン</t>
    </rPh>
    <rPh sb="5" eb="6">
      <t>ノ</t>
    </rPh>
    <rPh sb="7" eb="11">
      <t>リヨウシャスウ</t>
    </rPh>
    <phoneticPr fontId="29"/>
  </si>
  <si>
    <t>　区分３の延べ利用者数</t>
    <rPh sb="1" eb="3">
      <t>クブン</t>
    </rPh>
    <rPh sb="5" eb="6">
      <t>ノ</t>
    </rPh>
    <rPh sb="7" eb="11">
      <t>リヨウシャスウ</t>
    </rPh>
    <phoneticPr fontId="29"/>
  </si>
  <si>
    <t>　区分４の延べ利用者数</t>
    <rPh sb="1" eb="3">
      <t>クブン</t>
    </rPh>
    <rPh sb="5" eb="6">
      <t>ノ</t>
    </rPh>
    <rPh sb="7" eb="11">
      <t>リヨウシャスウ</t>
    </rPh>
    <phoneticPr fontId="29"/>
  </si>
  <si>
    <t>個人居宅介護利用者数</t>
    <rPh sb="0" eb="2">
      <t>コジン</t>
    </rPh>
    <rPh sb="2" eb="4">
      <t>キョタク</t>
    </rPh>
    <rPh sb="4" eb="6">
      <t>カイゴ</t>
    </rPh>
    <rPh sb="6" eb="9">
      <t>リヨウシャ</t>
    </rPh>
    <rPh sb="9" eb="10">
      <t>スウ</t>
    </rPh>
    <phoneticPr fontId="29"/>
  </si>
  <si>
    <t>　区分５の延べ利用者数</t>
    <rPh sb="1" eb="3">
      <t>クブン</t>
    </rPh>
    <rPh sb="5" eb="6">
      <t>ノ</t>
    </rPh>
    <rPh sb="7" eb="11">
      <t>リヨウシャスウ</t>
    </rPh>
    <phoneticPr fontId="29"/>
  </si>
  <si>
    <t>個人居宅介護利用者数</t>
    <rPh sb="0" eb="2">
      <t>コジン</t>
    </rPh>
    <rPh sb="9" eb="10">
      <t>スウ</t>
    </rPh>
    <phoneticPr fontId="29"/>
  </si>
  <si>
    <t>　区分６の延べ利用者数</t>
    <rPh sb="1" eb="3">
      <t>クブン</t>
    </rPh>
    <rPh sb="5" eb="6">
      <t>ノ</t>
    </rPh>
    <rPh sb="7" eb="11">
      <t>リヨウシャスウ</t>
    </rPh>
    <phoneticPr fontId="29"/>
  </si>
  <si>
    <t>開所日数</t>
    <rPh sb="0" eb="2">
      <t>カイショ</t>
    </rPh>
    <rPh sb="2" eb="4">
      <t>ニッスウ</t>
    </rPh>
    <phoneticPr fontId="34"/>
  </si>
  <si>
    <t>＜人員に関する基準＞</t>
    <rPh sb="1" eb="3">
      <t>ジンイン</t>
    </rPh>
    <rPh sb="4" eb="5">
      <t>カン</t>
    </rPh>
    <rPh sb="7" eb="9">
      <t>キジュン</t>
    </rPh>
    <phoneticPr fontId="21"/>
  </si>
  <si>
    <t>区分</t>
    <rPh sb="0" eb="2">
      <t>クブン</t>
    </rPh>
    <phoneticPr fontId="34"/>
  </si>
  <si>
    <t>サービス管理責任者</t>
    <rPh sb="4" eb="6">
      <t>カンリ</t>
    </rPh>
    <rPh sb="6" eb="9">
      <t>セキニンシャ</t>
    </rPh>
    <phoneticPr fontId="29"/>
  </si>
  <si>
    <t>世話人</t>
    <rPh sb="0" eb="3">
      <t>セワニン</t>
    </rPh>
    <phoneticPr fontId="29"/>
  </si>
  <si>
    <t>生活支援員</t>
  </si>
  <si>
    <t>必要な配置数</t>
    <rPh sb="0" eb="2">
      <t>ヒツヨウ</t>
    </rPh>
    <rPh sb="3" eb="6">
      <t>ハイチスウ</t>
    </rPh>
    <phoneticPr fontId="34"/>
  </si>
  <si>
    <t>＜実人数集計＞</t>
    <rPh sb="1" eb="2">
      <t>ジツ</t>
    </rPh>
    <rPh sb="2" eb="4">
      <t>ニンズウ</t>
    </rPh>
    <rPh sb="4" eb="6">
      <t>シュウケイ</t>
    </rPh>
    <phoneticPr fontId="21"/>
  </si>
  <si>
    <t>専従</t>
    <rPh sb="0" eb="2">
      <t>センジュウ</t>
    </rPh>
    <phoneticPr fontId="34"/>
  </si>
  <si>
    <t>兼務</t>
    <rPh sb="0" eb="2">
      <t>ケンム</t>
    </rPh>
    <phoneticPr fontId="34"/>
  </si>
  <si>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</si>
  <si>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</si>
  <si>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</si>
  <si>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</si>
  <si>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</si>
  <si>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</si>
  <si>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</si>
  <si>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</si>
  <si>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</si>
  <si>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</si>
  <si>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</si>
  <si>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</si>
  <si>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</si>
  <si>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</si>
  <si>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</si>
  <si>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</si>
  <si>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</si>
  <si>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</si>
  <si>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</si>
  <si>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</si>
  <si>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</si>
  <si>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</si>
  <si>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</si>
  <si>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</si>
  <si>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</si>
  <si>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</si>
  <si>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</si>
  <si>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</si>
  <si>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</si>
  <si>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</si>
  <si>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</si>
  <si>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</si>
  <si>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</si>
  <si>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</si>
  <si>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</si>
  <si>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</si>
  <si>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</si>
  <si>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</si>
  <si>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21"/>
  </si>
  <si>
    <t>共同生活援助・日中サービス支援型</t>
    <rPh sb="0" eb="2">
      <t>キョウドウ</t>
    </rPh>
    <rPh sb="2" eb="4">
      <t>セイカツ</t>
    </rPh>
    <rPh sb="4" eb="6">
      <t>エンジョ</t>
    </rPh>
    <phoneticPr fontId="21"/>
  </si>
  <si>
    <t>夜間支援従事者</t>
    <rPh sb="0" eb="2">
      <t>ヤカン</t>
    </rPh>
    <rPh sb="2" eb="4">
      <t>シエン</t>
    </rPh>
    <rPh sb="4" eb="7">
      <t>ジュウジシャ</t>
    </rPh>
    <phoneticPr fontId="29"/>
  </si>
  <si>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6"/>
  </si>
  <si>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</si>
  <si>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</si>
  <si>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</si>
  <si>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</si>
  <si>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</si>
  <si>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</si>
  <si>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</si>
  <si>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</si>
  <si>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</si>
  <si>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</si>
  <si>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</si>
  <si>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</si>
  <si>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</si>
  <si>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</si>
  <si>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</si>
  <si>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</si>
  <si>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</si>
  <si>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</si>
  <si>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</si>
  <si>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</si>
  <si>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</si>
  <si>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</si>
  <si>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</si>
  <si>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</si>
  <si>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</si>
  <si>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</si>
  <si>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</si>
  <si>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</si>
  <si>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</si>
  <si>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</si>
  <si>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</si>
  <si>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</si>
  <si>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</si>
  <si>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</si>
  <si>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</si>
  <si>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</si>
  <si>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</si>
  <si>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</si>
  <si>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</si>
  <si>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</si>
  <si>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</si>
  <si>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</si>
  <si>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</si>
  <si>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</si>
  <si>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第15　預り金　</t>
    <rPh sb="4" eb="5">
      <t>アズカ</t>
    </rPh>
    <rPh sb="6" eb="7">
      <t>キン</t>
    </rPh>
    <phoneticPr fontId="5"/>
  </si>
  <si>
    <t>管理者</t>
  </si>
  <si>
    <t>サービス管理責任者</t>
  </si>
  <si>
    <t>世話人</t>
  </si>
  <si>
    <t>その他職員</t>
  </si>
  <si>
    <t>-</t>
  </si>
  <si>
    <t>夜間支援従事者</t>
  </si>
  <si>
    <t>管理者</t>
    <rPh sb="0" eb="3">
      <t>カンリシャ</t>
    </rPh>
    <phoneticPr fontId="29"/>
  </si>
  <si>
    <t>生活支援員</t>
    <rPh sb="0" eb="5">
      <t>セイカツシエンイン</t>
    </rPh>
    <phoneticPr fontId="29"/>
  </si>
  <si>
    <t>その他職員</t>
    <rPh sb="2" eb="3">
      <t>タ</t>
    </rPh>
    <rPh sb="3" eb="5">
      <t>ショクイン</t>
    </rPh>
    <phoneticPr fontId="29"/>
  </si>
  <si>
    <t>夜間支援従事者</t>
    <rPh sb="0" eb="7">
      <t>ヤカンシエンジュウジシャ</t>
    </rPh>
    <phoneticPr fontId="29"/>
  </si>
  <si>
    <t>※　人員配置体制加算を算定している場合、加配する特定従業者（世話人等）の氏名を黄色で着色してください。</t>
    <rPh sb="2" eb="4">
      <t>ジンイン</t>
    </rPh>
    <rPh sb="4" eb="6">
      <t>ハイチ</t>
    </rPh>
    <rPh sb="6" eb="8">
      <t>タイセイ</t>
    </rPh>
    <rPh sb="8" eb="10">
      <t>カサン</t>
    </rPh>
    <rPh sb="11" eb="13">
      <t>サンテイ</t>
    </rPh>
    <rPh sb="17" eb="19">
      <t>バアイ</t>
    </rPh>
    <rPh sb="36" eb="38">
      <t>シメイ</t>
    </rPh>
    <rPh sb="39" eb="41">
      <t>キイロ</t>
    </rPh>
    <rPh sb="42" eb="44">
      <t>チャクショク</t>
    </rPh>
    <phoneticPr fontId="5"/>
  </si>
  <si>
    <t>(指定共同生活援助・介護サービス包括型)</t>
    <rPh sb="1" eb="3">
      <t>シテイ</t>
    </rPh>
    <rPh sb="10" eb="12">
      <t>カイゴ</t>
    </rPh>
    <rPh sb="16" eb="19">
      <t>ホウカツガタ</t>
    </rPh>
    <phoneticPr fontId="5"/>
  </si>
  <si>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</si>
  <si>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(指定共同生活援助・日中サービス支援型)</t>
    <rPh sb="1" eb="3">
      <t>シテイ</t>
    </rPh>
    <rPh sb="10" eb="12">
      <t>ニッチュウ</t>
    </rPh>
    <rPh sb="16" eb="19">
      <t>シエンガタ</t>
    </rPh>
    <phoneticPr fontId="5"/>
  </si>
  <si>
    <t>(指定共同生活援助・外部サービス利用型)</t>
    <rPh sb="1" eb="3">
      <t>シテイ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</si>
</sst>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游ゴシック"/>
      <family val="3"/>
      <charset val="128"/>
    </font>
    <font>
      <sz val="11"/>
      <color theme="1"/>
      <name val="游ゴシック"/>
      <family val="3"/>
      <charset val="128"/>
    </font>
    <font>
      <sz val="8"/>
      <name val="ＭＳ ゴシック"/>
      <family val="3"/>
      <charset val="128"/>
    </font>
    <font>
      <sz val="11"/>
      <color rgb="FFFF0000"/>
      <name val="游ゴシック"/>
      <family val="3"/>
      <charset val="128"/>
    </font>
    <font>
      <sz val="12"/>
      <color rgb="FFFF0000"/>
      <name val="ＭＳ ゴシック"/>
      <family val="3"/>
      <charset val="128"/>
    </font>
    <font>
      <sz val="6"/>
      <name val="ＭＳ ゴシック"/>
      <family val="3"/>
      <charset val="128"/>
    </font>
    <font>
      <sz val="9"/>
      <color rgb="FF000000"/>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
      <sz val="10"/>
      <color rgb="FF000000"/>
      <name val="ＭＳ Ｐ明朝"/>
      <family val="1"/>
      <charset val="128"/>
    </font>
  </fonts>
  <fills count="5">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A6A6A6"/>
        <bgColor rgb="FF0000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9" fillId="0" borderId="0"/>
    <xf numFmtId="0" fontId="19" fillId="0" borderId="0">
      <alignment vertical="center"/>
    </xf>
    <xf numFmtId="0" fontId="1" fillId="0" borderId="0">
      <alignment vertical="center"/>
    </xf>
    <xf numFmtId="0" fontId="3" fillId="0" borderId="0"/>
  </cellStyleXfs>
  <cellXfs count="200">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0" fillId="0" borderId="2" xfId="1" applyFont="1" applyBorder="1" applyAlignment="1">
      <alignment horizontal="center" vertical="top"/>
    </xf>
    <xf numFmtId="0" fontId="10" fillId="0" borderId="0" xfId="1" applyFont="1" applyAlignment="1">
      <alignment vertical="top"/>
    </xf>
    <xf numFmtId="0" fontId="4" fillId="0" borderId="0" xfId="1" applyFont="1" applyAlignment="1">
      <alignment vertical="center" wrapText="1"/>
    </xf>
    <xf numFmtId="0" fontId="12" fillId="0" borderId="7" xfId="0" applyFont="1" applyBorder="1" applyAlignment="1">
      <alignment vertical="top" wrapText="1"/>
    </xf>
    <xf numFmtId="0" fontId="4" fillId="0" borderId="0" xfId="1" applyFont="1" applyAlignment="1">
      <alignment vertical="center"/>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4" fillId="0" borderId="2" xfId="1" applyFont="1" applyBorder="1" applyAlignment="1">
      <alignment horizontal="center" vertical="top"/>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Fill="1" applyBorder="1" applyAlignment="1">
      <alignment horizontal="center" vertical="top" wrapText="1"/>
    </xf>
    <xf numFmtId="0" fontId="4" fillId="0" borderId="2" xfId="1" applyFont="1" applyFill="1" applyBorder="1" applyAlignment="1">
      <alignment horizontal="left" vertical="top" wrapText="1"/>
    </xf>
    <xf numFmtId="0" fontId="4" fillId="0" borderId="2" xfId="1" applyFont="1" applyFill="1" applyBorder="1" applyAlignment="1">
      <alignment horizontal="center" vertical="center"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14" fillId="0" borderId="2" xfId="3" applyFont="1" applyBorder="1" applyAlignment="1">
      <alignment horizontal="left" vertical="top"/>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4" fillId="0" borderId="7" xfId="3" applyFont="1" applyBorder="1" applyAlignment="1">
      <alignment horizontal="left" vertical="top"/>
    </xf>
    <xf numFmtId="0" fontId="14" fillId="0" borderId="6" xfId="3" applyFont="1" applyBorder="1" applyAlignment="1">
      <alignment horizontal="left" vertical="top"/>
    </xf>
    <xf numFmtId="0" fontId="12" fillId="0" borderId="8" xfId="0" applyFont="1" applyBorder="1" applyAlignment="1">
      <alignment horizontal="justify" vertical="top"/>
    </xf>
    <xf numFmtId="0" fontId="14" fillId="0" borderId="8" xfId="3" applyFont="1" applyBorder="1" applyAlignment="1">
      <alignment horizontal="left" vertical="top"/>
    </xf>
    <xf numFmtId="0" fontId="12" fillId="0" borderId="7" xfId="0" applyFont="1" applyBorder="1" applyAlignment="1">
      <alignment horizontal="justify" vertical="top"/>
    </xf>
    <xf numFmtId="0" fontId="4" fillId="0" borderId="9"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vertical="center" wrapText="1"/>
    </xf>
    <xf numFmtId="0" fontId="16" fillId="0" borderId="0" xfId="3" applyFont="1" applyAlignment="1">
      <alignment horizontal="left" vertical="top" wrapText="1"/>
    </xf>
    <xf numFmtId="0" fontId="17" fillId="0" borderId="0" xfId="3" applyFont="1" applyAlignment="1">
      <alignment horizontal="left" vertical="top"/>
    </xf>
    <xf numFmtId="0" fontId="18" fillId="0" borderId="0" xfId="3" applyFont="1" applyAlignment="1">
      <alignment horizontal="left" vertical="top"/>
    </xf>
    <xf numFmtId="0" fontId="12" fillId="0" borderId="7" xfId="3" applyFont="1" applyBorder="1" applyAlignment="1">
      <alignment horizontal="lef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8" xfId="0" applyFont="1" applyBorder="1" applyAlignment="1">
      <alignment horizontal="justify"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2" xfId="0" applyFont="1" applyFill="1" applyBorder="1" applyAlignment="1">
      <alignment vertical="center"/>
    </xf>
    <xf numFmtId="0" fontId="28" fillId="0" borderId="0" xfId="4" applyFont="1" applyAlignment="1">
      <alignment horizontal="center" vertical="center"/>
    </xf>
    <xf numFmtId="176" fontId="28" fillId="0" borderId="2" xfId="4" applyNumberFormat="1" applyFont="1" applyBorder="1">
      <alignment vertical="center"/>
    </xf>
    <xf numFmtId="177" fontId="28" fillId="0" borderId="2" xfId="4" applyNumberFormat="1" applyFont="1" applyBorder="1">
      <alignment vertical="center"/>
    </xf>
    <xf numFmtId="0" fontId="24" fillId="0" borderId="2" xfId="4" applyFont="1" applyBorder="1">
      <alignment vertical="center"/>
    </xf>
    <xf numFmtId="0" fontId="28" fillId="3" borderId="2" xfId="4" applyFont="1" applyFill="1" applyBorder="1" applyAlignment="1">
      <alignment horizontal="left" vertical="center"/>
    </xf>
    <xf numFmtId="0" fontId="28" fillId="3" borderId="3" xfId="4" applyFont="1" applyFill="1" applyBorder="1" applyAlignment="1">
      <alignment horizontal="center" vertical="center"/>
    </xf>
    <xf numFmtId="0" fontId="28" fillId="3" borderId="2" xfId="4" applyFont="1" applyFill="1" applyBorder="1">
      <alignment vertical="center"/>
    </xf>
    <xf numFmtId="0" fontId="28" fillId="3" borderId="3" xfId="4" applyFont="1" applyFill="1" applyBorder="1">
      <alignment vertical="center"/>
    </xf>
    <xf numFmtId="0" fontId="28" fillId="3" borderId="2" xfId="4" applyFont="1" applyFill="1" applyBorder="1" applyAlignment="1">
      <alignment horizontal="right" vertical="center"/>
    </xf>
    <xf numFmtId="0" fontId="28" fillId="0" borderId="5" xfId="4" applyFont="1" applyBorder="1" applyAlignment="1">
      <alignment horizontal="right" vertical="center"/>
    </xf>
    <xf numFmtId="178" fontId="28" fillId="0" borderId="2" xfId="4" applyNumberFormat="1" applyFont="1" applyBorder="1" applyAlignment="1">
      <alignment horizontal="right" vertical="center"/>
    </xf>
    <xf numFmtId="0" fontId="28" fillId="0" borderId="2" xfId="4" applyFont="1" applyBorder="1" applyAlignment="1">
      <alignment horizontal="right" vertical="center"/>
    </xf>
    <xf numFmtId="0" fontId="28" fillId="3" borderId="7"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2" xfId="4" applyNumberFormat="1" applyFont="1" applyBorder="1" applyAlignment="1">
      <alignment horizontal="center" vertical="center"/>
    </xf>
    <xf numFmtId="0" fontId="28" fillId="0" borderId="2" xfId="4" applyFont="1" applyBorder="1" applyAlignment="1">
      <alignment horizontal="center" vertical="center" wrapText="1"/>
    </xf>
    <xf numFmtId="0" fontId="30" fillId="0" borderId="0" xfId="0" applyFont="1" applyAlignment="1">
      <alignment vertical="center"/>
    </xf>
    <xf numFmtId="0" fontId="28" fillId="0" borderId="2" xfId="4" applyFont="1" applyBorder="1">
      <alignment vertical="center"/>
    </xf>
    <xf numFmtId="178" fontId="28" fillId="0" borderId="2" xfId="4" applyNumberFormat="1" applyFont="1" applyBorder="1">
      <alignment vertical="center"/>
    </xf>
    <xf numFmtId="0" fontId="28" fillId="0" borderId="12" xfId="4" applyFont="1" applyBorder="1" applyAlignment="1">
      <alignment vertical="center" wrapText="1"/>
    </xf>
    <xf numFmtId="0" fontId="32" fillId="0" borderId="0" xfId="0" applyFont="1" applyAlignment="1">
      <alignment vertical="center"/>
    </xf>
    <xf numFmtId="0" fontId="33" fillId="0" borderId="0" xfId="4" applyFont="1">
      <alignment vertical="center"/>
    </xf>
    <xf numFmtId="0" fontId="28" fillId="0" borderId="7" xfId="4" applyFont="1" applyBorder="1" applyAlignment="1">
      <alignment vertical="center" wrapText="1"/>
    </xf>
    <xf numFmtId="178" fontId="28" fillId="0" borderId="16" xfId="4" applyNumberFormat="1" applyFont="1" applyBorder="1">
      <alignment vertical="center"/>
    </xf>
    <xf numFmtId="0" fontId="28" fillId="0" borderId="0" xfId="4" applyFont="1" applyAlignment="1">
      <alignment horizontal="left" vertical="center"/>
    </xf>
    <xf numFmtId="0" fontId="31" fillId="0" borderId="0" xfId="4" applyFont="1">
      <alignment vertical="center"/>
    </xf>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2" xfId="4" applyFont="1" applyBorder="1" applyAlignment="1">
      <alignment horizontal="center" vertical="center"/>
    </xf>
    <xf numFmtId="0" fontId="28" fillId="4" borderId="2" xfId="2" applyFont="1" applyFill="1" applyBorder="1" applyAlignment="1">
      <alignment horizontal="center" vertical="center"/>
    </xf>
    <xf numFmtId="0" fontId="36" fillId="0" borderId="0" xfId="2" applyFont="1" applyAlignment="1">
      <alignment horizontal="center" vertical="center"/>
    </xf>
    <xf numFmtId="0" fontId="24" fillId="0" borderId="0" xfId="2" applyFont="1" applyAlignment="1">
      <alignment horizontal="center" vertical="center"/>
    </xf>
    <xf numFmtId="0" fontId="37" fillId="0" borderId="0" xfId="4" applyFont="1" applyAlignment="1">
      <alignment horizontal="center" vertical="center"/>
    </xf>
    <xf numFmtId="0" fontId="37" fillId="0" borderId="0" xfId="2" applyFont="1" applyAlignment="1">
      <alignment horizontal="center" vertical="center"/>
    </xf>
    <xf numFmtId="0" fontId="37" fillId="0" borderId="0" xfId="4" applyFont="1">
      <alignment vertical="center"/>
    </xf>
    <xf numFmtId="0" fontId="36" fillId="0" borderId="0" xfId="4" applyFont="1">
      <alignment vertical="center"/>
    </xf>
    <xf numFmtId="0" fontId="36" fillId="0" borderId="0" xfId="4" applyFont="1" applyAlignment="1">
      <alignment horizontal="center" vertical="center"/>
    </xf>
    <xf numFmtId="0" fontId="28" fillId="0" borderId="0" xfId="4" applyFont="1" applyAlignment="1">
      <alignment vertical="center" textRotation="255" shrinkToFit="1"/>
    </xf>
    <xf numFmtId="0" fontId="28" fillId="0" borderId="2" xfId="4" applyFont="1" applyBorder="1" applyAlignment="1">
      <alignment vertical="center" textRotation="255" shrinkToFit="1"/>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178" fontId="28" fillId="0" borderId="2" xfId="4" applyNumberFormat="1" applyFont="1" applyBorder="1" applyAlignment="1">
      <alignment horizontal="center" vertical="center"/>
    </xf>
    <xf numFmtId="0" fontId="41" fillId="0" borderId="0" xfId="0" applyFont="1" applyAlignment="1">
      <alignment vertical="center"/>
    </xf>
    <xf numFmtId="0" fontId="42" fillId="0" borderId="6" xfId="3" applyFont="1" applyBorder="1" applyAlignment="1">
      <alignment vertical="top" wrapText="1"/>
    </xf>
    <xf numFmtId="0" fontId="43" fillId="0" borderId="6" xfId="3" applyFont="1" applyBorder="1" applyAlignment="1">
      <alignment vertical="top" wrapText="1"/>
    </xf>
    <xf numFmtId="0" fontId="4" fillId="0" borderId="6" xfId="5" applyFont="1" applyBorder="1" applyAlignment="1">
      <alignment horizontal="center" vertical="center" wrapText="1"/>
    </xf>
    <xf numFmtId="0" fontId="3" fillId="0" borderId="0" xfId="6" applyAlignment="1">
      <alignment vertical="center"/>
    </xf>
    <xf numFmtId="0" fontId="9" fillId="0" borderId="8" xfId="3" applyBorder="1" applyAlignment="1">
      <alignment horizontal="left" vertical="top"/>
    </xf>
    <xf numFmtId="0" fontId="43" fillId="0" borderId="8" xfId="3" applyFont="1" applyBorder="1" applyAlignment="1">
      <alignment horizontal="left" vertical="top" wrapText="1"/>
    </xf>
    <xf numFmtId="0" fontId="4" fillId="0" borderId="8" xfId="5" applyFont="1" applyBorder="1" applyAlignment="1">
      <alignment horizontal="center" vertical="center" wrapText="1"/>
    </xf>
    <xf numFmtId="0" fontId="9" fillId="0" borderId="8" xfId="3" applyBorder="1" applyAlignment="1">
      <alignment horizontal="left" vertical="top" wrapText="1"/>
    </xf>
    <xf numFmtId="0" fontId="9" fillId="0" borderId="7" xfId="3" applyBorder="1" applyAlignment="1">
      <alignment horizontal="left" vertical="top"/>
    </xf>
    <xf numFmtId="0" fontId="43" fillId="0" borderId="7" xfId="3" applyFont="1" applyBorder="1" applyAlignment="1">
      <alignment horizontal="left" vertical="top" wrapText="1"/>
    </xf>
    <xf numFmtId="0" fontId="4" fillId="0" borderId="7" xfId="5" applyFont="1" applyBorder="1" applyAlignment="1">
      <alignment horizontal="center" vertical="center" wrapText="1"/>
    </xf>
    <xf numFmtId="0" fontId="9" fillId="0" borderId="7" xfId="3" applyBorder="1" applyAlignment="1">
      <alignment horizontal="left" vertical="top" wrapText="1"/>
    </xf>
    <xf numFmtId="0" fontId="43" fillId="0" borderId="0" xfId="3" applyFont="1" applyAlignment="1">
      <alignment horizontal="left" vertical="top"/>
    </xf>
    <xf numFmtId="0" fontId="44" fillId="0" borderId="0" xfId="0" applyFont="1" applyAlignment="1">
      <alignment vertical="center"/>
    </xf>
    <xf numFmtId="0" fontId="45" fillId="0" borderId="0" xfId="3" applyFont="1" applyAlignment="1">
      <alignment horizontal="left" vertical="top"/>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2" fillId="0" borderId="9" xfId="3" applyFont="1" applyBorder="1" applyAlignment="1">
      <alignment horizontal="left" vertical="top" wrapText="1"/>
    </xf>
    <xf numFmtId="0" fontId="28" fillId="0" borderId="2" xfId="4" applyFont="1" applyBorder="1">
      <alignment vertical="center"/>
    </xf>
    <xf numFmtId="0" fontId="28" fillId="0" borderId="3"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2" xfId="4" applyFont="1" applyBorder="1" applyAlignment="1">
      <alignment horizontal="center" vertical="center"/>
    </xf>
    <xf numFmtId="0" fontId="28" fillId="4" borderId="3" xfId="2"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2" xfId="2" applyFont="1" applyBorder="1" applyAlignment="1">
      <alignment horizontal="center" vertical="center" wrapText="1"/>
    </xf>
    <xf numFmtId="0" fontId="28" fillId="0" borderId="2" xfId="2" applyFont="1" applyBorder="1" applyAlignment="1">
      <alignment horizontal="center" vertical="center"/>
    </xf>
    <xf numFmtId="0" fontId="28" fillId="0" borderId="2" xfId="4" applyFont="1" applyBorder="1" applyAlignment="1">
      <alignment horizontal="center" vertical="center" wrapText="1"/>
    </xf>
    <xf numFmtId="0" fontId="28" fillId="0" borderId="2" xfId="4" applyFont="1" applyBorder="1" applyAlignment="1">
      <alignment horizontal="right" vertical="center"/>
    </xf>
    <xf numFmtId="178" fontId="35" fillId="0" borderId="2" xfId="0" applyNumberFormat="1" applyFont="1" applyBorder="1" applyAlignment="1">
      <alignment vertical="center"/>
    </xf>
    <xf numFmtId="0" fontId="28" fillId="3" borderId="2" xfId="4" applyFont="1" applyFill="1" applyBorder="1" applyAlignment="1">
      <alignment horizontal="right" vertical="center"/>
    </xf>
    <xf numFmtId="0" fontId="22" fillId="0" borderId="14" xfId="4" applyFont="1" applyBorder="1" applyAlignment="1">
      <alignment horizontal="center" vertical="center"/>
    </xf>
    <xf numFmtId="0" fontId="22" fillId="0" borderId="15" xfId="4" applyFont="1" applyBorder="1" applyAlignment="1">
      <alignment horizontal="center" vertical="center"/>
    </xf>
    <xf numFmtId="0" fontId="28" fillId="0" borderId="2" xfId="4" applyFont="1" applyBorder="1" applyAlignment="1">
      <alignment horizontal="left" vertical="center"/>
    </xf>
    <xf numFmtId="0" fontId="31" fillId="0" borderId="3" xfId="4" applyFont="1" applyBorder="1" applyAlignment="1">
      <alignment horizontal="center" vertical="center" wrapText="1"/>
    </xf>
    <xf numFmtId="0" fontId="31" fillId="0" borderId="5" xfId="4" applyFont="1" applyBorder="1" applyAlignment="1">
      <alignment horizontal="center" vertical="center" wrapText="1"/>
    </xf>
    <xf numFmtId="178" fontId="28" fillId="0" borderId="3" xfId="4" applyNumberFormat="1" applyFont="1" applyBorder="1" applyAlignment="1">
      <alignment horizontal="center" vertical="center"/>
    </xf>
    <xf numFmtId="178" fontId="28" fillId="0" borderId="4" xfId="4" applyNumberFormat="1" applyFont="1" applyBorder="1" applyAlignment="1">
      <alignment horizontal="center" vertical="center"/>
    </xf>
    <xf numFmtId="0" fontId="28" fillId="0" borderId="10" xfId="4" applyFont="1" applyBorder="1" applyAlignment="1">
      <alignment horizontal="left" vertical="center" wrapText="1"/>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3" xfId="4" applyFont="1" applyBorder="1" applyAlignment="1">
      <alignment horizontal="left" vertical="center"/>
    </xf>
    <xf numFmtId="0" fontId="28" fillId="0" borderId="3" xfId="4" applyFont="1" applyBorder="1">
      <alignment vertical="center"/>
    </xf>
    <xf numFmtId="0" fontId="28" fillId="0" borderId="4" xfId="4" applyFont="1" applyBorder="1">
      <alignment vertical="center"/>
    </xf>
    <xf numFmtId="0" fontId="28" fillId="0" borderId="5" xfId="4" applyFont="1" applyBorder="1">
      <alignment vertical="center"/>
    </xf>
    <xf numFmtId="179" fontId="28" fillId="0" borderId="2" xfId="4" applyNumberFormat="1" applyFont="1" applyBorder="1" applyAlignment="1">
      <alignment horizontal="center" vertical="center"/>
    </xf>
    <xf numFmtId="0" fontId="24" fillId="3" borderId="2" xfId="4" applyFont="1" applyFill="1" applyBorder="1">
      <alignment vertical="center"/>
    </xf>
    <xf numFmtId="0" fontId="28" fillId="0" borderId="3" xfId="4" applyFont="1" applyBorder="1" applyAlignment="1">
      <alignment horizontal="center" vertical="center"/>
    </xf>
    <xf numFmtId="0" fontId="28" fillId="0" borderId="4" xfId="4" applyFont="1" applyBorder="1" applyAlignment="1">
      <alignment horizontal="center" vertical="center"/>
    </xf>
    <xf numFmtId="0" fontId="24" fillId="0" borderId="2" xfId="4" applyFont="1" applyBorder="1">
      <alignment vertical="center"/>
    </xf>
    <xf numFmtId="0" fontId="28" fillId="0" borderId="5" xfId="4" applyFont="1" applyBorder="1" applyAlignment="1">
      <alignment horizontal="center" vertical="center"/>
    </xf>
    <xf numFmtId="178" fontId="28" fillId="0" borderId="3" xfId="4" applyNumberFormat="1" applyFont="1" applyBorder="1" applyAlignment="1">
      <alignment horizontal="center" vertical="center" wrapText="1"/>
    </xf>
    <xf numFmtId="178" fontId="28" fillId="0" borderId="5" xfId="4" applyNumberFormat="1" applyFont="1" applyBorder="1" applyAlignment="1">
      <alignment horizontal="center" vertical="center" wrapText="1"/>
    </xf>
    <xf numFmtId="0" fontId="24" fillId="0" borderId="2"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49" fontId="28" fillId="0" borderId="2" xfId="4" applyNumberFormat="1" applyFont="1" applyBorder="1" applyAlignment="1">
      <alignment horizontal="center" vertical="center"/>
    </xf>
    <xf numFmtId="0" fontId="28" fillId="0" borderId="5" xfId="4" applyFont="1" applyBorder="1" applyAlignment="1">
      <alignment horizontal="center" vertical="center" wrapText="1"/>
    </xf>
    <xf numFmtId="0" fontId="24" fillId="3" borderId="2" xfId="4" applyFont="1" applyFill="1" applyBorder="1" applyAlignment="1">
      <alignment horizontal="center" vertical="center" wrapText="1"/>
    </xf>
    <xf numFmtId="0" fontId="24" fillId="3" borderId="1" xfId="4" applyFont="1" applyFill="1" applyBorder="1" applyAlignment="1">
      <alignment horizontal="center" vertical="center"/>
    </xf>
    <xf numFmtId="0" fontId="24" fillId="0" borderId="1" xfId="4" applyFont="1" applyBorder="1" applyAlignment="1">
      <alignment horizontal="center" vertical="center"/>
    </xf>
    <xf numFmtId="0" fontId="24" fillId="3" borderId="2" xfId="4" applyFont="1" applyFill="1" applyBorder="1" applyAlignment="1">
      <alignment horizontal="center" vertical="center"/>
    </xf>
    <xf numFmtId="0" fontId="26" fillId="3" borderId="2" xfId="0" applyFont="1" applyFill="1" applyBorder="1" applyAlignment="1">
      <alignment vertical="center"/>
    </xf>
    <xf numFmtId="0" fontId="28" fillId="0" borderId="14" xfId="2" applyFont="1" applyBorder="1" applyAlignment="1">
      <alignment horizontal="center" vertical="center" wrapText="1"/>
    </xf>
    <xf numFmtId="0" fontId="28" fillId="0" borderId="17" xfId="2" applyFont="1" applyBorder="1" applyAlignment="1">
      <alignment horizontal="center" vertical="center" wrapText="1"/>
    </xf>
    <xf numFmtId="0" fontId="28" fillId="0" borderId="15" xfId="2" applyFont="1" applyBorder="1" applyAlignment="1">
      <alignment horizontal="center" vertical="center" wrapText="1"/>
    </xf>
    <xf numFmtId="178" fontId="35" fillId="0" borderId="2" xfId="0" quotePrefix="1" applyNumberFormat="1" applyFont="1" applyBorder="1" applyAlignment="1">
      <alignment vertical="center"/>
    </xf>
    <xf numFmtId="0" fontId="41" fillId="0" borderId="2" xfId="0" applyFont="1" applyBorder="1" applyAlignment="1">
      <alignment horizontal="right" vertical="center"/>
    </xf>
    <xf numFmtId="0" fontId="28" fillId="3" borderId="3" xfId="4" applyFont="1" applyFill="1" applyBorder="1" applyAlignment="1">
      <alignment horizontal="right" vertical="center"/>
    </xf>
    <xf numFmtId="0" fontId="28" fillId="3" borderId="4" xfId="4" applyFont="1" applyFill="1" applyBorder="1" applyAlignment="1">
      <alignment horizontal="right" vertical="center"/>
    </xf>
    <xf numFmtId="0" fontId="28" fillId="3" borderId="5" xfId="4" applyFont="1" applyFill="1" applyBorder="1" applyAlignment="1">
      <alignment horizontal="right" vertical="center"/>
    </xf>
    <xf numFmtId="178" fontId="28" fillId="0" borderId="6" xfId="4" applyNumberFormat="1" applyFont="1" applyBorder="1" applyAlignment="1">
      <alignment horizontal="center" vertical="center"/>
    </xf>
    <xf numFmtId="178" fontId="28" fillId="0" borderId="7" xfId="4" applyNumberFormat="1" applyFont="1" applyBorder="1" applyAlignment="1">
      <alignment horizontal="center" vertical="center"/>
    </xf>
  </cellXfs>
  <cellStyles count="7">
    <cellStyle name="標準" xfId="0" builtinId="0"/>
    <cellStyle name="標準 2" xfId="2" xr:uid="{47BAD487-2B65-4EDD-B1DF-F59B70A3471A}"/>
    <cellStyle name="標準 4" xfId="3" xr:uid="{601D368A-82F6-47E8-91C4-1ACAB06CCADF}"/>
    <cellStyle name="標準 5" xfId="1" xr:uid="{B8192D7B-3E85-41EC-ABD4-A74D2CBA5EAF}"/>
    <cellStyle name="標準 5 2" xfId="5" xr:uid="{345FAFFE-083A-44D9-9D34-BE422E1BA64D}"/>
    <cellStyle name="標準 6" xfId="6" xr:uid="{ED543133-6686-4D26-9063-69730466C9F9}"/>
    <cellStyle name="標準_③-２加算様式（就労）" xfId="4" xr:uid="{21B5778B-254C-44AD-B434-397DF98DA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FF72-07E5-4722-9470-888FD7C21CBE}">
  <sheetPr>
    <tabColor theme="9" tint="0.59999389629810485"/>
  </sheetPr>
  <dimension ref="A1:J433"/>
  <sheetViews>
    <sheetView tabSelected="1" view="pageBreakPreview" topLeftCell="A4" zoomScaleNormal="133" zoomScaleSheetLayoutView="100" workbookViewId="0">
      <selection activeCell="B218" sqref="B218"/>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1042</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1043</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114" customHeight="1">
      <c r="A204" s="27" t="s">
        <v>410</v>
      </c>
      <c r="B204" s="31" t="s">
        <v>749</v>
      </c>
      <c r="C204" s="15" t="s">
        <v>572</v>
      </c>
      <c r="D204" s="43"/>
      <c r="E204" s="15" t="s">
        <v>411</v>
      </c>
    </row>
    <row r="205" spans="1:5" ht="104" customHeight="1">
      <c r="A205" s="24"/>
      <c r="B205" s="41" t="s">
        <v>864</v>
      </c>
      <c r="C205" s="15" t="s">
        <v>573</v>
      </c>
      <c r="D205" s="43"/>
      <c r="E205" s="15" t="s">
        <v>411</v>
      </c>
    </row>
    <row r="206" spans="1:5" ht="59" customHeight="1">
      <c r="A206" s="24"/>
      <c r="B206" s="31" t="s">
        <v>574</v>
      </c>
      <c r="C206" s="15" t="s">
        <v>575</v>
      </c>
      <c r="D206" s="43"/>
      <c r="E206" s="15" t="s">
        <v>411</v>
      </c>
    </row>
    <row r="207" spans="1:5" ht="86.5" customHeight="1">
      <c r="A207" s="24"/>
      <c r="B207" s="38" t="s">
        <v>735</v>
      </c>
      <c r="C207" s="22" t="s">
        <v>576</v>
      </c>
      <c r="D207" s="48"/>
      <c r="E207" s="22" t="s">
        <v>411</v>
      </c>
    </row>
    <row r="208" spans="1:5" ht="69" customHeight="1">
      <c r="A208" s="24"/>
      <c r="B208" s="35" t="s">
        <v>750</v>
      </c>
      <c r="C208" s="24" t="s">
        <v>577</v>
      </c>
      <c r="D208" s="50"/>
      <c r="E208" s="24" t="s">
        <v>411</v>
      </c>
    </row>
    <row r="209" spans="1:5" ht="56" customHeight="1">
      <c r="A209" s="24"/>
      <c r="B209" s="61" t="s">
        <v>736</v>
      </c>
      <c r="C209" s="24" t="s">
        <v>578</v>
      </c>
      <c r="D209" s="50"/>
      <c r="E209" s="24" t="s">
        <v>411</v>
      </c>
    </row>
    <row r="210" spans="1:5" ht="28.5">
      <c r="A210" s="24"/>
      <c r="B210" s="35" t="s">
        <v>751</v>
      </c>
      <c r="C210" s="24" t="s">
        <v>579</v>
      </c>
      <c r="D210" s="50"/>
      <c r="E210" s="24" t="s">
        <v>411</v>
      </c>
    </row>
    <row r="211" spans="1:5" ht="28.5">
      <c r="A211" s="24"/>
      <c r="B211" s="35" t="s">
        <v>752</v>
      </c>
      <c r="C211" s="24" t="s">
        <v>580</v>
      </c>
      <c r="D211" s="50"/>
      <c r="E211" s="24" t="s">
        <v>411</v>
      </c>
    </row>
    <row r="212" spans="1:5" ht="33" customHeight="1">
      <c r="A212" s="24"/>
      <c r="B212" s="34" t="s">
        <v>753</v>
      </c>
      <c r="C212" s="25" t="s">
        <v>581</v>
      </c>
      <c r="D212" s="47"/>
      <c r="E212" s="25" t="s">
        <v>411</v>
      </c>
    </row>
    <row r="213" spans="1:5" ht="37" customHeight="1">
      <c r="A213" s="24"/>
      <c r="B213" s="31" t="s">
        <v>582</v>
      </c>
      <c r="C213" s="15" t="s">
        <v>583</v>
      </c>
      <c r="D213" s="43"/>
      <c r="E213" s="15" t="s">
        <v>411</v>
      </c>
    </row>
    <row r="214" spans="1:5" ht="46.5" customHeight="1">
      <c r="A214" s="24"/>
      <c r="B214" s="31" t="s">
        <v>584</v>
      </c>
      <c r="C214" s="15" t="s">
        <v>585</v>
      </c>
      <c r="D214" s="43"/>
      <c r="E214" s="15" t="s">
        <v>411</v>
      </c>
    </row>
    <row r="215" spans="1:5" ht="53" customHeight="1">
      <c r="A215" s="24"/>
      <c r="B215" s="31" t="s">
        <v>586</v>
      </c>
      <c r="C215" s="15" t="s">
        <v>587</v>
      </c>
      <c r="D215" s="43"/>
      <c r="E215" s="15" t="s">
        <v>411</v>
      </c>
    </row>
    <row r="216" spans="1:5" ht="45.5" customHeight="1">
      <c r="A216" s="24"/>
      <c r="B216" s="31" t="s">
        <v>146</v>
      </c>
      <c r="C216" s="15" t="s">
        <v>588</v>
      </c>
      <c r="D216" s="43"/>
      <c r="E216" s="15" t="s">
        <v>411</v>
      </c>
    </row>
    <row r="217" spans="1:5" ht="55.5" customHeight="1">
      <c r="A217" s="25"/>
      <c r="B217" s="31" t="s">
        <v>754</v>
      </c>
      <c r="C217" s="15" t="s">
        <v>589</v>
      </c>
      <c r="D217" s="43"/>
      <c r="E217" s="15" t="s">
        <v>411</v>
      </c>
    </row>
    <row r="218" spans="1:5" ht="144.5" customHeight="1">
      <c r="A218" s="18" t="s">
        <v>415</v>
      </c>
      <c r="B218" s="31" t="s">
        <v>869</v>
      </c>
      <c r="C218" s="15" t="s">
        <v>621</v>
      </c>
      <c r="D218" s="43"/>
      <c r="E218" s="15" t="s">
        <v>411</v>
      </c>
    </row>
    <row r="219" spans="1:5" ht="153" customHeight="1">
      <c r="A219" s="18" t="s">
        <v>416</v>
      </c>
      <c r="B219" s="31" t="s">
        <v>870</v>
      </c>
      <c r="C219" s="15" t="s">
        <v>622</v>
      </c>
      <c r="D219" s="43"/>
      <c r="E219" s="15" t="s">
        <v>411</v>
      </c>
    </row>
    <row r="220" spans="1:5" ht="77.5" customHeight="1">
      <c r="A220" s="18" t="s">
        <v>417</v>
      </c>
      <c r="B220" s="28" t="s">
        <v>765</v>
      </c>
      <c r="C220" s="15" t="s">
        <v>623</v>
      </c>
      <c r="D220" s="43"/>
      <c r="E220" s="15" t="s">
        <v>411</v>
      </c>
    </row>
    <row r="221" spans="1:5" ht="93.5" customHeight="1">
      <c r="A221" s="27" t="s">
        <v>418</v>
      </c>
      <c r="B221" s="31" t="s">
        <v>766</v>
      </c>
      <c r="C221" s="15" t="s">
        <v>624</v>
      </c>
      <c r="D221" s="43"/>
      <c r="E221" s="15" t="s">
        <v>411</v>
      </c>
    </row>
    <row r="222" spans="1:5" ht="84.5" customHeight="1">
      <c r="A222" s="24"/>
      <c r="B222" s="31" t="s">
        <v>625</v>
      </c>
      <c r="C222" s="15" t="s">
        <v>626</v>
      </c>
      <c r="D222" s="43"/>
      <c r="E222" s="15" t="s">
        <v>411</v>
      </c>
    </row>
    <row r="223" spans="1:5" ht="122" customHeight="1">
      <c r="A223" s="24"/>
      <c r="B223" s="31" t="s">
        <v>767</v>
      </c>
      <c r="C223" s="15" t="s">
        <v>627</v>
      </c>
      <c r="D223" s="43"/>
      <c r="E223" s="15" t="s">
        <v>411</v>
      </c>
    </row>
    <row r="224" spans="1:5" ht="123.5" customHeight="1">
      <c r="A224" s="24"/>
      <c r="B224" s="31" t="s">
        <v>628</v>
      </c>
      <c r="C224" s="15" t="s">
        <v>629</v>
      </c>
      <c r="D224" s="43"/>
      <c r="E224" s="15" t="s">
        <v>411</v>
      </c>
    </row>
    <row r="225" spans="1:5" ht="89.5" customHeight="1">
      <c r="A225" s="24"/>
      <c r="B225" s="31" t="s">
        <v>630</v>
      </c>
      <c r="C225" s="15" t="s">
        <v>631</v>
      </c>
      <c r="D225" s="43"/>
      <c r="E225" s="15" t="s">
        <v>411</v>
      </c>
    </row>
    <row r="226" spans="1:5" ht="96.5" customHeight="1">
      <c r="A226" s="24"/>
      <c r="B226" s="31" t="s">
        <v>632</v>
      </c>
      <c r="C226" s="15" t="s">
        <v>633</v>
      </c>
      <c r="D226" s="43"/>
      <c r="E226" s="15" t="s">
        <v>411</v>
      </c>
    </row>
    <row r="227" spans="1:5" ht="97.5" customHeight="1">
      <c r="A227" s="24"/>
      <c r="B227" s="31" t="s">
        <v>634</v>
      </c>
      <c r="C227" s="15" t="s">
        <v>635</v>
      </c>
      <c r="D227" s="43"/>
      <c r="E227" s="15" t="s">
        <v>411</v>
      </c>
    </row>
    <row r="228" spans="1:5" ht="107" customHeight="1">
      <c r="A228" s="24"/>
      <c r="B228" s="31" t="s">
        <v>636</v>
      </c>
      <c r="C228" s="15" t="s">
        <v>637</v>
      </c>
      <c r="D228" s="43"/>
      <c r="E228" s="15" t="s">
        <v>411</v>
      </c>
    </row>
    <row r="229" spans="1:5" ht="135.5" customHeight="1">
      <c r="A229" s="24"/>
      <c r="B229" s="31" t="s">
        <v>768</v>
      </c>
      <c r="C229" s="15" t="s">
        <v>638</v>
      </c>
      <c r="D229" s="43"/>
      <c r="E229" s="15" t="s">
        <v>411</v>
      </c>
    </row>
    <row r="230" spans="1:5" ht="139" customHeight="1">
      <c r="A230" s="24"/>
      <c r="B230" s="31" t="s">
        <v>639</v>
      </c>
      <c r="C230" s="15" t="s">
        <v>640</v>
      </c>
      <c r="D230" s="43"/>
      <c r="E230" s="15" t="s">
        <v>411</v>
      </c>
    </row>
    <row r="231" spans="1:5" ht="114">
      <c r="A231" s="24"/>
      <c r="B231" s="31" t="s">
        <v>769</v>
      </c>
      <c r="C231" s="15" t="s">
        <v>641</v>
      </c>
      <c r="D231" s="43"/>
      <c r="E231" s="15" t="s">
        <v>411</v>
      </c>
    </row>
    <row r="232" spans="1:5" ht="154.5" customHeight="1">
      <c r="A232" s="24"/>
      <c r="B232" s="31" t="s">
        <v>871</v>
      </c>
      <c r="C232" s="15" t="s">
        <v>642</v>
      </c>
      <c r="D232" s="43"/>
      <c r="E232" s="15" t="s">
        <v>411</v>
      </c>
    </row>
    <row r="233" spans="1:5" ht="75" customHeight="1">
      <c r="A233" s="24"/>
      <c r="B233" s="31" t="s">
        <v>770</v>
      </c>
      <c r="C233" s="15" t="s">
        <v>643</v>
      </c>
      <c r="D233" s="43"/>
      <c r="E233" s="15" t="s">
        <v>411</v>
      </c>
    </row>
    <row r="234" spans="1:5" ht="86" customHeight="1">
      <c r="A234" s="25"/>
      <c r="B234" s="31" t="s">
        <v>771</v>
      </c>
      <c r="C234" s="15" t="s">
        <v>644</v>
      </c>
      <c r="D234" s="43"/>
      <c r="E234" s="15" t="s">
        <v>411</v>
      </c>
    </row>
    <row r="235" spans="1:5" ht="106.5" customHeight="1">
      <c r="A235" s="27" t="s">
        <v>419</v>
      </c>
      <c r="B235" s="31" t="s">
        <v>645</v>
      </c>
      <c r="C235" s="15" t="s">
        <v>646</v>
      </c>
      <c r="D235" s="43"/>
      <c r="E235" s="15" t="s">
        <v>411</v>
      </c>
    </row>
    <row r="236" spans="1:5" ht="83" customHeight="1">
      <c r="A236" s="24"/>
      <c r="B236" s="31" t="s">
        <v>772</v>
      </c>
      <c r="C236" s="15" t="s">
        <v>647</v>
      </c>
      <c r="D236" s="43"/>
      <c r="E236" s="15" t="s">
        <v>411</v>
      </c>
    </row>
    <row r="237" spans="1:5" ht="116.5" customHeight="1">
      <c r="A237" s="25"/>
      <c r="B237" s="41" t="s">
        <v>872</v>
      </c>
      <c r="C237" s="15" t="s">
        <v>648</v>
      </c>
      <c r="D237" s="43"/>
      <c r="E237" s="15" t="s">
        <v>411</v>
      </c>
    </row>
    <row r="238" spans="1:5" ht="137" customHeight="1">
      <c r="A238" s="27" t="s">
        <v>420</v>
      </c>
      <c r="B238" s="28" t="s">
        <v>773</v>
      </c>
      <c r="C238" s="15" t="s">
        <v>873</v>
      </c>
      <c r="D238" s="43"/>
      <c r="E238" s="15" t="s">
        <v>411</v>
      </c>
    </row>
    <row r="239" spans="1:5" ht="108" customHeight="1">
      <c r="A239" s="25"/>
      <c r="B239" s="31" t="s">
        <v>649</v>
      </c>
      <c r="C239" s="15" t="s">
        <v>874</v>
      </c>
      <c r="D239" s="43"/>
      <c r="E239" s="15" t="s">
        <v>411</v>
      </c>
    </row>
    <row r="240" spans="1:5" ht="57" customHeight="1">
      <c r="A240" s="18" t="s">
        <v>421</v>
      </c>
      <c r="B240" s="31" t="s">
        <v>650</v>
      </c>
      <c r="C240" s="15" t="s">
        <v>651</v>
      </c>
      <c r="D240" s="43"/>
      <c r="E240" s="15" t="s">
        <v>411</v>
      </c>
    </row>
    <row r="241" spans="1:5" ht="112.5" customHeight="1">
      <c r="A241" s="18" t="s">
        <v>422</v>
      </c>
      <c r="B241" s="31" t="s">
        <v>652</v>
      </c>
      <c r="C241" s="15" t="s">
        <v>653</v>
      </c>
      <c r="D241" s="43"/>
      <c r="E241" s="15" t="s">
        <v>411</v>
      </c>
    </row>
    <row r="242" spans="1:5" ht="109" customHeight="1">
      <c r="A242" s="27" t="s">
        <v>423</v>
      </c>
      <c r="B242" s="37" t="s">
        <v>153</v>
      </c>
      <c r="C242" s="22" t="s">
        <v>654</v>
      </c>
      <c r="D242" s="43"/>
      <c r="E242" s="22" t="s">
        <v>411</v>
      </c>
    </row>
    <row r="243" spans="1:5" ht="26" customHeight="1">
      <c r="A243" s="24"/>
      <c r="B243" s="31" t="s">
        <v>774</v>
      </c>
      <c r="C243" s="44"/>
      <c r="D243" s="43"/>
      <c r="E243" s="24"/>
    </row>
    <row r="244" spans="1:5" ht="47.5" customHeight="1">
      <c r="A244" s="24"/>
      <c r="B244" s="31" t="s">
        <v>775</v>
      </c>
      <c r="C244" s="44"/>
      <c r="D244" s="43"/>
      <c r="E244" s="24"/>
    </row>
    <row r="245" spans="1:5" ht="47" customHeight="1">
      <c r="A245" s="25"/>
      <c r="B245" s="51" t="s">
        <v>776</v>
      </c>
      <c r="C245" s="45"/>
      <c r="D245" s="43"/>
      <c r="E245" s="25"/>
    </row>
    <row r="246" spans="1:5" ht="76.5" customHeight="1">
      <c r="A246" s="27" t="s">
        <v>424</v>
      </c>
      <c r="B246" s="31" t="s">
        <v>154</v>
      </c>
      <c r="C246" s="22" t="s">
        <v>655</v>
      </c>
      <c r="D246" s="43"/>
      <c r="E246" s="22" t="s">
        <v>411</v>
      </c>
    </row>
    <row r="247" spans="1:5" ht="35.5" customHeight="1">
      <c r="A247" s="24"/>
      <c r="B247" s="31" t="s">
        <v>777</v>
      </c>
      <c r="C247" s="44"/>
      <c r="D247" s="43"/>
      <c r="E247" s="24"/>
    </row>
    <row r="248" spans="1:5" ht="48.5" customHeight="1">
      <c r="A248" s="24"/>
      <c r="B248" s="31" t="s">
        <v>775</v>
      </c>
      <c r="C248" s="44"/>
      <c r="D248" s="43"/>
      <c r="E248" s="24"/>
    </row>
    <row r="249" spans="1:5" ht="48.5" customHeight="1">
      <c r="A249" s="25"/>
      <c r="B249" s="31" t="s">
        <v>776</v>
      </c>
      <c r="C249" s="45"/>
      <c r="D249" s="43"/>
      <c r="E249" s="25"/>
    </row>
    <row r="250" spans="1:5" ht="88.5" customHeight="1">
      <c r="A250" s="27" t="s">
        <v>426</v>
      </c>
      <c r="B250" s="31" t="s">
        <v>656</v>
      </c>
      <c r="C250" s="15" t="s">
        <v>657</v>
      </c>
      <c r="D250" s="43"/>
      <c r="E250" s="15" t="s">
        <v>411</v>
      </c>
    </row>
    <row r="251" spans="1:5" ht="102" customHeight="1">
      <c r="A251" s="24"/>
      <c r="B251" s="31" t="s">
        <v>658</v>
      </c>
      <c r="C251" s="15" t="s">
        <v>659</v>
      </c>
      <c r="D251" s="43"/>
      <c r="E251" s="15" t="s">
        <v>411</v>
      </c>
    </row>
    <row r="252" spans="1:5" ht="108" customHeight="1">
      <c r="A252" s="24"/>
      <c r="B252" s="31" t="s">
        <v>660</v>
      </c>
      <c r="C252" s="15" t="s">
        <v>661</v>
      </c>
      <c r="D252" s="43"/>
      <c r="E252" s="15" t="s">
        <v>411</v>
      </c>
    </row>
    <row r="253" spans="1:5" ht="127" customHeight="1">
      <c r="A253" s="24"/>
      <c r="B253" s="31" t="s">
        <v>662</v>
      </c>
      <c r="C253" s="15" t="s">
        <v>663</v>
      </c>
      <c r="D253" s="43"/>
      <c r="E253" s="15" t="s">
        <v>411</v>
      </c>
    </row>
    <row r="254" spans="1:5" ht="123" customHeight="1">
      <c r="A254" s="24"/>
      <c r="B254" s="31" t="s">
        <v>664</v>
      </c>
      <c r="C254" s="15" t="s">
        <v>665</v>
      </c>
      <c r="D254" s="43"/>
      <c r="E254" s="15" t="s">
        <v>411</v>
      </c>
    </row>
    <row r="255" spans="1:5" ht="139.5" customHeight="1">
      <c r="A255" s="25"/>
      <c r="B255" s="31" t="s">
        <v>666</v>
      </c>
      <c r="C255" s="15" t="s">
        <v>667</v>
      </c>
      <c r="D255" s="43"/>
      <c r="E255" s="15" t="s">
        <v>411</v>
      </c>
    </row>
    <row r="256" spans="1:5" ht="70" customHeight="1">
      <c r="A256" s="18" t="s">
        <v>425</v>
      </c>
      <c r="B256" s="31" t="s">
        <v>668</v>
      </c>
      <c r="C256" s="15" t="s">
        <v>669</v>
      </c>
      <c r="D256" s="43"/>
      <c r="E256" s="15" t="s">
        <v>411</v>
      </c>
    </row>
    <row r="257" spans="1:5" ht="125.5" customHeight="1">
      <c r="A257" s="27" t="s">
        <v>427</v>
      </c>
      <c r="B257" s="31" t="s">
        <v>778</v>
      </c>
      <c r="C257" s="15" t="s">
        <v>670</v>
      </c>
      <c r="D257" s="43"/>
      <c r="E257" s="15" t="s">
        <v>411</v>
      </c>
    </row>
    <row r="258" spans="1:5" ht="128" customHeight="1">
      <c r="A258" s="24"/>
      <c r="B258" s="31" t="s">
        <v>671</v>
      </c>
      <c r="C258" s="15" t="s">
        <v>875</v>
      </c>
      <c r="D258" s="43"/>
      <c r="E258" s="15" t="s">
        <v>411</v>
      </c>
    </row>
    <row r="259" spans="1:5" ht="123" customHeight="1">
      <c r="A259" s="24"/>
      <c r="B259" s="31" t="s">
        <v>672</v>
      </c>
      <c r="C259" s="15" t="s">
        <v>673</v>
      </c>
      <c r="D259" s="43"/>
      <c r="E259" s="15" t="s">
        <v>411</v>
      </c>
    </row>
    <row r="260" spans="1:5" ht="123.5" customHeight="1">
      <c r="A260" s="24"/>
      <c r="B260" s="31" t="s">
        <v>876</v>
      </c>
      <c r="C260" s="15" t="s">
        <v>674</v>
      </c>
      <c r="D260" s="43"/>
      <c r="E260" s="15" t="s">
        <v>411</v>
      </c>
    </row>
    <row r="261" spans="1:5" ht="56.5" customHeight="1">
      <c r="A261" s="24"/>
      <c r="B261" s="31" t="s">
        <v>675</v>
      </c>
      <c r="C261" s="15" t="s">
        <v>877</v>
      </c>
      <c r="D261" s="43"/>
      <c r="E261" s="15" t="s">
        <v>411</v>
      </c>
    </row>
    <row r="262" spans="1:5" ht="54.5" customHeight="1">
      <c r="A262" s="24"/>
      <c r="B262" s="31" t="s">
        <v>676</v>
      </c>
      <c r="C262" s="15" t="s">
        <v>878</v>
      </c>
      <c r="D262" s="43"/>
      <c r="E262" s="15" t="s">
        <v>411</v>
      </c>
    </row>
    <row r="263" spans="1:5" ht="55.5" customHeight="1">
      <c r="A263" s="24"/>
      <c r="B263" s="31" t="s">
        <v>677</v>
      </c>
      <c r="C263" s="15" t="s">
        <v>879</v>
      </c>
      <c r="D263" s="43"/>
      <c r="E263" s="15" t="s">
        <v>411</v>
      </c>
    </row>
    <row r="264" spans="1:5" ht="57" customHeight="1">
      <c r="A264" s="25"/>
      <c r="B264" s="31" t="s">
        <v>678</v>
      </c>
      <c r="C264" s="15" t="s">
        <v>880</v>
      </c>
      <c r="D264" s="43"/>
      <c r="E264" s="15" t="s">
        <v>411</v>
      </c>
    </row>
    <row r="265" spans="1:5" ht="76" customHeight="1">
      <c r="A265" s="18" t="s">
        <v>428</v>
      </c>
      <c r="B265" s="28" t="s">
        <v>779</v>
      </c>
      <c r="C265" s="15" t="s">
        <v>679</v>
      </c>
      <c r="D265" s="43"/>
      <c r="E265" s="15" t="s">
        <v>411</v>
      </c>
    </row>
    <row r="266" spans="1:5" ht="113.5" customHeight="1">
      <c r="A266" s="27" t="s">
        <v>429</v>
      </c>
      <c r="B266" s="31" t="s">
        <v>680</v>
      </c>
      <c r="C266" s="15" t="s">
        <v>681</v>
      </c>
      <c r="D266" s="43"/>
      <c r="E266" s="15" t="s">
        <v>411</v>
      </c>
    </row>
    <row r="267" spans="1:5" ht="75.5" customHeight="1">
      <c r="A267" s="58"/>
      <c r="B267" s="31" t="s">
        <v>780</v>
      </c>
      <c r="C267" s="15" t="s">
        <v>682</v>
      </c>
      <c r="D267" s="43"/>
      <c r="E267" s="15" t="s">
        <v>411</v>
      </c>
    </row>
    <row r="268" spans="1:5" ht="86.5" customHeight="1">
      <c r="A268" s="27" t="s">
        <v>430</v>
      </c>
      <c r="B268" s="31" t="s">
        <v>881</v>
      </c>
      <c r="C268" s="15" t="s">
        <v>683</v>
      </c>
      <c r="D268" s="43"/>
      <c r="E268" s="15" t="s">
        <v>411</v>
      </c>
    </row>
    <row r="269" spans="1:5" ht="117.5" customHeight="1">
      <c r="A269" s="25"/>
      <c r="B269" s="31" t="s">
        <v>882</v>
      </c>
      <c r="C269" s="15" t="s">
        <v>684</v>
      </c>
      <c r="D269" s="43"/>
      <c r="E269" s="15" t="s">
        <v>411</v>
      </c>
    </row>
    <row r="270" spans="1:5" ht="185" customHeight="1">
      <c r="A270" s="27" t="s">
        <v>685</v>
      </c>
      <c r="B270" s="31" t="s">
        <v>155</v>
      </c>
      <c r="C270" s="15" t="s">
        <v>883</v>
      </c>
      <c r="D270" s="43"/>
      <c r="E270" s="15" t="s">
        <v>411</v>
      </c>
    </row>
    <row r="271" spans="1:5" ht="143.5" customHeight="1">
      <c r="A271" s="24"/>
      <c r="B271" s="31" t="s">
        <v>156</v>
      </c>
      <c r="C271" s="15" t="s">
        <v>686</v>
      </c>
      <c r="D271" s="43"/>
      <c r="E271" s="15" t="s">
        <v>411</v>
      </c>
    </row>
    <row r="272" spans="1:5" ht="126.5" customHeight="1">
      <c r="A272" s="24"/>
      <c r="B272" s="31" t="s">
        <v>781</v>
      </c>
      <c r="C272" s="15" t="s">
        <v>687</v>
      </c>
      <c r="D272" s="43"/>
      <c r="E272" s="15" t="s">
        <v>411</v>
      </c>
    </row>
    <row r="273" spans="1:5" ht="98.5" customHeight="1">
      <c r="A273" s="24"/>
      <c r="B273" s="31" t="s">
        <v>688</v>
      </c>
      <c r="C273" s="15" t="s">
        <v>689</v>
      </c>
      <c r="D273" s="43"/>
      <c r="E273" s="15" t="s">
        <v>411</v>
      </c>
    </row>
    <row r="274" spans="1:5" ht="108" customHeight="1">
      <c r="A274" s="25"/>
      <c r="B274" s="31" t="s">
        <v>690</v>
      </c>
      <c r="C274" s="15" t="s">
        <v>691</v>
      </c>
      <c r="D274" s="43"/>
      <c r="E274" s="15" t="s">
        <v>411</v>
      </c>
    </row>
    <row r="275" spans="1:5" ht="112.5" customHeight="1">
      <c r="A275" s="18" t="s">
        <v>431</v>
      </c>
      <c r="B275" s="28" t="s">
        <v>782</v>
      </c>
      <c r="C275" s="15" t="s">
        <v>692</v>
      </c>
      <c r="D275" s="43"/>
      <c r="E275" s="15" t="s">
        <v>411</v>
      </c>
    </row>
    <row r="276" spans="1:5" ht="133" customHeight="1">
      <c r="A276" s="18" t="s">
        <v>693</v>
      </c>
      <c r="B276" s="28" t="s">
        <v>783</v>
      </c>
      <c r="C276" s="15" t="s">
        <v>694</v>
      </c>
      <c r="D276" s="43"/>
      <c r="E276" s="15" t="s">
        <v>411</v>
      </c>
    </row>
    <row r="277" spans="1:5" ht="44.5" customHeight="1">
      <c r="A277" s="18" t="s">
        <v>432</v>
      </c>
      <c r="B277" s="28" t="s">
        <v>784</v>
      </c>
      <c r="C277" s="15" t="s">
        <v>695</v>
      </c>
      <c r="D277" s="43"/>
      <c r="E277" s="15" t="s">
        <v>411</v>
      </c>
    </row>
    <row r="278" spans="1:5" ht="74.5" customHeight="1">
      <c r="A278" s="18" t="s">
        <v>433</v>
      </c>
      <c r="B278" s="28" t="s">
        <v>785</v>
      </c>
      <c r="C278" s="15" t="s">
        <v>696</v>
      </c>
      <c r="D278" s="43"/>
      <c r="E278" s="15" t="s">
        <v>411</v>
      </c>
    </row>
    <row r="279" spans="1:5" ht="168" customHeight="1">
      <c r="A279" s="18" t="s">
        <v>434</v>
      </c>
      <c r="B279" s="28" t="s">
        <v>786</v>
      </c>
      <c r="C279" s="15" t="s">
        <v>697</v>
      </c>
      <c r="D279" s="43"/>
      <c r="E279" s="15" t="s">
        <v>411</v>
      </c>
    </row>
    <row r="280" spans="1:5" ht="129.5" customHeight="1">
      <c r="A280" s="18" t="s">
        <v>435</v>
      </c>
      <c r="B280" s="31" t="s">
        <v>698</v>
      </c>
      <c r="C280" s="15" t="s">
        <v>699</v>
      </c>
      <c r="D280" s="43"/>
      <c r="E280" s="15" t="s">
        <v>411</v>
      </c>
    </row>
    <row r="281" spans="1:5" ht="150.5" customHeight="1">
      <c r="A281" s="18" t="s">
        <v>436</v>
      </c>
      <c r="B281" s="31" t="s">
        <v>787</v>
      </c>
      <c r="C281" s="15" t="s">
        <v>700</v>
      </c>
      <c r="D281" s="43"/>
      <c r="E281" s="15" t="s">
        <v>411</v>
      </c>
    </row>
    <row r="282" spans="1:5" ht="144.5" customHeight="1">
      <c r="A282" s="58" t="s">
        <v>437</v>
      </c>
      <c r="B282" s="31" t="s">
        <v>701</v>
      </c>
      <c r="C282" s="15" t="s">
        <v>702</v>
      </c>
      <c r="D282" s="43"/>
      <c r="E282" s="15" t="s">
        <v>411</v>
      </c>
    </row>
    <row r="283" spans="1:5" ht="77" customHeight="1">
      <c r="A283" s="27" t="s">
        <v>438</v>
      </c>
      <c r="B283" s="31" t="s">
        <v>788</v>
      </c>
      <c r="C283" s="15" t="s">
        <v>703</v>
      </c>
      <c r="D283" s="43"/>
      <c r="E283" s="15" t="s">
        <v>411</v>
      </c>
    </row>
    <row r="284" spans="1:5" ht="92.5" customHeight="1">
      <c r="A284" s="24"/>
      <c r="B284" s="31" t="s">
        <v>789</v>
      </c>
      <c r="C284" s="15" t="s">
        <v>704</v>
      </c>
      <c r="D284" s="43"/>
      <c r="E284" s="15" t="s">
        <v>411</v>
      </c>
    </row>
    <row r="285" spans="1:5" ht="92" customHeight="1">
      <c r="A285" s="24"/>
      <c r="B285" s="31" t="s">
        <v>790</v>
      </c>
      <c r="C285" s="15" t="s">
        <v>705</v>
      </c>
      <c r="D285" s="43"/>
      <c r="E285" s="15" t="s">
        <v>411</v>
      </c>
    </row>
    <row r="286" spans="1:5" ht="89" customHeight="1">
      <c r="A286" s="24"/>
      <c r="B286" s="31" t="s">
        <v>791</v>
      </c>
      <c r="C286" s="15" t="s">
        <v>706</v>
      </c>
      <c r="D286" s="43"/>
      <c r="E286" s="15" t="s">
        <v>411</v>
      </c>
    </row>
    <row r="287" spans="1:5" ht="82" customHeight="1">
      <c r="A287" s="24"/>
      <c r="B287" s="31" t="s">
        <v>792</v>
      </c>
      <c r="C287" s="15" t="s">
        <v>707</v>
      </c>
      <c r="D287" s="43"/>
      <c r="E287" s="15" t="s">
        <v>411</v>
      </c>
    </row>
    <row r="288" spans="1:5" ht="65" customHeight="1">
      <c r="A288" s="24"/>
      <c r="B288" s="31" t="s">
        <v>793</v>
      </c>
      <c r="C288" s="15" t="s">
        <v>708</v>
      </c>
      <c r="D288" s="43"/>
      <c r="E288" s="15" t="s">
        <v>411</v>
      </c>
    </row>
    <row r="289" spans="1:5" ht="95">
      <c r="A289" s="25"/>
      <c r="B289" s="31" t="s">
        <v>794</v>
      </c>
      <c r="C289" s="15" t="s">
        <v>709</v>
      </c>
      <c r="D289" s="43"/>
      <c r="E289" s="15" t="s">
        <v>411</v>
      </c>
    </row>
    <row r="290" spans="1:5" ht="88.5" customHeight="1">
      <c r="A290" s="18" t="s">
        <v>439</v>
      </c>
      <c r="B290" s="31" t="s">
        <v>710</v>
      </c>
      <c r="C290" s="15" t="s">
        <v>711</v>
      </c>
      <c r="D290" s="43"/>
      <c r="E290" s="15" t="s">
        <v>411</v>
      </c>
    </row>
    <row r="291" spans="1:5" ht="60.5" customHeight="1">
      <c r="A291" s="27" t="s">
        <v>440</v>
      </c>
      <c r="B291" s="37" t="s">
        <v>712</v>
      </c>
      <c r="C291" s="22" t="s">
        <v>713</v>
      </c>
      <c r="D291" s="48"/>
      <c r="E291" s="22" t="s">
        <v>411</v>
      </c>
    </row>
    <row r="292" spans="1:5" ht="29" customHeight="1">
      <c r="A292" s="24"/>
      <c r="B292" s="49" t="s">
        <v>157</v>
      </c>
      <c r="C292" s="44"/>
      <c r="D292" s="50"/>
      <c r="E292" s="24"/>
    </row>
    <row r="293" spans="1:5" ht="74.5" customHeight="1">
      <c r="A293" s="24"/>
      <c r="B293" s="49" t="s">
        <v>714</v>
      </c>
      <c r="C293" s="44"/>
      <c r="D293" s="50"/>
      <c r="E293" s="24"/>
    </row>
    <row r="294" spans="1:5" ht="74.5" customHeight="1">
      <c r="A294" s="24"/>
      <c r="B294" s="51" t="s">
        <v>715</v>
      </c>
      <c r="C294" s="45"/>
      <c r="D294" s="47"/>
      <c r="E294" s="25"/>
    </row>
    <row r="295" spans="1:5" ht="76" customHeight="1">
      <c r="A295" s="25"/>
      <c r="B295" s="31" t="s">
        <v>716</v>
      </c>
      <c r="C295" s="15" t="s">
        <v>717</v>
      </c>
      <c r="D295" s="43"/>
      <c r="E295" s="15" t="s">
        <v>411</v>
      </c>
    </row>
    <row r="296" spans="1:5" ht="65.5" customHeight="1">
      <c r="A296" s="18" t="s">
        <v>441</v>
      </c>
      <c r="B296" s="41" t="s">
        <v>884</v>
      </c>
      <c r="C296" s="15" t="s">
        <v>718</v>
      </c>
      <c r="D296" s="43"/>
      <c r="E296" s="15" t="s">
        <v>411</v>
      </c>
    </row>
    <row r="297" spans="1:5" ht="114.5" customHeight="1">
      <c r="A297" s="27" t="s">
        <v>719</v>
      </c>
      <c r="B297" s="31" t="s">
        <v>795</v>
      </c>
      <c r="C297" s="22" t="s">
        <v>720</v>
      </c>
      <c r="D297" s="43"/>
      <c r="E297" s="22" t="s">
        <v>411</v>
      </c>
    </row>
    <row r="298" spans="1:5">
      <c r="A298" s="24"/>
      <c r="B298" s="37" t="s">
        <v>158</v>
      </c>
      <c r="C298" s="44"/>
      <c r="D298" s="48"/>
      <c r="E298" s="24"/>
    </row>
    <row r="299" spans="1:5" ht="47" customHeight="1">
      <c r="A299" s="24"/>
      <c r="B299" s="35" t="s">
        <v>885</v>
      </c>
      <c r="C299" s="44"/>
      <c r="D299" s="50"/>
      <c r="E299" s="24"/>
    </row>
    <row r="300" spans="1:5" ht="54" customHeight="1">
      <c r="A300" s="24"/>
      <c r="B300" s="49" t="s">
        <v>796</v>
      </c>
      <c r="C300" s="44"/>
      <c r="D300" s="50"/>
      <c r="E300" s="24"/>
    </row>
    <row r="301" spans="1:5" ht="54" customHeight="1">
      <c r="A301" s="24"/>
      <c r="B301" s="34" t="s">
        <v>886</v>
      </c>
      <c r="C301" s="44"/>
      <c r="D301" s="47"/>
      <c r="E301" s="24"/>
    </row>
    <row r="302" spans="1:5" ht="23.5" customHeight="1">
      <c r="A302" s="24"/>
      <c r="B302" s="37" t="s">
        <v>159</v>
      </c>
      <c r="C302" s="44"/>
      <c r="D302" s="48"/>
      <c r="E302" s="24"/>
    </row>
    <row r="303" spans="1:5" ht="29.5" customHeight="1">
      <c r="A303" s="24"/>
      <c r="B303" s="49" t="s">
        <v>797</v>
      </c>
      <c r="C303" s="44"/>
      <c r="D303" s="50"/>
      <c r="E303" s="24"/>
    </row>
    <row r="304" spans="1:5" ht="35" customHeight="1">
      <c r="A304" s="24"/>
      <c r="B304" s="49" t="s">
        <v>798</v>
      </c>
      <c r="C304" s="44"/>
      <c r="D304" s="50"/>
      <c r="E304" s="24"/>
    </row>
    <row r="305" spans="1:5" ht="37" customHeight="1">
      <c r="A305" s="24"/>
      <c r="B305" s="51" t="s">
        <v>799</v>
      </c>
      <c r="C305" s="44"/>
      <c r="D305" s="47"/>
      <c r="E305" s="24"/>
    </row>
    <row r="306" spans="1:5">
      <c r="A306" s="24"/>
      <c r="B306" s="37" t="s">
        <v>160</v>
      </c>
      <c r="C306" s="44"/>
      <c r="D306" s="48"/>
      <c r="E306" s="24"/>
    </row>
    <row r="307" spans="1:5" ht="25.5" customHeight="1">
      <c r="A307" s="24"/>
      <c r="B307" s="49" t="s">
        <v>800</v>
      </c>
      <c r="C307" s="44"/>
      <c r="D307" s="50"/>
      <c r="E307" s="24"/>
    </row>
    <row r="308" spans="1:5" ht="34" customHeight="1">
      <c r="A308" s="24"/>
      <c r="B308" s="49" t="s">
        <v>801</v>
      </c>
      <c r="C308" s="44"/>
      <c r="D308" s="50"/>
      <c r="E308" s="24"/>
    </row>
    <row r="309" spans="1:5" ht="36" customHeight="1">
      <c r="A309" s="25"/>
      <c r="B309" s="51" t="s">
        <v>802</v>
      </c>
      <c r="C309" s="45"/>
      <c r="D309" s="47"/>
      <c r="E309" s="25"/>
    </row>
    <row r="310" spans="1:5" ht="76.5" customHeight="1">
      <c r="A310" s="27" t="s">
        <v>721</v>
      </c>
      <c r="B310" s="31" t="s">
        <v>803</v>
      </c>
      <c r="C310" s="22" t="s">
        <v>722</v>
      </c>
      <c r="D310" s="43"/>
      <c r="E310" s="22" t="s">
        <v>411</v>
      </c>
    </row>
    <row r="311" spans="1:5">
      <c r="A311" s="24"/>
      <c r="B311" s="37" t="s">
        <v>161</v>
      </c>
      <c r="C311" s="44"/>
      <c r="D311" s="48"/>
      <c r="E311" s="24"/>
    </row>
    <row r="312" spans="1:5" ht="27.5" customHeight="1">
      <c r="A312" s="24"/>
      <c r="B312" s="49" t="s">
        <v>162</v>
      </c>
      <c r="C312" s="44"/>
      <c r="D312" s="50"/>
      <c r="E312" s="24"/>
    </row>
    <row r="313" spans="1:5" ht="32" customHeight="1">
      <c r="A313" s="24"/>
      <c r="B313" s="49" t="s">
        <v>887</v>
      </c>
      <c r="C313" s="44"/>
      <c r="D313" s="50"/>
      <c r="E313" s="24"/>
    </row>
    <row r="314" spans="1:5" ht="30.5" customHeight="1">
      <c r="A314" s="24"/>
      <c r="B314" s="51" t="s">
        <v>888</v>
      </c>
      <c r="C314" s="44"/>
      <c r="D314" s="47"/>
      <c r="E314" s="24"/>
    </row>
    <row r="315" spans="1:5">
      <c r="A315" s="24"/>
      <c r="B315" s="37" t="s">
        <v>163</v>
      </c>
      <c r="C315" s="44"/>
      <c r="D315" s="48"/>
      <c r="E315" s="24"/>
    </row>
    <row r="316" spans="1:5" ht="25" customHeight="1">
      <c r="A316" s="24"/>
      <c r="B316" s="49" t="s">
        <v>889</v>
      </c>
      <c r="C316" s="44"/>
      <c r="D316" s="50"/>
      <c r="E316" s="24"/>
    </row>
    <row r="317" spans="1:5" ht="33.5" customHeight="1">
      <c r="A317" s="24"/>
      <c r="B317" s="49" t="s">
        <v>890</v>
      </c>
      <c r="C317" s="44"/>
      <c r="D317" s="50"/>
      <c r="E317" s="24"/>
    </row>
    <row r="318" spans="1:5" ht="37.5" customHeight="1">
      <c r="A318" s="25"/>
      <c r="B318" s="51" t="s">
        <v>164</v>
      </c>
      <c r="C318" s="44"/>
      <c r="D318" s="47"/>
      <c r="E318" s="24"/>
    </row>
    <row r="319" spans="1:5" ht="84" customHeight="1">
      <c r="A319" s="27" t="s">
        <v>723</v>
      </c>
      <c r="B319" s="31" t="s">
        <v>804</v>
      </c>
      <c r="C319" s="22" t="s">
        <v>724</v>
      </c>
      <c r="D319" s="43"/>
      <c r="E319" s="22" t="s">
        <v>411</v>
      </c>
    </row>
    <row r="320" spans="1:5" ht="27" customHeight="1">
      <c r="A320" s="24"/>
      <c r="B320" s="31" t="s">
        <v>165</v>
      </c>
      <c r="C320" s="44"/>
      <c r="D320" s="43"/>
      <c r="E320" s="24"/>
    </row>
    <row r="321" spans="1:5" ht="32" customHeight="1">
      <c r="A321" s="24"/>
      <c r="B321" s="31" t="s">
        <v>166</v>
      </c>
      <c r="C321" s="44"/>
      <c r="D321" s="43"/>
      <c r="E321" s="24"/>
    </row>
    <row r="322" spans="1:5" ht="33" customHeight="1">
      <c r="A322" s="25"/>
      <c r="B322" s="31" t="s">
        <v>167</v>
      </c>
      <c r="C322" s="45"/>
      <c r="D322" s="43"/>
      <c r="E322" s="25"/>
    </row>
    <row r="323" spans="1:5" ht="115" customHeight="1">
      <c r="A323" s="27" t="s">
        <v>725</v>
      </c>
      <c r="B323" s="37" t="s">
        <v>805</v>
      </c>
      <c r="C323" s="22" t="s">
        <v>726</v>
      </c>
      <c r="D323" s="48"/>
      <c r="E323" s="22" t="s">
        <v>411</v>
      </c>
    </row>
    <row r="324" spans="1:5">
      <c r="A324" s="24"/>
      <c r="B324" s="49" t="s">
        <v>168</v>
      </c>
      <c r="C324" s="44"/>
      <c r="D324" s="50"/>
      <c r="E324" s="24"/>
    </row>
    <row r="325" spans="1:5" ht="42" customHeight="1">
      <c r="A325" s="24"/>
      <c r="B325" s="49" t="s">
        <v>169</v>
      </c>
      <c r="C325" s="44"/>
      <c r="D325" s="50"/>
      <c r="E325" s="24"/>
    </row>
    <row r="326" spans="1:5" ht="46.5" customHeight="1">
      <c r="A326" s="24"/>
      <c r="B326" s="49" t="s">
        <v>170</v>
      </c>
      <c r="C326" s="44"/>
      <c r="D326" s="50"/>
      <c r="E326" s="24"/>
    </row>
    <row r="327" spans="1:5" ht="48.5" customHeight="1">
      <c r="A327" s="24"/>
      <c r="B327" s="49" t="s">
        <v>171</v>
      </c>
      <c r="C327" s="44"/>
      <c r="D327" s="50"/>
      <c r="E327" s="24"/>
    </row>
    <row r="328" spans="1:5">
      <c r="A328" s="24"/>
      <c r="B328" s="49" t="s">
        <v>172</v>
      </c>
      <c r="C328" s="44"/>
      <c r="D328" s="50"/>
      <c r="E328" s="24"/>
    </row>
    <row r="329" spans="1:5" ht="29" customHeight="1">
      <c r="A329" s="24"/>
      <c r="B329" s="49" t="s">
        <v>173</v>
      </c>
      <c r="C329" s="44"/>
      <c r="D329" s="50"/>
      <c r="E329" s="24"/>
    </row>
    <row r="330" spans="1:5" ht="32.5" customHeight="1">
      <c r="A330" s="24"/>
      <c r="B330" s="49" t="s">
        <v>174</v>
      </c>
      <c r="C330" s="44"/>
      <c r="D330" s="50"/>
      <c r="E330" s="24"/>
    </row>
    <row r="331" spans="1:5" ht="34.5" customHeight="1">
      <c r="A331" s="24"/>
      <c r="B331" s="49" t="s">
        <v>175</v>
      </c>
      <c r="C331" s="44"/>
      <c r="D331" s="50"/>
      <c r="E331" s="24"/>
    </row>
    <row r="332" spans="1:5">
      <c r="A332" s="24"/>
      <c r="B332" s="49" t="s">
        <v>176</v>
      </c>
      <c r="C332" s="44"/>
      <c r="D332" s="50"/>
      <c r="E332" s="24"/>
    </row>
    <row r="333" spans="1:5" ht="25" customHeight="1">
      <c r="A333" s="24"/>
      <c r="B333" s="49" t="s">
        <v>177</v>
      </c>
      <c r="C333" s="44"/>
      <c r="D333" s="50"/>
      <c r="E333" s="24"/>
    </row>
    <row r="334" spans="1:5" ht="36" customHeight="1">
      <c r="A334" s="24"/>
      <c r="B334" s="49" t="s">
        <v>178</v>
      </c>
      <c r="C334" s="44"/>
      <c r="D334" s="50"/>
      <c r="E334" s="24"/>
    </row>
    <row r="335" spans="1:5" ht="32" customHeight="1">
      <c r="A335" s="24"/>
      <c r="B335" s="49" t="s">
        <v>179</v>
      </c>
      <c r="C335" s="44"/>
      <c r="D335" s="50"/>
      <c r="E335" s="24"/>
    </row>
    <row r="336" spans="1:5">
      <c r="A336" s="24"/>
      <c r="B336" s="49" t="s">
        <v>180</v>
      </c>
      <c r="C336" s="44"/>
      <c r="D336" s="50"/>
      <c r="E336" s="24"/>
    </row>
    <row r="337" spans="1:5" ht="29.5" customHeight="1">
      <c r="A337" s="24"/>
      <c r="B337" s="49" t="s">
        <v>181</v>
      </c>
      <c r="C337" s="44"/>
      <c r="D337" s="50"/>
      <c r="E337" s="24"/>
    </row>
    <row r="338" spans="1:5" ht="35.5" customHeight="1">
      <c r="A338" s="24"/>
      <c r="B338" s="49" t="s">
        <v>182</v>
      </c>
      <c r="C338" s="44"/>
      <c r="D338" s="50"/>
      <c r="E338" s="24"/>
    </row>
    <row r="339" spans="1:5" ht="38.5" customHeight="1">
      <c r="A339" s="24"/>
      <c r="B339" s="51" t="s">
        <v>183</v>
      </c>
      <c r="C339" s="45"/>
      <c r="D339" s="47"/>
      <c r="E339" s="25"/>
    </row>
    <row r="340" spans="1:5" ht="88.5" customHeight="1">
      <c r="A340" s="24"/>
      <c r="B340" s="32" t="s">
        <v>806</v>
      </c>
      <c r="C340" s="22" t="s">
        <v>727</v>
      </c>
      <c r="D340" s="48"/>
      <c r="E340" s="22" t="s">
        <v>411</v>
      </c>
    </row>
    <row r="341" spans="1:5">
      <c r="A341" s="24"/>
      <c r="B341" s="49" t="s">
        <v>184</v>
      </c>
      <c r="C341" s="44"/>
      <c r="D341" s="50"/>
      <c r="E341" s="24"/>
    </row>
    <row r="342" spans="1:5" ht="26" customHeight="1">
      <c r="A342" s="24"/>
      <c r="B342" s="49" t="s">
        <v>185</v>
      </c>
      <c r="C342" s="44"/>
      <c r="D342" s="50"/>
      <c r="E342" s="24"/>
    </row>
    <row r="343" spans="1:5" ht="33.5" customHeight="1">
      <c r="A343" s="24"/>
      <c r="B343" s="49" t="s">
        <v>186</v>
      </c>
      <c r="C343" s="44"/>
      <c r="D343" s="50"/>
      <c r="E343" s="24"/>
    </row>
    <row r="344" spans="1:5" ht="34" customHeight="1">
      <c r="A344" s="24"/>
      <c r="B344" s="49" t="s">
        <v>187</v>
      </c>
      <c r="C344" s="44"/>
      <c r="D344" s="50"/>
      <c r="E344" s="24"/>
    </row>
    <row r="345" spans="1:5" ht="14.5" customHeight="1">
      <c r="A345" s="24"/>
      <c r="B345" s="49" t="s">
        <v>188</v>
      </c>
      <c r="C345" s="44"/>
      <c r="D345" s="50"/>
      <c r="E345" s="24"/>
    </row>
    <row r="346" spans="1:5" ht="26.5" customHeight="1">
      <c r="A346" s="24"/>
      <c r="B346" s="49" t="s">
        <v>189</v>
      </c>
      <c r="C346" s="44"/>
      <c r="D346" s="50"/>
      <c r="E346" s="24"/>
    </row>
    <row r="347" spans="1:5" ht="32" customHeight="1">
      <c r="A347" s="24"/>
      <c r="B347" s="49" t="s">
        <v>190</v>
      </c>
      <c r="C347" s="44"/>
      <c r="D347" s="50"/>
      <c r="E347" s="24"/>
    </row>
    <row r="348" spans="1:5" ht="32.5" customHeight="1">
      <c r="A348" s="24"/>
      <c r="B348" s="49" t="s">
        <v>191</v>
      </c>
      <c r="C348" s="44"/>
      <c r="D348" s="50"/>
      <c r="E348" s="24"/>
    </row>
    <row r="349" spans="1:5">
      <c r="A349" s="24"/>
      <c r="B349" s="49" t="s">
        <v>192</v>
      </c>
      <c r="C349" s="44"/>
      <c r="D349" s="50"/>
      <c r="E349" s="24"/>
    </row>
    <row r="350" spans="1:5" ht="26.5" customHeight="1">
      <c r="A350" s="24"/>
      <c r="B350" s="49" t="s">
        <v>193</v>
      </c>
      <c r="C350" s="44"/>
      <c r="D350" s="50"/>
      <c r="E350" s="24"/>
    </row>
    <row r="351" spans="1:5" ht="34.5" customHeight="1">
      <c r="A351" s="24"/>
      <c r="B351" s="49" t="s">
        <v>194</v>
      </c>
      <c r="C351" s="44"/>
      <c r="D351" s="50"/>
      <c r="E351" s="24"/>
    </row>
    <row r="352" spans="1:5" ht="34" customHeight="1">
      <c r="A352" s="24"/>
      <c r="B352" s="49" t="s">
        <v>195</v>
      </c>
      <c r="C352" s="44"/>
      <c r="D352" s="50"/>
      <c r="E352" s="24"/>
    </row>
    <row r="353" spans="1:5">
      <c r="A353" s="24"/>
      <c r="B353" s="49" t="s">
        <v>196</v>
      </c>
      <c r="C353" s="44"/>
      <c r="D353" s="50"/>
      <c r="E353" s="24"/>
    </row>
    <row r="354" spans="1:5" ht="23.5" customHeight="1">
      <c r="A354" s="24"/>
      <c r="B354" s="49" t="s">
        <v>185</v>
      </c>
      <c r="C354" s="44"/>
      <c r="D354" s="50"/>
      <c r="E354" s="24"/>
    </row>
    <row r="355" spans="1:5" ht="32" customHeight="1">
      <c r="A355" s="24"/>
      <c r="B355" s="49" t="s">
        <v>186</v>
      </c>
      <c r="C355" s="44"/>
      <c r="D355" s="50"/>
      <c r="E355" s="24"/>
    </row>
    <row r="356" spans="1:5" ht="32" customHeight="1">
      <c r="A356" s="24"/>
      <c r="B356" s="49" t="s">
        <v>197</v>
      </c>
      <c r="C356" s="44"/>
      <c r="D356" s="50"/>
      <c r="E356" s="24"/>
    </row>
    <row r="357" spans="1:5">
      <c r="A357" s="24"/>
      <c r="B357" s="49" t="s">
        <v>198</v>
      </c>
      <c r="C357" s="44"/>
      <c r="D357" s="50"/>
      <c r="E357" s="24"/>
    </row>
    <row r="358" spans="1:5" ht="23.5" customHeight="1">
      <c r="A358" s="24"/>
      <c r="B358" s="49" t="s">
        <v>199</v>
      </c>
      <c r="C358" s="44"/>
      <c r="D358" s="50"/>
      <c r="E358" s="24"/>
    </row>
    <row r="359" spans="1:5" ht="31" customHeight="1">
      <c r="A359" s="24"/>
      <c r="B359" s="49" t="s">
        <v>200</v>
      </c>
      <c r="C359" s="44"/>
      <c r="D359" s="50"/>
      <c r="E359" s="24"/>
    </row>
    <row r="360" spans="1:5" ht="37.5" customHeight="1">
      <c r="A360" s="24"/>
      <c r="B360" s="49" t="s">
        <v>201</v>
      </c>
      <c r="C360" s="44"/>
      <c r="D360" s="50"/>
      <c r="E360" s="24"/>
    </row>
    <row r="361" spans="1:5">
      <c r="A361" s="24"/>
      <c r="B361" s="49" t="s">
        <v>202</v>
      </c>
      <c r="C361" s="44"/>
      <c r="D361" s="50"/>
      <c r="E361" s="24"/>
    </row>
    <row r="362" spans="1:5" ht="28" customHeight="1">
      <c r="A362" s="24"/>
      <c r="B362" s="49" t="s">
        <v>203</v>
      </c>
      <c r="C362" s="44"/>
      <c r="D362" s="50"/>
      <c r="E362" s="24"/>
    </row>
    <row r="363" spans="1:5" ht="32.5" customHeight="1">
      <c r="A363" s="24"/>
      <c r="B363" s="49" t="s">
        <v>204</v>
      </c>
      <c r="C363" s="44"/>
      <c r="D363" s="50"/>
      <c r="E363" s="24"/>
    </row>
    <row r="364" spans="1:5" ht="31" customHeight="1">
      <c r="A364" s="24"/>
      <c r="B364" s="49" t="s">
        <v>205</v>
      </c>
      <c r="C364" s="44"/>
      <c r="D364" s="50"/>
      <c r="E364" s="24"/>
    </row>
    <row r="365" spans="1:5">
      <c r="A365" s="24"/>
      <c r="B365" s="49" t="s">
        <v>206</v>
      </c>
      <c r="C365" s="44"/>
      <c r="D365" s="50"/>
      <c r="E365" s="24"/>
    </row>
    <row r="366" spans="1:5" ht="29" customHeight="1">
      <c r="A366" s="24"/>
      <c r="B366" s="49" t="s">
        <v>207</v>
      </c>
      <c r="C366" s="44"/>
      <c r="D366" s="50"/>
      <c r="E366" s="24"/>
    </row>
    <row r="367" spans="1:5" ht="33.5" customHeight="1">
      <c r="A367" s="24"/>
      <c r="B367" s="49" t="s">
        <v>208</v>
      </c>
      <c r="C367" s="44"/>
      <c r="D367" s="50"/>
      <c r="E367" s="24"/>
    </row>
    <row r="368" spans="1:5" ht="38" customHeight="1">
      <c r="A368" s="24"/>
      <c r="B368" s="49" t="s">
        <v>209</v>
      </c>
      <c r="C368" s="44"/>
      <c r="D368" s="50"/>
      <c r="E368" s="24"/>
    </row>
    <row r="369" spans="1:5" ht="20.5" customHeight="1">
      <c r="A369" s="24"/>
      <c r="B369" s="49" t="s">
        <v>210</v>
      </c>
      <c r="C369" s="44"/>
      <c r="D369" s="50"/>
      <c r="E369" s="24"/>
    </row>
    <row r="370" spans="1:5" ht="26" customHeight="1">
      <c r="A370" s="24"/>
      <c r="B370" s="49" t="s">
        <v>211</v>
      </c>
      <c r="C370" s="44"/>
      <c r="D370" s="50"/>
      <c r="E370" s="24"/>
    </row>
    <row r="371" spans="1:5" ht="35" customHeight="1">
      <c r="A371" s="24"/>
      <c r="B371" s="49" t="s">
        <v>212</v>
      </c>
      <c r="C371" s="44"/>
      <c r="D371" s="50"/>
      <c r="E371" s="24"/>
    </row>
    <row r="372" spans="1:5" ht="35" customHeight="1">
      <c r="A372" s="24"/>
      <c r="B372" s="49" t="s">
        <v>213</v>
      </c>
      <c r="C372" s="44"/>
      <c r="D372" s="50"/>
      <c r="E372" s="24"/>
    </row>
    <row r="373" spans="1:5">
      <c r="A373" s="24"/>
      <c r="B373" s="49" t="s">
        <v>214</v>
      </c>
      <c r="C373" s="44"/>
      <c r="D373" s="50"/>
      <c r="E373" s="24"/>
    </row>
    <row r="374" spans="1:5" ht="25" customHeight="1">
      <c r="A374" s="24"/>
      <c r="B374" s="49" t="s">
        <v>215</v>
      </c>
      <c r="C374" s="44"/>
      <c r="D374" s="50"/>
      <c r="E374" s="24"/>
    </row>
    <row r="375" spans="1:5" ht="33.5" customHeight="1">
      <c r="A375" s="24"/>
      <c r="B375" s="49" t="s">
        <v>216</v>
      </c>
      <c r="C375" s="44"/>
      <c r="D375" s="50"/>
      <c r="E375" s="24"/>
    </row>
    <row r="376" spans="1:5" ht="33" customHeight="1">
      <c r="A376" s="24"/>
      <c r="B376" s="49" t="s">
        <v>217</v>
      </c>
      <c r="C376" s="44"/>
      <c r="D376" s="50"/>
      <c r="E376" s="24"/>
    </row>
    <row r="377" spans="1:5">
      <c r="A377" s="24"/>
      <c r="B377" s="49" t="s">
        <v>218</v>
      </c>
      <c r="C377" s="44"/>
      <c r="D377" s="50"/>
      <c r="E377" s="24"/>
    </row>
    <row r="378" spans="1:5" ht="24.5" customHeight="1">
      <c r="A378" s="24"/>
      <c r="B378" s="49" t="s">
        <v>219</v>
      </c>
      <c r="C378" s="44"/>
      <c r="D378" s="50"/>
      <c r="E378" s="24"/>
    </row>
    <row r="379" spans="1:5" ht="32" customHeight="1">
      <c r="A379" s="24"/>
      <c r="B379" s="49" t="s">
        <v>220</v>
      </c>
      <c r="C379" s="44"/>
      <c r="D379" s="50"/>
      <c r="E379" s="24"/>
    </row>
    <row r="380" spans="1:5" ht="35" customHeight="1">
      <c r="A380" s="24"/>
      <c r="B380" s="49" t="s">
        <v>221</v>
      </c>
      <c r="C380" s="44"/>
      <c r="D380" s="50"/>
      <c r="E380" s="24"/>
    </row>
    <row r="381" spans="1:5">
      <c r="A381" s="24"/>
      <c r="B381" s="49" t="s">
        <v>222</v>
      </c>
      <c r="C381" s="44"/>
      <c r="D381" s="50"/>
      <c r="E381" s="24"/>
    </row>
    <row r="382" spans="1:5" ht="29.5" customHeight="1">
      <c r="A382" s="24"/>
      <c r="B382" s="49" t="s">
        <v>223</v>
      </c>
      <c r="C382" s="44"/>
      <c r="D382" s="50"/>
      <c r="E382" s="24"/>
    </row>
    <row r="383" spans="1:5" ht="35" customHeight="1">
      <c r="A383" s="24"/>
      <c r="B383" s="49" t="s">
        <v>224</v>
      </c>
      <c r="C383" s="44"/>
      <c r="D383" s="50"/>
      <c r="E383" s="24"/>
    </row>
    <row r="384" spans="1:5" ht="32.5" customHeight="1">
      <c r="A384" s="24"/>
      <c r="B384" s="49" t="s">
        <v>225</v>
      </c>
      <c r="C384" s="44"/>
      <c r="D384" s="50"/>
      <c r="E384" s="24"/>
    </row>
    <row r="385" spans="1:10">
      <c r="A385" s="24"/>
      <c r="B385" s="49" t="s">
        <v>226</v>
      </c>
      <c r="C385" s="44"/>
      <c r="D385" s="50"/>
      <c r="E385" s="24"/>
    </row>
    <row r="386" spans="1:10" ht="23.5" customHeight="1">
      <c r="A386" s="24"/>
      <c r="B386" s="49" t="s">
        <v>227</v>
      </c>
      <c r="C386" s="44"/>
      <c r="D386" s="50"/>
      <c r="E386" s="24"/>
    </row>
    <row r="387" spans="1:10" ht="32.5" customHeight="1">
      <c r="A387" s="24"/>
      <c r="B387" s="49" t="s">
        <v>228</v>
      </c>
      <c r="C387" s="44"/>
      <c r="D387" s="50"/>
      <c r="E387" s="24"/>
    </row>
    <row r="388" spans="1:10" ht="34" customHeight="1">
      <c r="A388" s="24"/>
      <c r="B388" s="49" t="s">
        <v>229</v>
      </c>
      <c r="C388" s="44"/>
      <c r="D388" s="50"/>
      <c r="E388" s="24"/>
    </row>
    <row r="389" spans="1:10">
      <c r="A389" s="24"/>
      <c r="B389" s="49" t="s">
        <v>230</v>
      </c>
      <c r="C389" s="44"/>
      <c r="D389" s="50"/>
      <c r="E389" s="24"/>
    </row>
    <row r="390" spans="1:10" ht="26.5" customHeight="1">
      <c r="A390" s="24"/>
      <c r="B390" s="49" t="s">
        <v>231</v>
      </c>
      <c r="C390" s="44"/>
      <c r="D390" s="50"/>
      <c r="E390" s="24"/>
    </row>
    <row r="391" spans="1:10" ht="34.5" customHeight="1">
      <c r="A391" s="24"/>
      <c r="B391" s="49" t="s">
        <v>232</v>
      </c>
      <c r="C391" s="44"/>
      <c r="D391" s="50"/>
      <c r="E391" s="24"/>
    </row>
    <row r="392" spans="1:10" ht="34.5" customHeight="1">
      <c r="A392" s="24"/>
      <c r="B392" s="49" t="s">
        <v>233</v>
      </c>
      <c r="C392" s="44"/>
      <c r="D392" s="50"/>
      <c r="E392" s="24"/>
    </row>
    <row r="393" spans="1:10">
      <c r="A393" s="24"/>
      <c r="B393" s="49" t="s">
        <v>234</v>
      </c>
      <c r="C393" s="44"/>
      <c r="D393" s="50"/>
      <c r="E393" s="24"/>
    </row>
    <row r="394" spans="1:10" ht="24.5" customHeight="1">
      <c r="A394" s="24"/>
      <c r="B394" s="49" t="s">
        <v>235</v>
      </c>
      <c r="C394" s="44"/>
      <c r="D394" s="50"/>
      <c r="E394" s="24"/>
    </row>
    <row r="395" spans="1:10" ht="33.5" customHeight="1">
      <c r="A395" s="24"/>
      <c r="B395" s="49" t="s">
        <v>236</v>
      </c>
      <c r="C395" s="44"/>
      <c r="D395" s="50"/>
      <c r="E395" s="24"/>
    </row>
    <row r="396" spans="1:10" ht="33.5" customHeight="1">
      <c r="A396" s="25"/>
      <c r="B396" s="12" t="s">
        <v>237</v>
      </c>
      <c r="C396" s="45"/>
      <c r="D396" s="47"/>
      <c r="E396" s="25"/>
    </row>
    <row r="397" spans="1:10" ht="19">
      <c r="A397" s="120" t="s">
        <v>1030</v>
      </c>
      <c r="B397" s="120"/>
      <c r="C397" s="121" t="s">
        <v>986</v>
      </c>
      <c r="D397" s="122"/>
      <c r="E397" s="121"/>
      <c r="F397" s="123"/>
      <c r="G397" s="123"/>
      <c r="H397" s="123"/>
      <c r="I397" s="123"/>
      <c r="J397" s="123"/>
    </row>
    <row r="398" spans="1:10" ht="24.5" customHeight="1">
      <c r="A398" s="124"/>
      <c r="B398" s="125" t="s">
        <v>987</v>
      </c>
      <c r="C398" s="124"/>
      <c r="D398" s="126"/>
      <c r="E398" s="127"/>
      <c r="I398" s="123"/>
      <c r="J398" s="123"/>
    </row>
    <row r="399" spans="1:10" ht="24.5" customHeight="1">
      <c r="A399" s="124"/>
      <c r="B399" s="125" t="s">
        <v>988</v>
      </c>
      <c r="C399" s="124"/>
      <c r="D399" s="126"/>
      <c r="E399" s="127"/>
      <c r="I399" s="123"/>
      <c r="J399" s="123"/>
    </row>
    <row r="400" spans="1:10" ht="19">
      <c r="A400" s="124"/>
      <c r="B400" s="125" t="s">
        <v>989</v>
      </c>
      <c r="C400" s="124"/>
      <c r="D400" s="126"/>
      <c r="E400" s="125" t="s">
        <v>990</v>
      </c>
      <c r="I400" s="123"/>
      <c r="J400" s="123"/>
    </row>
    <row r="401" spans="1:10" ht="18">
      <c r="A401" s="124"/>
      <c r="B401" s="125" t="s">
        <v>991</v>
      </c>
      <c r="C401" s="124"/>
      <c r="D401" s="126"/>
      <c r="E401" s="125"/>
      <c r="I401" s="123"/>
      <c r="J401" s="123"/>
    </row>
    <row r="402" spans="1:10" ht="18">
      <c r="A402" s="124"/>
      <c r="B402" s="125" t="s">
        <v>992</v>
      </c>
      <c r="C402" s="124"/>
      <c r="D402" s="126"/>
      <c r="E402" s="125"/>
      <c r="I402" s="123"/>
      <c r="J402" s="123"/>
    </row>
    <row r="403" spans="1:10" ht="18">
      <c r="A403" s="124"/>
      <c r="B403" s="125" t="s">
        <v>993</v>
      </c>
      <c r="C403" s="124"/>
      <c r="D403" s="126"/>
      <c r="E403" s="125" t="s">
        <v>994</v>
      </c>
      <c r="I403" s="123"/>
      <c r="J403" s="123"/>
    </row>
    <row r="404" spans="1:10" ht="28.5">
      <c r="A404" s="124"/>
      <c r="B404" s="125" t="s">
        <v>995</v>
      </c>
      <c r="C404" s="124"/>
      <c r="D404" s="126"/>
      <c r="E404" s="125" t="s">
        <v>996</v>
      </c>
      <c r="I404" s="123"/>
      <c r="J404" s="123"/>
    </row>
    <row r="405" spans="1:10" ht="19">
      <c r="A405" s="124"/>
      <c r="B405" s="125" t="s">
        <v>997</v>
      </c>
      <c r="C405" s="124"/>
      <c r="D405" s="126"/>
      <c r="E405" s="125"/>
      <c r="I405" s="123"/>
      <c r="J405" s="123"/>
    </row>
    <row r="406" spans="1:10" ht="18">
      <c r="A406" s="124"/>
      <c r="B406" s="125" t="s">
        <v>998</v>
      </c>
      <c r="C406" s="124"/>
      <c r="D406" s="126"/>
      <c r="E406" s="125" t="s">
        <v>999</v>
      </c>
      <c r="I406" s="123"/>
      <c r="J406" s="123"/>
    </row>
    <row r="407" spans="1:10" ht="19">
      <c r="A407" s="124"/>
      <c r="B407" s="125" t="s">
        <v>1000</v>
      </c>
      <c r="C407" s="124"/>
      <c r="D407" s="126"/>
      <c r="E407" s="125" t="s">
        <v>1001</v>
      </c>
      <c r="I407" s="123"/>
      <c r="J407" s="123"/>
    </row>
    <row r="408" spans="1:10" ht="18">
      <c r="A408" s="124"/>
      <c r="B408" s="125" t="s">
        <v>1002</v>
      </c>
      <c r="C408" s="124"/>
      <c r="D408" s="126"/>
      <c r="E408" s="125" t="s">
        <v>1003</v>
      </c>
      <c r="I408" s="123"/>
      <c r="J408" s="123"/>
    </row>
    <row r="409" spans="1:10" ht="18">
      <c r="A409" s="124"/>
      <c r="B409" s="125" t="s">
        <v>1004</v>
      </c>
      <c r="C409" s="124"/>
      <c r="D409" s="126"/>
      <c r="E409" s="125"/>
      <c r="I409" s="123"/>
      <c r="J409" s="123"/>
    </row>
    <row r="410" spans="1:10" ht="19">
      <c r="A410" s="124"/>
      <c r="B410" s="125" t="s">
        <v>1005</v>
      </c>
      <c r="C410" s="124"/>
      <c r="D410" s="126"/>
      <c r="E410" s="125"/>
      <c r="I410" s="123"/>
      <c r="J410" s="123"/>
    </row>
    <row r="411" spans="1:10" ht="33" customHeight="1">
      <c r="A411" s="124"/>
      <c r="B411" s="125" t="s">
        <v>1006</v>
      </c>
      <c r="C411" s="124"/>
      <c r="D411" s="126"/>
      <c r="E411" s="125"/>
      <c r="I411" s="123"/>
      <c r="J411" s="123"/>
    </row>
    <row r="412" spans="1:10" ht="19">
      <c r="A412" s="124"/>
      <c r="B412" s="125" t="s">
        <v>1007</v>
      </c>
      <c r="C412" s="124"/>
      <c r="D412" s="126"/>
      <c r="E412" s="125"/>
      <c r="I412" s="123"/>
      <c r="J412" s="123"/>
    </row>
    <row r="413" spans="1:10" ht="19">
      <c r="A413" s="124"/>
      <c r="B413" s="125" t="s">
        <v>1008</v>
      </c>
      <c r="C413" s="124"/>
      <c r="D413" s="126"/>
      <c r="E413" s="125"/>
      <c r="I413" s="123"/>
      <c r="J413" s="123"/>
    </row>
    <row r="414" spans="1:10" ht="19">
      <c r="A414" s="124"/>
      <c r="B414" s="125" t="s">
        <v>1009</v>
      </c>
      <c r="C414" s="124"/>
      <c r="D414" s="126"/>
      <c r="E414" s="125"/>
      <c r="I414" s="123"/>
      <c r="J414" s="123"/>
    </row>
    <row r="415" spans="1:10" ht="18">
      <c r="A415" s="124"/>
      <c r="B415" s="125" t="s">
        <v>1010</v>
      </c>
      <c r="C415" s="124"/>
      <c r="D415" s="126"/>
      <c r="E415" s="125"/>
      <c r="J415" s="123"/>
    </row>
    <row r="416" spans="1:10" ht="18">
      <c r="A416" s="124"/>
      <c r="B416" s="125" t="s">
        <v>1011</v>
      </c>
      <c r="C416" s="124"/>
      <c r="D416" s="126"/>
      <c r="E416" s="125"/>
      <c r="J416" s="123"/>
    </row>
    <row r="417" spans="1:10" ht="18">
      <c r="A417" s="124"/>
      <c r="B417" s="125" t="s">
        <v>1012</v>
      </c>
      <c r="C417" s="124"/>
      <c r="D417" s="126"/>
      <c r="E417" s="125"/>
      <c r="J417" s="123"/>
    </row>
    <row r="418" spans="1:10" ht="18">
      <c r="A418" s="124"/>
      <c r="B418" s="125" t="s">
        <v>1013</v>
      </c>
      <c r="C418" s="124"/>
      <c r="D418" s="126"/>
      <c r="E418" s="125"/>
      <c r="J418" s="123"/>
    </row>
    <row r="419" spans="1:10" ht="18">
      <c r="A419" s="124"/>
      <c r="B419" s="125" t="s">
        <v>1014</v>
      </c>
      <c r="C419" s="124"/>
      <c r="D419" s="126"/>
      <c r="E419" s="125"/>
      <c r="J419" s="123"/>
    </row>
    <row r="420" spans="1:10" ht="18">
      <c r="A420" s="124"/>
      <c r="B420" s="125" t="s">
        <v>1015</v>
      </c>
      <c r="C420" s="124"/>
      <c r="D420" s="126"/>
      <c r="E420" s="125"/>
      <c r="J420" s="123"/>
    </row>
    <row r="421" spans="1:10" ht="28.5">
      <c r="A421" s="124"/>
      <c r="B421" s="125" t="s">
        <v>1016</v>
      </c>
      <c r="C421" s="124"/>
      <c r="D421" s="126"/>
      <c r="E421" s="125" t="s">
        <v>1017</v>
      </c>
      <c r="J421" s="123"/>
    </row>
    <row r="422" spans="1:10" ht="18">
      <c r="A422" s="124"/>
      <c r="B422" s="125" t="s">
        <v>1018</v>
      </c>
      <c r="C422" s="124"/>
      <c r="D422" s="126"/>
      <c r="E422" s="125" t="s">
        <v>1019</v>
      </c>
      <c r="J422" s="123"/>
    </row>
    <row r="423" spans="1:10" ht="47.5">
      <c r="A423" s="124"/>
      <c r="B423" s="125" t="s">
        <v>1020</v>
      </c>
      <c r="C423" s="124"/>
      <c r="D423" s="126"/>
      <c r="E423" s="125" t="s">
        <v>1021</v>
      </c>
      <c r="J423" s="123"/>
    </row>
    <row r="424" spans="1:10" ht="19">
      <c r="A424" s="124"/>
      <c r="B424" s="125" t="s">
        <v>1022</v>
      </c>
      <c r="C424" s="124"/>
      <c r="D424" s="126"/>
      <c r="E424" s="125"/>
      <c r="J424" s="123"/>
    </row>
    <row r="425" spans="1:10" ht="19">
      <c r="A425" s="124"/>
      <c r="B425" s="125" t="s">
        <v>1023</v>
      </c>
      <c r="C425" s="124"/>
      <c r="D425" s="126"/>
      <c r="E425" s="125"/>
      <c r="J425" s="123"/>
    </row>
    <row r="426" spans="1:10" ht="19">
      <c r="A426" s="124"/>
      <c r="B426" s="125" t="s">
        <v>1024</v>
      </c>
      <c r="C426" s="124"/>
      <c r="D426" s="126"/>
      <c r="E426" s="127"/>
      <c r="J426" s="123"/>
    </row>
    <row r="427" spans="1:10" ht="18">
      <c r="A427" s="124"/>
      <c r="B427" s="125" t="s">
        <v>1025</v>
      </c>
      <c r="C427" s="124"/>
      <c r="D427" s="126"/>
      <c r="E427" s="127"/>
      <c r="J427" s="123"/>
    </row>
    <row r="428" spans="1:10" ht="18">
      <c r="A428" s="124"/>
      <c r="B428" s="125" t="s">
        <v>1026</v>
      </c>
      <c r="C428" s="124"/>
      <c r="D428" s="126"/>
      <c r="E428" s="127"/>
      <c r="J428" s="123"/>
    </row>
    <row r="429" spans="1:10" ht="19">
      <c r="A429" s="124"/>
      <c r="B429" s="125" t="s">
        <v>1027</v>
      </c>
      <c r="C429" s="124"/>
      <c r="D429" s="126"/>
      <c r="E429" s="127"/>
      <c r="J429" s="123"/>
    </row>
    <row r="430" spans="1:10" ht="19">
      <c r="A430" s="124"/>
      <c r="B430" s="125" t="s">
        <v>1028</v>
      </c>
      <c r="C430" s="124"/>
      <c r="D430" s="126"/>
      <c r="E430" s="127"/>
      <c r="J430" s="123"/>
    </row>
    <row r="431" spans="1:10" ht="19">
      <c r="A431" s="128"/>
      <c r="B431" s="129" t="s">
        <v>1029</v>
      </c>
      <c r="C431" s="128"/>
      <c r="D431" s="130"/>
      <c r="E431" s="131"/>
      <c r="J431" s="123"/>
    </row>
    <row r="432" spans="1:10" s="132" customFormat="1" ht="26.25" customHeight="1">
      <c r="A432" s="140" t="s">
        <v>238</v>
      </c>
      <c r="B432" s="140"/>
      <c r="C432" s="140"/>
      <c r="D432" s="140"/>
      <c r="E432" s="140"/>
    </row>
    <row r="433" spans="1:5" ht="21.75" customHeight="1">
      <c r="A433" s="52"/>
      <c r="B433" s="53"/>
      <c r="C433" s="53"/>
      <c r="D433" s="53"/>
      <c r="E433" s="54"/>
    </row>
  </sheetData>
  <mergeCells count="5">
    <mergeCell ref="A1:E1"/>
    <mergeCell ref="A2:E2"/>
    <mergeCell ref="B3:E3"/>
    <mergeCell ref="D4:E4"/>
    <mergeCell ref="A432:E432"/>
  </mergeCells>
  <phoneticPr fontId="5"/>
  <dataValidations count="1">
    <dataValidation type="list" allowBlank="1" showInputMessage="1" showErrorMessage="1" sqref="D9:D150 D397:D431 D152:D196" xr:uid="{D7BD2978-C1C5-4716-A2F0-06001053842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82D-45AD-4F9C-9A22-E0BE6972587D}">
  <sheetPr>
    <tabColor theme="9" tint="0.59999389629810485"/>
    <pageSetUpPr fitToPage="1"/>
  </sheetPr>
  <dimension ref="A1:AS87"/>
  <sheetViews>
    <sheetView view="pageBreakPreview" zoomScale="60" zoomScaleNormal="100" workbookViewId="0">
      <selection activeCell="M3" sqref="M3"/>
    </sheetView>
  </sheetViews>
  <sheetFormatPr defaultColWidth="8.25" defaultRowHeight="14"/>
  <cols>
    <col min="1" max="1" width="2.58203125" style="69" customWidth="1"/>
    <col min="2" max="2" width="14.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85" t="s">
        <v>893</v>
      </c>
      <c r="AL1" s="185"/>
      <c r="AM1" s="185"/>
      <c r="AN1" s="185"/>
    </row>
    <row r="2" spans="1:40" ht="18" customHeight="1">
      <c r="A2" s="66"/>
      <c r="B2" s="70"/>
      <c r="C2" s="70"/>
      <c r="D2" s="70"/>
      <c r="E2" s="70"/>
      <c r="F2" s="70"/>
      <c r="G2" s="70"/>
      <c r="H2" s="70"/>
      <c r="I2" s="70"/>
      <c r="J2" s="70"/>
      <c r="K2" s="70"/>
      <c r="L2" s="70"/>
      <c r="M2" s="186">
        <v>2025</v>
      </c>
      <c r="N2" s="186"/>
      <c r="O2" s="186"/>
      <c r="P2" s="186"/>
      <c r="Q2" s="187" t="s">
        <v>894</v>
      </c>
      <c r="R2" s="187"/>
      <c r="S2" s="186"/>
      <c r="T2" s="186"/>
      <c r="U2" s="187" t="s">
        <v>895</v>
      </c>
      <c r="V2" s="187"/>
      <c r="W2" s="70"/>
      <c r="X2" s="70"/>
      <c r="Y2" s="70"/>
      <c r="Z2" s="66"/>
      <c r="AA2" s="66"/>
      <c r="AC2" s="68"/>
      <c r="AD2" s="70"/>
      <c r="AE2" s="70"/>
      <c r="AF2" s="70"/>
      <c r="AG2" s="70"/>
      <c r="AH2" s="70"/>
      <c r="AI2" s="68" t="s">
        <v>896</v>
      </c>
      <c r="AJ2" s="68"/>
      <c r="AK2" s="188"/>
      <c r="AL2" s="188"/>
      <c r="AM2" s="188"/>
      <c r="AN2" s="188"/>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88" t="s">
        <v>898</v>
      </c>
      <c r="AL3" s="188"/>
      <c r="AM3" s="188"/>
      <c r="AN3" s="188"/>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900</v>
      </c>
      <c r="AJ4" s="68"/>
      <c r="AK4" s="188" t="s">
        <v>901</v>
      </c>
      <c r="AL4" s="188"/>
      <c r="AM4" s="188"/>
      <c r="AN4" s="188"/>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902</v>
      </c>
      <c r="AH5" s="189"/>
      <c r="AI5" s="189"/>
      <c r="AJ5" s="189"/>
      <c r="AK5" s="72" t="s">
        <v>903</v>
      </c>
      <c r="AL5" s="74"/>
      <c r="AM5" s="72" t="s">
        <v>904</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75" t="s">
        <v>905</v>
      </c>
      <c r="B7" s="145" t="s">
        <v>906</v>
      </c>
      <c r="C7" s="180" t="s">
        <v>907</v>
      </c>
      <c r="D7" s="145" t="s">
        <v>908</v>
      </c>
      <c r="E7" s="173" t="s">
        <v>909</v>
      </c>
      <c r="F7" s="183" t="s">
        <v>910</v>
      </c>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4" t="s">
        <v>911</v>
      </c>
      <c r="AL7" s="153" t="s">
        <v>912</v>
      </c>
      <c r="AM7" s="179" t="s">
        <v>913</v>
      </c>
      <c r="AN7" s="179"/>
    </row>
    <row r="8" spans="1:40" ht="15" customHeight="1">
      <c r="A8" s="175"/>
      <c r="B8" s="145"/>
      <c r="C8" s="181"/>
      <c r="D8" s="145"/>
      <c r="E8" s="173"/>
      <c r="F8" s="145" t="s">
        <v>914</v>
      </c>
      <c r="G8" s="145"/>
      <c r="H8" s="145"/>
      <c r="I8" s="145"/>
      <c r="J8" s="145"/>
      <c r="K8" s="145"/>
      <c r="L8" s="145"/>
      <c r="M8" s="145" t="s">
        <v>915</v>
      </c>
      <c r="N8" s="145"/>
      <c r="O8" s="145"/>
      <c r="P8" s="145"/>
      <c r="Q8" s="145"/>
      <c r="R8" s="145"/>
      <c r="S8" s="145"/>
      <c r="T8" s="145" t="s">
        <v>916</v>
      </c>
      <c r="U8" s="145"/>
      <c r="V8" s="145"/>
      <c r="W8" s="145"/>
      <c r="X8" s="145"/>
      <c r="Y8" s="145"/>
      <c r="Z8" s="145"/>
      <c r="AA8" s="145" t="s">
        <v>917</v>
      </c>
      <c r="AB8" s="145"/>
      <c r="AC8" s="145"/>
      <c r="AD8" s="145"/>
      <c r="AE8" s="145"/>
      <c r="AF8" s="145"/>
      <c r="AG8" s="145"/>
      <c r="AH8" s="145" t="s">
        <v>918</v>
      </c>
      <c r="AI8" s="145"/>
      <c r="AJ8" s="145"/>
      <c r="AK8" s="184"/>
      <c r="AL8" s="153"/>
      <c r="AM8" s="179"/>
      <c r="AN8" s="179"/>
    </row>
    <row r="9" spans="1:40" ht="15" customHeight="1">
      <c r="A9" s="175"/>
      <c r="B9" s="145"/>
      <c r="C9" s="181"/>
      <c r="D9" s="145"/>
      <c r="E9" s="173"/>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84"/>
      <c r="AL9" s="153"/>
      <c r="AM9" s="179"/>
      <c r="AN9" s="179"/>
    </row>
    <row r="10" spans="1:40" ht="15" customHeight="1">
      <c r="A10" s="175"/>
      <c r="B10" s="145"/>
      <c r="C10" s="182"/>
      <c r="D10" s="145"/>
      <c r="E10" s="173"/>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84"/>
      <c r="AL10" s="153"/>
      <c r="AM10" s="179"/>
      <c r="AN10" s="179"/>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72"/>
      <c r="AN11" s="172"/>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72"/>
      <c r="AN12" s="172"/>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72"/>
      <c r="AN13" s="172"/>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72"/>
      <c r="AN14" s="172"/>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72"/>
      <c r="AN15" s="172"/>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72"/>
      <c r="AN16" s="172"/>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72"/>
      <c r="AN17" s="172"/>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72"/>
      <c r="AN18" s="172"/>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72"/>
      <c r="AN19" s="172"/>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72"/>
      <c r="AN20" s="172"/>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72"/>
      <c r="AN21" s="172"/>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72"/>
      <c r="AN22" s="172"/>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72"/>
      <c r="AN23" s="172"/>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72"/>
      <c r="AN24" s="172"/>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72"/>
      <c r="AN25" s="172"/>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72"/>
      <c r="AN26" s="172"/>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72"/>
      <c r="AN27" s="172"/>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72"/>
      <c r="AN28" s="172"/>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72"/>
      <c r="AN29" s="172"/>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72"/>
      <c r="AN30" s="172"/>
    </row>
    <row r="31" spans="1:40" ht="18" customHeight="1">
      <c r="A31" s="173" t="s">
        <v>919</v>
      </c>
      <c r="B31" s="174"/>
      <c r="C31" s="174"/>
      <c r="D31" s="174"/>
      <c r="E31" s="174"/>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75"/>
      <c r="AN31" s="175"/>
    </row>
    <row r="32" spans="1:40" ht="18" customHeight="1">
      <c r="A32" s="174" t="s">
        <v>920</v>
      </c>
      <c r="B32" s="174"/>
      <c r="C32" s="174"/>
      <c r="D32" s="174"/>
      <c r="E32" s="176"/>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75"/>
      <c r="AN32" s="175"/>
    </row>
    <row r="33" spans="1:43" ht="15" customHeight="1">
      <c r="A33" s="75"/>
      <c r="B33" s="100" t="s">
        <v>1041</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921</v>
      </c>
      <c r="B35" s="75"/>
      <c r="C35" s="75"/>
      <c r="D35" s="75"/>
      <c r="E35" s="75"/>
      <c r="F35" s="75"/>
      <c r="G35" s="89"/>
      <c r="H35" s="89"/>
      <c r="I35" s="89"/>
      <c r="J35" s="89"/>
      <c r="K35" s="89"/>
      <c r="L35" s="89"/>
      <c r="M35" s="89"/>
      <c r="N35" s="89"/>
      <c r="O35" s="89"/>
      <c r="AM35" s="75"/>
      <c r="AN35" s="66"/>
    </row>
    <row r="36" spans="1:43" ht="25" customHeight="1">
      <c r="A36" s="145"/>
      <c r="B36" s="145"/>
      <c r="C36" s="145"/>
      <c r="D36" s="90">
        <v>4</v>
      </c>
      <c r="E36" s="90">
        <v>5</v>
      </c>
      <c r="F36" s="171">
        <v>6</v>
      </c>
      <c r="G36" s="171"/>
      <c r="H36" s="171"/>
      <c r="I36" s="171">
        <v>7</v>
      </c>
      <c r="J36" s="171"/>
      <c r="K36" s="171"/>
      <c r="L36" s="171">
        <v>8</v>
      </c>
      <c r="M36" s="171"/>
      <c r="N36" s="171"/>
      <c r="O36" s="171">
        <v>9</v>
      </c>
      <c r="P36" s="171"/>
      <c r="Q36" s="171"/>
      <c r="R36" s="171">
        <v>10</v>
      </c>
      <c r="S36" s="171"/>
      <c r="T36" s="171"/>
      <c r="U36" s="171">
        <v>11</v>
      </c>
      <c r="V36" s="171"/>
      <c r="W36" s="171"/>
      <c r="X36" s="171">
        <v>12</v>
      </c>
      <c r="Y36" s="171"/>
      <c r="Z36" s="171"/>
      <c r="AA36" s="171">
        <v>1</v>
      </c>
      <c r="AB36" s="171"/>
      <c r="AC36" s="171"/>
      <c r="AD36" s="171">
        <v>2</v>
      </c>
      <c r="AE36" s="171"/>
      <c r="AF36" s="171"/>
      <c r="AG36" s="171">
        <v>3</v>
      </c>
      <c r="AH36" s="171"/>
      <c r="AI36" s="171"/>
      <c r="AJ36" s="145" t="s">
        <v>922</v>
      </c>
      <c r="AK36" s="145"/>
      <c r="AL36" s="91" t="s">
        <v>923</v>
      </c>
      <c r="AM36" s="177" t="s">
        <v>924</v>
      </c>
      <c r="AN36" s="178"/>
      <c r="AO36" s="92"/>
      <c r="AP36" s="92"/>
      <c r="AQ36" s="92"/>
    </row>
    <row r="37" spans="1:43" ht="22" customHeight="1">
      <c r="A37" s="159" t="s">
        <v>925</v>
      </c>
      <c r="B37" s="159"/>
      <c r="C37" s="159"/>
      <c r="D37" s="93">
        <f>SUM(D38,D39,D40,D41,D43,D45)</f>
        <v>0</v>
      </c>
      <c r="E37" s="93">
        <f>SUM(E38,E39,E40,E41,E43,E45)</f>
        <v>0</v>
      </c>
      <c r="F37" s="168">
        <f>SUM(F38,F39,F40,F41,F43,F45)</f>
        <v>0</v>
      </c>
      <c r="G37" s="169"/>
      <c r="H37" s="170"/>
      <c r="I37" s="168">
        <f>SUM(I38,I39,I40,I41,I43,I45)</f>
        <v>0</v>
      </c>
      <c r="J37" s="169">
        <f t="shared" ref="J37:AI37" si="3">SUM(J38,J39,J40,J41,J43,J45)</f>
        <v>0</v>
      </c>
      <c r="K37" s="170">
        <f t="shared" si="3"/>
        <v>0</v>
      </c>
      <c r="L37" s="168">
        <f>SUM(L38,L39,L40,L41,L43,L45)</f>
        <v>0</v>
      </c>
      <c r="M37" s="169"/>
      <c r="N37" s="170"/>
      <c r="O37" s="168">
        <f>SUM(O38,O39,O40,O41,O43,O45)</f>
        <v>0</v>
      </c>
      <c r="P37" s="169"/>
      <c r="Q37" s="170"/>
      <c r="R37" s="168">
        <f>SUM(R38,R39,R40,R41,R43,R45)</f>
        <v>0</v>
      </c>
      <c r="S37" s="169"/>
      <c r="T37" s="170"/>
      <c r="U37" s="168">
        <f>SUM(U38,U39,U40,U41,U43,U45)</f>
        <v>0</v>
      </c>
      <c r="V37" s="169">
        <f t="shared" si="3"/>
        <v>0</v>
      </c>
      <c r="W37" s="170">
        <f t="shared" si="3"/>
        <v>0</v>
      </c>
      <c r="X37" s="168">
        <f>SUM(X38,X39,X40,X41,X43,X45)</f>
        <v>0</v>
      </c>
      <c r="Y37" s="169">
        <f t="shared" si="3"/>
        <v>0</v>
      </c>
      <c r="Z37" s="170">
        <f t="shared" si="3"/>
        <v>0</v>
      </c>
      <c r="AA37" s="168">
        <f>SUM(AA38,AA39,AA40,AA41,AA43,AA45)</f>
        <v>0</v>
      </c>
      <c r="AB37" s="169">
        <f t="shared" si="3"/>
        <v>0</v>
      </c>
      <c r="AC37" s="170">
        <f t="shared" si="3"/>
        <v>0</v>
      </c>
      <c r="AD37" s="168">
        <f>SUM(AD38,AD39,AD40,AD41,AD43,AD45)</f>
        <v>0</v>
      </c>
      <c r="AE37" s="169">
        <f t="shared" si="3"/>
        <v>0</v>
      </c>
      <c r="AF37" s="170">
        <f t="shared" si="3"/>
        <v>0</v>
      </c>
      <c r="AG37" s="168">
        <f>SUM(AG38,AG39,AG40,AG41,AG43,AG45)</f>
        <v>0</v>
      </c>
      <c r="AH37" s="169">
        <f t="shared" si="3"/>
        <v>0</v>
      </c>
      <c r="AI37" s="170">
        <f t="shared" si="3"/>
        <v>0</v>
      </c>
      <c r="AJ37" s="141">
        <f>SUM(D37:AI37)</f>
        <v>0</v>
      </c>
      <c r="AK37" s="141"/>
      <c r="AL37" s="94" t="e">
        <f>ROUNDUP(AJ37/AJ47,1)</f>
        <v>#DIV/0!</v>
      </c>
      <c r="AM37" s="157"/>
      <c r="AN37" s="158"/>
      <c r="AO37" s="92"/>
      <c r="AP37" s="92"/>
      <c r="AQ37" s="92"/>
    </row>
    <row r="38" spans="1:43" ht="22" customHeight="1">
      <c r="A38" s="167" t="s">
        <v>926</v>
      </c>
      <c r="B38" s="165"/>
      <c r="C38" s="166"/>
      <c r="D38" s="83"/>
      <c r="E38" s="83"/>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41">
        <f>SUM(D38:AI38)</f>
        <v>0</v>
      </c>
      <c r="AK38" s="141"/>
      <c r="AL38" s="94" t="e">
        <f t="shared" ref="AL38:AL46" si="4">ROUNDUP(AJ38/$AJ$47,1)</f>
        <v>#DIV/0!</v>
      </c>
      <c r="AM38" s="157"/>
      <c r="AN38" s="158"/>
      <c r="AO38" s="92"/>
      <c r="AP38" s="92"/>
      <c r="AQ38" s="92"/>
    </row>
    <row r="39" spans="1:43" ht="22" customHeight="1">
      <c r="A39" s="167" t="s">
        <v>927</v>
      </c>
      <c r="B39" s="165"/>
      <c r="C39" s="166"/>
      <c r="D39" s="83"/>
      <c r="E39" s="83"/>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41">
        <f>SUM(D39:AI39)</f>
        <v>0</v>
      </c>
      <c r="AK39" s="141"/>
      <c r="AL39" s="94" t="e">
        <f t="shared" si="4"/>
        <v>#DIV/0!</v>
      </c>
      <c r="AM39" s="157"/>
      <c r="AN39" s="158"/>
      <c r="AO39" s="92"/>
      <c r="AP39" s="92"/>
      <c r="AQ39" s="92"/>
    </row>
    <row r="40" spans="1:43" ht="22" customHeight="1">
      <c r="A40" s="167" t="s">
        <v>928</v>
      </c>
      <c r="B40" s="165"/>
      <c r="C40" s="166"/>
      <c r="D40" s="83"/>
      <c r="E40" s="83"/>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41">
        <f>SUM(D40:AI40)</f>
        <v>0</v>
      </c>
      <c r="AK40" s="141"/>
      <c r="AL40" s="94" t="e">
        <f t="shared" si="4"/>
        <v>#DIV/0!</v>
      </c>
      <c r="AM40" s="157"/>
      <c r="AN40" s="158"/>
      <c r="AO40" s="92"/>
      <c r="AP40" s="92"/>
      <c r="AQ40" s="92"/>
    </row>
    <row r="41" spans="1:43" ht="22" customHeight="1">
      <c r="A41" s="164" t="s">
        <v>929</v>
      </c>
      <c r="B41" s="165"/>
      <c r="C41" s="166"/>
      <c r="D41" s="83"/>
      <c r="E41" s="83"/>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41">
        <f t="shared" ref="AJ41:AJ45" si="5">SUM(D41:AI41)</f>
        <v>0</v>
      </c>
      <c r="AK41" s="141"/>
      <c r="AL41" s="94" t="e">
        <f t="shared" si="4"/>
        <v>#DIV/0!</v>
      </c>
      <c r="AM41" s="157"/>
      <c r="AN41" s="158"/>
      <c r="AO41" s="92"/>
      <c r="AP41" s="92"/>
      <c r="AQ41" s="92"/>
    </row>
    <row r="42" spans="1:43" s="97" customFormat="1" ht="22" customHeight="1">
      <c r="A42" s="95"/>
      <c r="B42" s="160" t="s">
        <v>930</v>
      </c>
      <c r="C42" s="161"/>
      <c r="D42" s="83"/>
      <c r="E42" s="83"/>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41">
        <f>SUM(D42:AI42)</f>
        <v>0</v>
      </c>
      <c r="AK42" s="141"/>
      <c r="AL42" s="94" t="e">
        <f t="shared" si="4"/>
        <v>#DIV/0!</v>
      </c>
      <c r="AM42" s="162" t="e">
        <f>ROUNDUP($AJ$42/$AJ$47,1)</f>
        <v>#DIV/0!</v>
      </c>
      <c r="AN42" s="163"/>
      <c r="AO42" s="96"/>
      <c r="AP42" s="96"/>
      <c r="AQ42" s="96"/>
    </row>
    <row r="43" spans="1:43" ht="22" customHeight="1">
      <c r="A43" s="164" t="s">
        <v>931</v>
      </c>
      <c r="B43" s="165"/>
      <c r="C43" s="166"/>
      <c r="D43" s="83"/>
      <c r="E43" s="83"/>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41">
        <f t="shared" si="5"/>
        <v>0</v>
      </c>
      <c r="AK43" s="141"/>
      <c r="AL43" s="94" t="e">
        <f t="shared" si="4"/>
        <v>#DIV/0!</v>
      </c>
      <c r="AM43" s="157"/>
      <c r="AN43" s="158"/>
      <c r="AO43" s="92"/>
      <c r="AP43" s="92"/>
      <c r="AQ43" s="92"/>
    </row>
    <row r="44" spans="1:43" s="97" customFormat="1" ht="22" customHeight="1">
      <c r="A44" s="98"/>
      <c r="B44" s="160" t="s">
        <v>932</v>
      </c>
      <c r="C44" s="161"/>
      <c r="D44" s="83"/>
      <c r="E44" s="83"/>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41">
        <f>SUM(D44:AI44)</f>
        <v>0</v>
      </c>
      <c r="AK44" s="141"/>
      <c r="AL44" s="94" t="e">
        <f t="shared" si="4"/>
        <v>#DIV/0!</v>
      </c>
      <c r="AM44" s="162" t="e">
        <f>ROUNDUP($AJ$44/$AJ$47,1)</f>
        <v>#DIV/0!</v>
      </c>
      <c r="AN44" s="163"/>
      <c r="AO44" s="96"/>
      <c r="AP44" s="96"/>
      <c r="AQ44" s="96"/>
    </row>
    <row r="45" spans="1:43" ht="22" customHeight="1">
      <c r="A45" s="164" t="s">
        <v>933</v>
      </c>
      <c r="B45" s="165"/>
      <c r="C45" s="166"/>
      <c r="D45" s="83"/>
      <c r="E45" s="83"/>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41">
        <f t="shared" si="5"/>
        <v>0</v>
      </c>
      <c r="AK45" s="141"/>
      <c r="AL45" s="94" t="e">
        <f t="shared" si="4"/>
        <v>#DIV/0!</v>
      </c>
      <c r="AM45" s="157"/>
      <c r="AN45" s="158"/>
      <c r="AO45" s="92"/>
      <c r="AP45" s="92"/>
      <c r="AQ45" s="92"/>
    </row>
    <row r="46" spans="1:43" s="97" customFormat="1" ht="22" customHeight="1">
      <c r="A46" s="95"/>
      <c r="B46" s="160" t="s">
        <v>930</v>
      </c>
      <c r="C46" s="161"/>
      <c r="D46" s="83"/>
      <c r="E46" s="83"/>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41">
        <f>SUM(D46:AI46)</f>
        <v>0</v>
      </c>
      <c r="AK46" s="141"/>
      <c r="AL46" s="94" t="e">
        <f t="shared" si="4"/>
        <v>#DIV/0!</v>
      </c>
      <c r="AM46" s="162" t="e">
        <f>ROUNDUP($AJ$46/$AJ$47,1)</f>
        <v>#DIV/0!</v>
      </c>
      <c r="AN46" s="163"/>
      <c r="AO46" s="96"/>
      <c r="AP46" s="96"/>
      <c r="AQ46" s="96"/>
    </row>
    <row r="47" spans="1:43" ht="22" customHeight="1">
      <c r="A47" s="159" t="s">
        <v>934</v>
      </c>
      <c r="B47" s="159"/>
      <c r="C47" s="159"/>
      <c r="D47" s="83"/>
      <c r="E47" s="83"/>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41">
        <f>+SUM(D47:AI47)</f>
        <v>0</v>
      </c>
      <c r="AK47" s="141"/>
      <c r="AL47" s="99"/>
      <c r="AM47" s="157"/>
      <c r="AN47" s="158"/>
      <c r="AO47" s="92"/>
      <c r="AP47" s="92"/>
      <c r="AQ47" s="92"/>
    </row>
    <row r="48" spans="1:43" ht="5.15" customHeight="1">
      <c r="A48" s="100"/>
      <c r="B48" s="100"/>
      <c r="C48" s="100"/>
      <c r="D48" s="92"/>
      <c r="E48" s="92"/>
      <c r="F48" s="92"/>
      <c r="G48" s="92"/>
      <c r="H48" s="92"/>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5" ht="18" customHeight="1">
      <c r="A49" s="65" t="s">
        <v>935</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5" ht="45" customHeight="1">
      <c r="A50" s="145" t="s">
        <v>936</v>
      </c>
      <c r="B50" s="145"/>
      <c r="C50" s="145" t="s">
        <v>937</v>
      </c>
      <c r="D50" s="145"/>
      <c r="E50" s="153" t="s">
        <v>938</v>
      </c>
      <c r="F50" s="153"/>
      <c r="G50" s="153"/>
      <c r="H50" s="153"/>
      <c r="I50" s="142" t="s">
        <v>939</v>
      </c>
      <c r="J50" s="143"/>
      <c r="K50" s="143"/>
      <c r="L50" s="143"/>
      <c r="M50" s="143"/>
      <c r="N50" s="144"/>
      <c r="O50" s="92"/>
      <c r="Q50" s="92"/>
      <c r="R50" s="92"/>
      <c r="S50" s="92"/>
      <c r="T50" s="92"/>
      <c r="U50" s="92"/>
      <c r="W50" s="75"/>
      <c r="X50" s="89"/>
      <c r="Y50" s="89"/>
      <c r="Z50" s="89"/>
      <c r="AA50" s="89"/>
      <c r="AB50" s="89"/>
      <c r="AC50" s="89"/>
      <c r="AD50" s="89"/>
      <c r="AE50" s="89"/>
      <c r="AF50" s="89"/>
      <c r="AG50" s="89"/>
      <c r="AH50" s="89"/>
      <c r="AI50" s="89"/>
      <c r="AJ50" s="101"/>
      <c r="AK50" s="89"/>
      <c r="AL50" s="75"/>
      <c r="AM50" s="75"/>
      <c r="AN50" s="66"/>
    </row>
    <row r="51" spans="1:45" ht="18" customHeight="1">
      <c r="A51" s="153" t="s">
        <v>940</v>
      </c>
      <c r="B51" s="153"/>
      <c r="C51" s="154" t="e">
        <f>ROUNDDOWN(IF(AL37&lt;=30,1,1+ROUNDUP((AL37-30)/30,0)),1)</f>
        <v>#DIV/0!</v>
      </c>
      <c r="D51" s="154"/>
      <c r="E51" s="154" t="e">
        <f>ROUNDDOWN(AL37/6,1)</f>
        <v>#DIV/0!</v>
      </c>
      <c r="F51" s="154"/>
      <c r="G51" s="154"/>
      <c r="H51" s="154"/>
      <c r="I51" s="155" t="e">
        <f>ROUNDDOWN($AL$40/9,1)+ROUNDDOWN(($AL$41-$AM$42)/6,1)+ROUNDDOWN($AM$42/12,1)+ROUNDDOWN(($AL$43-$AM$44)/4,1)+ROUNDDOWN($AM$44/8,1)+ROUNDDOWN(($AL$45-$AM$46)/2.5,1)+ROUNDDOWN($AM$46/5,1)</f>
        <v>#DIV/0!</v>
      </c>
      <c r="J51" s="155"/>
      <c r="K51" s="155"/>
      <c r="L51" s="155"/>
      <c r="M51" s="155"/>
      <c r="N51" s="155"/>
      <c r="O51" s="92"/>
      <c r="Q51" s="92"/>
      <c r="R51" s="92"/>
      <c r="S51" s="92"/>
      <c r="T51" s="92"/>
      <c r="U51" s="92"/>
      <c r="W51" s="75"/>
      <c r="X51" s="89"/>
      <c r="Y51" s="89"/>
      <c r="Z51" s="89"/>
      <c r="AA51" s="89"/>
      <c r="AB51" s="89"/>
      <c r="AC51" s="89"/>
      <c r="AD51" s="89"/>
      <c r="AE51" s="89"/>
      <c r="AF51" s="89"/>
      <c r="AG51" s="89"/>
      <c r="AH51" s="89"/>
      <c r="AI51" s="89"/>
      <c r="AJ51" s="101"/>
      <c r="AK51" s="89"/>
      <c r="AL51" s="75"/>
      <c r="AM51" s="75"/>
      <c r="AN51" s="66"/>
    </row>
    <row r="52" spans="1:45"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5" ht="21" customHeight="1">
      <c r="A53" s="65" t="s">
        <v>941</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70"/>
      <c r="AM53" s="70"/>
      <c r="AN53" s="66"/>
    </row>
    <row r="54" spans="1:45" ht="25" customHeight="1">
      <c r="A54" s="66"/>
      <c r="B54" s="75"/>
      <c r="C54" s="142" t="s">
        <v>1031</v>
      </c>
      <c r="D54" s="143"/>
      <c r="E54" s="151" t="s">
        <v>1032</v>
      </c>
      <c r="F54" s="151"/>
      <c r="G54" s="151"/>
      <c r="H54" s="151"/>
      <c r="I54" s="142" t="s">
        <v>1033</v>
      </c>
      <c r="J54" s="143"/>
      <c r="K54" s="143"/>
      <c r="L54" s="143"/>
      <c r="M54" s="143"/>
      <c r="N54" s="144"/>
      <c r="O54" s="142" t="s">
        <v>939</v>
      </c>
      <c r="P54" s="143"/>
      <c r="Q54" s="143"/>
      <c r="R54" s="143"/>
      <c r="S54" s="143"/>
      <c r="T54" s="144"/>
      <c r="U54" s="142" t="s">
        <v>1034</v>
      </c>
      <c r="V54" s="143"/>
      <c r="W54" s="143"/>
      <c r="X54" s="143"/>
      <c r="Y54" s="143"/>
      <c r="Z54" s="144"/>
      <c r="AA54" s="142" t="s">
        <v>1035</v>
      </c>
      <c r="AB54" s="143"/>
      <c r="AC54" s="143"/>
      <c r="AD54" s="143"/>
      <c r="AE54" s="143"/>
      <c r="AF54" s="144"/>
      <c r="AG54" s="151" t="s">
        <v>1035</v>
      </c>
      <c r="AH54" s="151"/>
      <c r="AI54" s="151"/>
      <c r="AJ54" s="151"/>
      <c r="AK54" s="151"/>
      <c r="AL54" s="151" t="s">
        <v>1035</v>
      </c>
      <c r="AM54" s="151"/>
      <c r="AN54" s="66"/>
      <c r="AO54" s="133" t="s">
        <v>1037</v>
      </c>
      <c r="AP54" s="133" t="s">
        <v>937</v>
      </c>
      <c r="AQ54" s="133" t="s">
        <v>938</v>
      </c>
      <c r="AR54" s="133" t="s">
        <v>1038</v>
      </c>
      <c r="AS54" s="133" t="s">
        <v>1039</v>
      </c>
    </row>
    <row r="55" spans="1:45" ht="18" customHeight="1">
      <c r="A55" s="66"/>
      <c r="B55" s="75"/>
      <c r="C55" s="102" t="s">
        <v>942</v>
      </c>
      <c r="D55" s="102" t="s">
        <v>943</v>
      </c>
      <c r="E55" s="103" t="s">
        <v>942</v>
      </c>
      <c r="F55" s="152" t="s">
        <v>943</v>
      </c>
      <c r="G55" s="152"/>
      <c r="H55" s="152"/>
      <c r="I55" s="148" t="s">
        <v>942</v>
      </c>
      <c r="J55" s="149"/>
      <c r="K55" s="150"/>
      <c r="L55" s="148" t="s">
        <v>943</v>
      </c>
      <c r="M55" s="149"/>
      <c r="N55" s="150"/>
      <c r="O55" s="148" t="s">
        <v>942</v>
      </c>
      <c r="P55" s="149"/>
      <c r="Q55" s="150"/>
      <c r="R55" s="148" t="s">
        <v>943</v>
      </c>
      <c r="S55" s="149"/>
      <c r="T55" s="150"/>
      <c r="U55" s="148" t="s">
        <v>942</v>
      </c>
      <c r="V55" s="149"/>
      <c r="W55" s="150"/>
      <c r="X55" s="148" t="s">
        <v>943</v>
      </c>
      <c r="Y55" s="149"/>
      <c r="Z55" s="150"/>
      <c r="AA55" s="148" t="s">
        <v>942</v>
      </c>
      <c r="AB55" s="149"/>
      <c r="AC55" s="150"/>
      <c r="AD55" s="148" t="s">
        <v>943</v>
      </c>
      <c r="AE55" s="149"/>
      <c r="AF55" s="150"/>
      <c r="AG55" s="148" t="s">
        <v>942</v>
      </c>
      <c r="AH55" s="149"/>
      <c r="AI55" s="150"/>
      <c r="AJ55" s="148" t="s">
        <v>943</v>
      </c>
      <c r="AK55" s="150"/>
      <c r="AL55" s="103" t="s">
        <v>944</v>
      </c>
      <c r="AM55" s="103" t="s">
        <v>945</v>
      </c>
      <c r="AN55" s="66"/>
    </row>
    <row r="56" spans="1:45" ht="18" customHeight="1">
      <c r="A56" s="66"/>
      <c r="B56" s="104" t="s">
        <v>946</v>
      </c>
      <c r="C56" s="103">
        <f>COUNTIFS($B$11:$B$30,C$54,$C$11:$C$30,"A",$E$11:$E$30,"*")</f>
        <v>0</v>
      </c>
      <c r="D56" s="103">
        <f>COUNTIFS($B$11:$B$30,C$54,$C$11:$C$30,"B",$E$11:$E$30,"*")</f>
        <v>0</v>
      </c>
      <c r="E56" s="103">
        <f>COUNTIFS($B$11:$B$30,E$54,$C$11:$C$30,"A",$E$11:$E$30,"*")</f>
        <v>0</v>
      </c>
      <c r="F56" s="148">
        <f>COUNTIFS($B$11:$B$30,E$54,$C$11:$C$30,"B",$E$11:$E$30,"*")</f>
        <v>0</v>
      </c>
      <c r="G56" s="149"/>
      <c r="H56" s="150"/>
      <c r="I56" s="148">
        <f>COUNTIFS($B$11:$B$30,I$54,$C$11:$C$30,"A",$E$11:$E$30,"*")</f>
        <v>0</v>
      </c>
      <c r="J56" s="149"/>
      <c r="K56" s="150"/>
      <c r="L56" s="148">
        <f>COUNTIFS($B$11:$B$30,I$54,$C$11:$C$30,"B",$E$11:$E$30,"*")</f>
        <v>0</v>
      </c>
      <c r="M56" s="149"/>
      <c r="N56" s="150"/>
      <c r="O56" s="148">
        <f>COUNTIFS($B$11:$B$30,O$54,$C$11:$C$30,"A",$E$11:$E$30,"*")</f>
        <v>0</v>
      </c>
      <c r="P56" s="149"/>
      <c r="Q56" s="150"/>
      <c r="R56" s="148">
        <f>COUNTIFS($B$11:$B$30,O$54,$C$11:$C$30,"B",$E$11:$E$30,"*")</f>
        <v>0</v>
      </c>
      <c r="S56" s="149"/>
      <c r="T56" s="150"/>
      <c r="U56" s="148">
        <f>COUNTIFS($B$11:$B$30,U$54,$C$11:$C$30,"A",$E$11:$E$30,"*")</f>
        <v>0</v>
      </c>
      <c r="V56" s="149"/>
      <c r="W56" s="150"/>
      <c r="X56" s="148">
        <f>COUNTIFS($B$11:$B$30,U$54,$C$11:$C$30,"B",$E$11:$E$30,"*")</f>
        <v>0</v>
      </c>
      <c r="Y56" s="149"/>
      <c r="Z56" s="150"/>
      <c r="AA56" s="148">
        <f>COUNTIFS($B$11:$B$30,AA$54,$C$11:$C$30,"A",$E$11:$E$30,"*")</f>
        <v>0</v>
      </c>
      <c r="AB56" s="149"/>
      <c r="AC56" s="150"/>
      <c r="AD56" s="148">
        <f>COUNTIFS($B$11:$B$30,AA$54,$C$11:$C$30,"B",$E$11:$E$30,"*")</f>
        <v>0</v>
      </c>
      <c r="AE56" s="149"/>
      <c r="AF56" s="150"/>
      <c r="AG56" s="148">
        <f>COUNTIFS($B$11:$B$30,AG$54,$C$11:$C$30,"A",$E$11:$E$30,"*")</f>
        <v>0</v>
      </c>
      <c r="AH56" s="149"/>
      <c r="AI56" s="150"/>
      <c r="AJ56" s="148">
        <f>COUNTIFS($B$11:$B$30,AG$54,$C$11:$C$30,"B",$E$11:$E$30,"*")</f>
        <v>0</v>
      </c>
      <c r="AK56" s="150"/>
      <c r="AL56" s="103">
        <f>COUNTIFS($B$11:$B$30,AL$54,$C$11:$C$30,"A",$E$11:$E$30,"*")</f>
        <v>0</v>
      </c>
      <c r="AM56" s="103">
        <f>COUNTIFS($B$11:$B$30,AL$54,$C$11:$C$30,"B",$E$11:$E$30,"*")</f>
        <v>0</v>
      </c>
      <c r="AN56" s="66"/>
    </row>
    <row r="57" spans="1:45" ht="18" customHeight="1">
      <c r="A57" s="66"/>
      <c r="B57" s="91" t="s">
        <v>947</v>
      </c>
      <c r="C57" s="105"/>
      <c r="D57" s="105"/>
      <c r="E57" s="103">
        <f>COUNTIFS($B$11:$B$30,E$54,$C$11:$C$30,"C",$E$11:$E$30,"*")</f>
        <v>0</v>
      </c>
      <c r="F57" s="148">
        <f>COUNTIFS($B$11:$B$30,E$54,$C$11:$C$30,"D",$E$11:$E$30,"*")</f>
        <v>0</v>
      </c>
      <c r="G57" s="149"/>
      <c r="H57" s="150"/>
      <c r="I57" s="148">
        <f>COUNTIFS($B$11:$B$30,I$54,$C$11:$C$30,"C",$E$11:$E$30,"*")</f>
        <v>0</v>
      </c>
      <c r="J57" s="149"/>
      <c r="K57" s="150"/>
      <c r="L57" s="148">
        <f>COUNTIFS($B$11:$B$30,I$54,$C$11:$C$30,"D",$E$11:$E$30,"*")</f>
        <v>0</v>
      </c>
      <c r="M57" s="149"/>
      <c r="N57" s="150"/>
      <c r="O57" s="148">
        <f>COUNTIFS($B$11:$B$30,O$54,$C$11:$C$30,"C",$E$11:$E$30,"*")</f>
        <v>0</v>
      </c>
      <c r="P57" s="149"/>
      <c r="Q57" s="150"/>
      <c r="R57" s="148">
        <f>COUNTIFS($B$11:$B$30,O$54,$C$11:$C$30,"D",$E$11:$E$30,"*")</f>
        <v>0</v>
      </c>
      <c r="S57" s="149"/>
      <c r="T57" s="150"/>
      <c r="U57" s="148">
        <f>COUNTIFS($B$11:$B$30,U$54,$C$11:$C$30,"C",$E$11:$E$30,"*")</f>
        <v>0</v>
      </c>
      <c r="V57" s="149"/>
      <c r="W57" s="150"/>
      <c r="X57" s="148">
        <f>COUNTIFS($B$11:$B$30,U$54,$C$11:$C$30,"D",$E$11:$E$30,"*")</f>
        <v>0</v>
      </c>
      <c r="Y57" s="149"/>
      <c r="Z57" s="150"/>
      <c r="AA57" s="148">
        <f>COUNTIFS($B$11:$B$30,AA$54,$C$11:$C$30,"C",$E$11:$E$30,"*")</f>
        <v>0</v>
      </c>
      <c r="AB57" s="149"/>
      <c r="AC57" s="150"/>
      <c r="AD57" s="148">
        <f>COUNTIFS($B$11:$B$30,AA$54,$C$11:$C$30,"D",$E$11:$E$30,"*")</f>
        <v>0</v>
      </c>
      <c r="AE57" s="149"/>
      <c r="AF57" s="150"/>
      <c r="AG57" s="148">
        <f>COUNTIFS($B$11:$B$30,AG$54,$C$11:$C$30,"C",$E$11:$E$30,"*")</f>
        <v>0</v>
      </c>
      <c r="AH57" s="149"/>
      <c r="AI57" s="150"/>
      <c r="AJ57" s="148">
        <f>COUNTIFS($B$11:$B$30,AG$54,$C$11:$C$30,"D",$E$11:$E$30,"*")</f>
        <v>0</v>
      </c>
      <c r="AK57" s="150"/>
      <c r="AL57" s="103">
        <f>COUNTIFS($B$11:$B$30,AL$54,$C$11:$C$30,"C",$E$11:$E$30,"*")</f>
        <v>0</v>
      </c>
      <c r="AM57" s="103">
        <f>COUNTIFS($B$11:$B$30,AL$54,$C$11:$C$30,"D",$E$11:$E$30,"*")</f>
        <v>0</v>
      </c>
      <c r="AN57" s="66"/>
    </row>
    <row r="58" spans="1:45" ht="25" customHeight="1">
      <c r="A58" s="66"/>
      <c r="B58" s="91" t="s">
        <v>948</v>
      </c>
      <c r="C58" s="146"/>
      <c r="D58" s="147"/>
      <c r="E58" s="142" t="e">
        <f>IF($AK$3="４週",SUMIFS($AK$11:$AK$30,$B$11:$B$30,E54)/4/$AH$5,IF($AK$3="歴月",SUMIFS($AK$11:$AK$30,$B$11:$B$30,E54)/$AL$5,"記載する期間を選択してください"))</f>
        <v>#DIV/0!</v>
      </c>
      <c r="F58" s="143"/>
      <c r="G58" s="143"/>
      <c r="H58" s="144"/>
      <c r="I58" s="142" t="e">
        <f>IF($AK$3="４週",SUMIFS($AK$11:$AK$30,$B$11:$B$30,I54)/4/$AH$5,IF($AK$3="歴月",SUMIFS($AK$11:$AK$30,$B$11:$B$30,I54)/$AL$5,"記載する期間を選択してください"))</f>
        <v>#DIV/0!</v>
      </c>
      <c r="J58" s="143"/>
      <c r="K58" s="143"/>
      <c r="L58" s="143"/>
      <c r="M58" s="143"/>
      <c r="N58" s="144"/>
      <c r="O58" s="142" t="e">
        <f>IF($AK$3="４週",SUMIFS($AK$11:$AK$30,$B$11:$B$30,O54)/4/$AH$5,IF($AK$3="歴月",SUMIFS($AK$11:$AK$30,$B$11:$B$30,O54)/$AL$5,"記載する期間を選択してください"))</f>
        <v>#DIV/0!</v>
      </c>
      <c r="P58" s="143"/>
      <c r="Q58" s="143"/>
      <c r="R58" s="143"/>
      <c r="S58" s="143"/>
      <c r="T58" s="144"/>
      <c r="U58" s="142" t="e">
        <f>IF($AK$3="４週",SUMIFS($AK$11:$AK$30,$B$11:$B$30,U54)/4/$AH$5,IF($AK$3="歴月",SUMIFS($AK$11:$AK$30,$B$11:$B$30,U54)/$AL$5,"記載する期間を選択してください"))</f>
        <v>#DIV/0!</v>
      </c>
      <c r="V58" s="143"/>
      <c r="W58" s="143"/>
      <c r="X58" s="143"/>
      <c r="Y58" s="143"/>
      <c r="Z58" s="144"/>
      <c r="AA58" s="142" t="e">
        <f>IF($AK$3="４週",SUMIFS($AK$11:$AK$30,$B$11:$B$30,AA54)/4/$AH$5,IF($AK$3="歴月",SUMIFS($AK$11:$AK$30,$B$11:$B$30,AA54)/$AL$5,"記載する期間を選択してください"))</f>
        <v>#DIV/0!</v>
      </c>
      <c r="AB58" s="143"/>
      <c r="AC58" s="143"/>
      <c r="AD58" s="143"/>
      <c r="AE58" s="143"/>
      <c r="AF58" s="144"/>
      <c r="AG58" s="142" t="e">
        <f>IF($AK$3="４週",SUMIFS($AK$11:$AK$30,$B$11:$B$30,AG54)/4/$AH$5,IF($AK$3="歴月",SUMIFS($AK$11:$AK$30,$B$11:$B$30,AG54)/$AL$5,"記載する期間を選択してください"))</f>
        <v>#DIV/0!</v>
      </c>
      <c r="AH58" s="143"/>
      <c r="AI58" s="143"/>
      <c r="AJ58" s="143"/>
      <c r="AK58" s="144"/>
      <c r="AL58" s="142" t="e">
        <f>IF($AK$3="４週",SUMIFS($AK$11:$AK$30,$B$11:$B$30,AL54)/4/$AH$5,IF($AK$3="歴月",SUMIFS($AK$11:$AK$30,$B$11:$B$30,AL54)/$AL$5,"記載する期間を選択してください"))</f>
        <v>#DIV/0!</v>
      </c>
      <c r="AM58" s="144"/>
      <c r="AN58" s="66"/>
    </row>
    <row r="59" spans="1:45"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5" ht="15" customHeight="1">
      <c r="A60" s="89" t="s">
        <v>949</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5" s="89" customFormat="1" ht="15" customHeight="1">
      <c r="A61" s="89" t="s">
        <v>950</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5" s="89" customFormat="1" ht="15" customHeight="1">
      <c r="A62" s="89" t="s">
        <v>951</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5" s="89" customFormat="1" ht="15" customHeight="1">
      <c r="A63" s="89" t="s">
        <v>952</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5" s="89" customFormat="1" ht="15" customHeight="1">
      <c r="A64" s="89" t="s">
        <v>953</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954</v>
      </c>
      <c r="B65" s="113"/>
      <c r="C65" s="89"/>
      <c r="D65" s="89"/>
      <c r="E65" s="89"/>
      <c r="F65" s="89"/>
      <c r="G65" s="89"/>
    </row>
    <row r="66" spans="1:7" ht="15" customHeight="1">
      <c r="A66" s="89" t="s">
        <v>955</v>
      </c>
      <c r="B66" s="113"/>
      <c r="C66" s="89"/>
      <c r="D66" s="89"/>
      <c r="E66" s="89"/>
      <c r="F66" s="89"/>
      <c r="G66" s="89"/>
    </row>
    <row r="67" spans="1:7" ht="15" customHeight="1">
      <c r="A67" s="89"/>
      <c r="B67" s="104" t="s">
        <v>956</v>
      </c>
      <c r="C67" s="145" t="s">
        <v>957</v>
      </c>
      <c r="D67" s="145"/>
      <c r="E67" s="145"/>
      <c r="F67" s="89"/>
      <c r="G67" s="89"/>
    </row>
    <row r="68" spans="1:7" ht="15" customHeight="1">
      <c r="A68" s="89"/>
      <c r="B68" s="114" t="s">
        <v>958</v>
      </c>
      <c r="C68" s="141" t="s">
        <v>959</v>
      </c>
      <c r="D68" s="141"/>
      <c r="E68" s="141"/>
      <c r="F68" s="89"/>
      <c r="G68" s="89"/>
    </row>
    <row r="69" spans="1:7" ht="15" customHeight="1">
      <c r="A69" s="89"/>
      <c r="B69" s="114" t="s">
        <v>960</v>
      </c>
      <c r="C69" s="141" t="s">
        <v>961</v>
      </c>
      <c r="D69" s="141"/>
      <c r="E69" s="141"/>
      <c r="F69" s="89"/>
      <c r="G69" s="89"/>
    </row>
    <row r="70" spans="1:7" ht="15" customHeight="1">
      <c r="A70" s="89"/>
      <c r="B70" s="114" t="s">
        <v>962</v>
      </c>
      <c r="C70" s="141" t="s">
        <v>963</v>
      </c>
      <c r="D70" s="141"/>
      <c r="E70" s="141"/>
      <c r="F70" s="89"/>
      <c r="G70" s="89"/>
    </row>
    <row r="71" spans="1:7" ht="15" customHeight="1">
      <c r="A71" s="89"/>
      <c r="B71" s="114" t="s">
        <v>964</v>
      </c>
      <c r="C71" s="141" t="s">
        <v>965</v>
      </c>
      <c r="D71" s="141"/>
      <c r="E71" s="141"/>
      <c r="F71" s="89"/>
      <c r="G71" s="89"/>
    </row>
    <row r="72" spans="1:7" ht="15" customHeight="1">
      <c r="A72" s="89"/>
      <c r="B72" s="89" t="s">
        <v>966</v>
      </c>
      <c r="C72" s="89"/>
      <c r="D72" s="89"/>
      <c r="E72" s="89"/>
      <c r="F72" s="89"/>
      <c r="G72" s="89"/>
    </row>
    <row r="73" spans="1:7" ht="15" customHeight="1">
      <c r="A73" s="89"/>
      <c r="B73" s="89" t="s">
        <v>967</v>
      </c>
      <c r="C73" s="89"/>
      <c r="D73" s="89"/>
      <c r="E73" s="89"/>
      <c r="F73" s="89"/>
      <c r="G73" s="89"/>
    </row>
    <row r="74" spans="1:7" ht="15" customHeight="1">
      <c r="A74" s="89"/>
      <c r="B74" s="89" t="s">
        <v>968</v>
      </c>
      <c r="C74" s="89"/>
      <c r="D74" s="89"/>
      <c r="E74" s="89"/>
      <c r="F74" s="89"/>
      <c r="G74" s="89"/>
    </row>
    <row r="75" spans="1:7" ht="15" customHeight="1">
      <c r="A75" s="89" t="s">
        <v>969</v>
      </c>
      <c r="B75" s="113"/>
      <c r="C75" s="89"/>
      <c r="D75" s="89"/>
      <c r="E75" s="89"/>
      <c r="F75" s="89"/>
      <c r="G75" s="89"/>
    </row>
    <row r="76" spans="1:7" ht="15" customHeight="1">
      <c r="A76" s="89" t="s">
        <v>970</v>
      </c>
      <c r="B76" s="113"/>
      <c r="C76" s="89"/>
      <c r="D76" s="89"/>
      <c r="E76" s="89"/>
      <c r="F76" s="89"/>
      <c r="G76" s="89"/>
    </row>
    <row r="77" spans="1:7" ht="15" hidden="1" customHeight="1">
      <c r="A77" s="89" t="s">
        <v>971</v>
      </c>
      <c r="B77" s="113"/>
      <c r="C77" s="89"/>
      <c r="D77" s="89"/>
      <c r="E77" s="89"/>
      <c r="F77" s="89"/>
      <c r="G77" s="89"/>
    </row>
    <row r="78" spans="1:7" ht="15" customHeight="1">
      <c r="A78" s="89" t="s">
        <v>972</v>
      </c>
      <c r="B78" s="113"/>
      <c r="C78" s="89"/>
      <c r="D78" s="89"/>
      <c r="E78" s="89"/>
      <c r="F78" s="89"/>
      <c r="G78" s="89"/>
    </row>
    <row r="79" spans="1:7" ht="15" customHeight="1">
      <c r="A79" s="89" t="s">
        <v>973</v>
      </c>
      <c r="B79" s="113"/>
      <c r="C79" s="89"/>
      <c r="D79" s="89"/>
      <c r="E79" s="89"/>
      <c r="F79" s="89"/>
      <c r="G79" s="89"/>
    </row>
    <row r="80" spans="1:7" ht="15" hidden="1" customHeight="1">
      <c r="A80" s="89" t="s">
        <v>974</v>
      </c>
      <c r="B80" s="113"/>
      <c r="C80" s="89"/>
      <c r="D80" s="89"/>
      <c r="E80" s="89"/>
      <c r="F80" s="89"/>
      <c r="G80" s="89"/>
    </row>
    <row r="81" spans="1:7" ht="15" customHeight="1">
      <c r="A81" s="89" t="s">
        <v>975</v>
      </c>
      <c r="B81" s="113"/>
      <c r="C81" s="89"/>
      <c r="D81" s="89"/>
      <c r="E81" s="89"/>
      <c r="F81" s="89"/>
      <c r="G81" s="89"/>
    </row>
    <row r="82" spans="1:7" ht="15" customHeight="1">
      <c r="A82" s="89" t="s">
        <v>976</v>
      </c>
      <c r="B82" s="113"/>
      <c r="C82" s="89"/>
      <c r="D82" s="89"/>
      <c r="E82" s="89"/>
      <c r="F82" s="89"/>
      <c r="G82" s="89"/>
    </row>
    <row r="83" spans="1:7" ht="15" customHeight="1">
      <c r="A83" s="89" t="s">
        <v>977</v>
      </c>
      <c r="B83" s="113"/>
      <c r="C83" s="89"/>
      <c r="D83" s="89"/>
      <c r="E83" s="89"/>
      <c r="F83" s="89"/>
      <c r="G83" s="89"/>
    </row>
    <row r="84" spans="1:7" ht="15" customHeight="1">
      <c r="A84" s="89" t="s">
        <v>978</v>
      </c>
      <c r="B84" s="113"/>
      <c r="C84" s="89"/>
      <c r="D84" s="89"/>
      <c r="E84" s="89"/>
      <c r="F84" s="89"/>
      <c r="G84" s="89"/>
    </row>
    <row r="85" spans="1:7" ht="15" customHeight="1">
      <c r="A85" s="89" t="s">
        <v>979</v>
      </c>
      <c r="B85" s="113"/>
      <c r="C85" s="89"/>
      <c r="D85" s="89"/>
      <c r="E85" s="89"/>
      <c r="F85" s="89"/>
      <c r="G85" s="89"/>
    </row>
    <row r="86" spans="1:7" ht="15" customHeight="1">
      <c r="A86" s="89" t="s">
        <v>980</v>
      </c>
      <c r="B86" s="113"/>
      <c r="C86" s="89"/>
      <c r="D86" s="89"/>
      <c r="E86" s="89"/>
      <c r="F86" s="89"/>
      <c r="G86" s="89"/>
    </row>
    <row r="87" spans="1:7" ht="15" customHeight="1">
      <c r="A87" s="89" t="s">
        <v>981</v>
      </c>
      <c r="B87" s="113"/>
      <c r="C87" s="89"/>
      <c r="D87" s="89"/>
      <c r="E87" s="89"/>
      <c r="F87" s="89"/>
      <c r="G87" s="89"/>
    </row>
  </sheetData>
  <mergeCells count="26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U41:W41"/>
    <mergeCell ref="X41:Z41"/>
    <mergeCell ref="R40:T40"/>
    <mergeCell ref="U40:W40"/>
    <mergeCell ref="X40:Z40"/>
    <mergeCell ref="AA39:AC39"/>
    <mergeCell ref="AD39:AF39"/>
    <mergeCell ref="AG39:AI39"/>
    <mergeCell ref="AJ39:AK39"/>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U45:W45"/>
    <mergeCell ref="X45:Z45"/>
    <mergeCell ref="R44:T44"/>
    <mergeCell ref="U44:W44"/>
    <mergeCell ref="X44:Z44"/>
    <mergeCell ref="AA43:AC43"/>
    <mergeCell ref="AD43:AF43"/>
    <mergeCell ref="AG43:AI43"/>
    <mergeCell ref="AJ43:AK43"/>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F57:H57"/>
    <mergeCell ref="I57:K57"/>
    <mergeCell ref="L57:N57"/>
    <mergeCell ref="O57:Q57"/>
    <mergeCell ref="R57:T57"/>
    <mergeCell ref="F56:H56"/>
    <mergeCell ref="I56:K56"/>
    <mergeCell ref="L56:N56"/>
    <mergeCell ref="O56:Q56"/>
    <mergeCell ref="R56:T56"/>
    <mergeCell ref="U57:W57"/>
    <mergeCell ref="X57:Z57"/>
    <mergeCell ref="AA57:AC57"/>
    <mergeCell ref="AD57:AF57"/>
    <mergeCell ref="AG57:AI57"/>
    <mergeCell ref="AJ57:AK57"/>
    <mergeCell ref="X56:Z56"/>
    <mergeCell ref="AA56:AC56"/>
    <mergeCell ref="AD56:AF56"/>
    <mergeCell ref="AG56:AI56"/>
    <mergeCell ref="AJ56:AK56"/>
    <mergeCell ref="U56:W56"/>
    <mergeCell ref="C71:E71"/>
    <mergeCell ref="AG58:AK58"/>
    <mergeCell ref="AL58:AM58"/>
    <mergeCell ref="C67:E67"/>
    <mergeCell ref="C68:E68"/>
    <mergeCell ref="C69:E69"/>
    <mergeCell ref="C70:E70"/>
    <mergeCell ref="C58:D58"/>
    <mergeCell ref="E58:H58"/>
    <mergeCell ref="I58:N58"/>
    <mergeCell ref="O58:T58"/>
    <mergeCell ref="U58:Z58"/>
    <mergeCell ref="AA58:AF58"/>
  </mergeCells>
  <phoneticPr fontId="5"/>
  <dataValidations count="6">
    <dataValidation type="whole" operator="greaterThanOrEqual" allowBlank="1" showInputMessage="1" showErrorMessage="1" sqref="L37:L47 O37:O47 R37:R47 U37:U47 X37:X47 AA37:AA47 AD37:AD47 I37:I47 AG37:AG47 D37:F47" xr:uid="{31E463E7-ACBA-483F-9882-5EE512B67BBA}">
      <formula1>0</formula1>
    </dataValidation>
    <dataValidation type="list" allowBlank="1" showInputMessage="1" sqref="B11:B30" xr:uid="{266CC939-9766-4365-8520-59898FF16A12}">
      <formula1>$AO$54:$AS$54</formula1>
    </dataValidation>
    <dataValidation type="list" allowBlank="1" showInputMessage="1" showErrorMessage="1" sqref="AK3:AN3" xr:uid="{AEC71CA2-52BB-4DF1-AAA4-1F0C30B8E9F0}">
      <formula1>"４週,歴月"</formula1>
    </dataValidation>
    <dataValidation type="list" allowBlank="1" showInputMessage="1" showErrorMessage="1" sqref="AK4:AN4" xr:uid="{E04FC2D7-09BB-4C23-A79B-9B7ECC62D8F6}">
      <formula1>"予定,実績"</formula1>
    </dataValidation>
    <dataValidation type="list" allowBlank="1" showInputMessage="1" showErrorMessage="1" sqref="C11:C30" xr:uid="{AD85A8EF-B5AB-4F9E-A971-B0FBAC081EE1}">
      <formula1>"A,B,C,D"</formula1>
    </dataValidation>
    <dataValidation operator="greaterThanOrEqual" allowBlank="1" showInputMessage="1" showErrorMessage="1" sqref="I48:I49 I52 L48:L49 L52 AL37:AL46 AJ37:AJ47 AM36 AM42 AM44 AM46" xr:uid="{BAE99AD5-8223-499D-9FC7-E5CC6341DE21}"/>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12171-5338-4184-A8EE-154F26315745}">
  <sheetPr>
    <tabColor theme="4" tint="0.59999389629810485"/>
  </sheetPr>
  <dimension ref="A1:J435"/>
  <sheetViews>
    <sheetView view="pageBreakPreview" zoomScaleNormal="133" zoomScaleSheetLayoutView="100" workbookViewId="0">
      <selection activeCell="G5" sqref="G5"/>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1044</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1043</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87.5" customHeight="1">
      <c r="A204" s="27" t="s">
        <v>412</v>
      </c>
      <c r="B204" s="31" t="s">
        <v>755</v>
      </c>
      <c r="C204" s="15" t="s">
        <v>413</v>
      </c>
      <c r="D204" s="43"/>
      <c r="E204" s="15" t="s">
        <v>411</v>
      </c>
    </row>
    <row r="205" spans="1:5" ht="125" customHeight="1">
      <c r="A205" s="24"/>
      <c r="B205" s="41" t="s">
        <v>807</v>
      </c>
      <c r="C205" s="15" t="s">
        <v>590</v>
      </c>
      <c r="D205" s="43"/>
      <c r="E205" s="15" t="s">
        <v>411</v>
      </c>
    </row>
    <row r="206" spans="1:5" ht="128" customHeight="1">
      <c r="A206" s="24"/>
      <c r="B206" s="41" t="s">
        <v>737</v>
      </c>
      <c r="C206" s="15" t="s">
        <v>591</v>
      </c>
      <c r="D206" s="43"/>
      <c r="E206" s="15" t="s">
        <v>411</v>
      </c>
    </row>
    <row r="207" spans="1:5" ht="127.5" customHeight="1">
      <c r="A207" s="24"/>
      <c r="B207" s="41" t="s">
        <v>738</v>
      </c>
      <c r="C207" s="15" t="s">
        <v>592</v>
      </c>
      <c r="D207" s="43"/>
      <c r="E207" s="15" t="s">
        <v>411</v>
      </c>
    </row>
    <row r="208" spans="1:5" ht="65" customHeight="1">
      <c r="A208" s="24"/>
      <c r="B208" s="31" t="s">
        <v>756</v>
      </c>
      <c r="C208" s="15" t="s">
        <v>593</v>
      </c>
      <c r="D208" s="43"/>
      <c r="E208" s="15" t="s">
        <v>411</v>
      </c>
    </row>
    <row r="209" spans="1:5" ht="146" customHeight="1">
      <c r="A209" s="24"/>
      <c r="B209" s="41" t="s">
        <v>865</v>
      </c>
      <c r="C209" s="15" t="s">
        <v>594</v>
      </c>
      <c r="D209" s="43"/>
      <c r="E209" s="15" t="s">
        <v>411</v>
      </c>
    </row>
    <row r="210" spans="1:5" ht="47.5" customHeight="1">
      <c r="A210" s="24"/>
      <c r="B210" s="37" t="s">
        <v>757</v>
      </c>
      <c r="C210" s="22" t="s">
        <v>595</v>
      </c>
      <c r="D210" s="48"/>
      <c r="E210" s="22" t="s">
        <v>411</v>
      </c>
    </row>
    <row r="211" spans="1:5" ht="74.5" customHeight="1">
      <c r="A211" s="24"/>
      <c r="B211" s="49" t="s">
        <v>866</v>
      </c>
      <c r="C211" s="24" t="s">
        <v>596</v>
      </c>
      <c r="D211" s="50"/>
      <c r="E211" s="24" t="s">
        <v>411</v>
      </c>
    </row>
    <row r="212" spans="1:5" ht="55" customHeight="1">
      <c r="A212" s="24"/>
      <c r="B212" s="61" t="s">
        <v>739</v>
      </c>
      <c r="C212" s="24" t="s">
        <v>597</v>
      </c>
      <c r="D212" s="50"/>
      <c r="E212" s="24" t="s">
        <v>411</v>
      </c>
    </row>
    <row r="213" spans="1:5" ht="28.5">
      <c r="A213" s="24"/>
      <c r="B213" s="51" t="s">
        <v>758</v>
      </c>
      <c r="C213" s="25" t="s">
        <v>598</v>
      </c>
      <c r="D213" s="47"/>
      <c r="E213" s="25" t="s">
        <v>411</v>
      </c>
    </row>
    <row r="214" spans="1:5" ht="34.5" customHeight="1">
      <c r="A214" s="24"/>
      <c r="B214" s="31" t="s">
        <v>759</v>
      </c>
      <c r="C214" s="15" t="s">
        <v>599</v>
      </c>
      <c r="D214" s="43"/>
      <c r="E214" s="15" t="s">
        <v>411</v>
      </c>
    </row>
    <row r="215" spans="1:5" ht="40.5" customHeight="1">
      <c r="A215" s="24"/>
      <c r="B215" s="31" t="s">
        <v>147</v>
      </c>
      <c r="C215" s="15" t="s">
        <v>600</v>
      </c>
      <c r="D215" s="43"/>
      <c r="E215" s="15" t="s">
        <v>411</v>
      </c>
    </row>
    <row r="216" spans="1:5" ht="53.5" customHeight="1">
      <c r="A216" s="24"/>
      <c r="B216" s="31" t="s">
        <v>148</v>
      </c>
      <c r="C216" s="15" t="s">
        <v>601</v>
      </c>
      <c r="D216" s="43"/>
      <c r="E216" s="15" t="s">
        <v>411</v>
      </c>
    </row>
    <row r="217" spans="1:5" ht="54" customHeight="1">
      <c r="A217" s="24"/>
      <c r="B217" s="31" t="s">
        <v>149</v>
      </c>
      <c r="C217" s="15" t="s">
        <v>602</v>
      </c>
      <c r="D217" s="43"/>
      <c r="E217" s="15" t="s">
        <v>411</v>
      </c>
    </row>
    <row r="218" spans="1:5" ht="42.5" customHeight="1">
      <c r="A218" s="24"/>
      <c r="B218" s="31" t="s">
        <v>150</v>
      </c>
      <c r="C218" s="15" t="s">
        <v>603</v>
      </c>
      <c r="D218" s="43"/>
      <c r="E218" s="15" t="s">
        <v>411</v>
      </c>
    </row>
    <row r="219" spans="1:5" ht="63.5" customHeight="1">
      <c r="A219" s="25"/>
      <c r="B219" s="31" t="s">
        <v>760</v>
      </c>
      <c r="C219" s="15" t="s">
        <v>604</v>
      </c>
      <c r="D219" s="43"/>
      <c r="E219" s="15" t="s">
        <v>411</v>
      </c>
    </row>
    <row r="220" spans="1:5" ht="144.5" customHeight="1">
      <c r="A220" s="18" t="s">
        <v>415</v>
      </c>
      <c r="B220" s="31" t="s">
        <v>869</v>
      </c>
      <c r="C220" s="15" t="s">
        <v>621</v>
      </c>
      <c r="D220" s="43"/>
      <c r="E220" s="15" t="s">
        <v>411</v>
      </c>
    </row>
    <row r="221" spans="1:5" ht="153" customHeight="1">
      <c r="A221" s="18" t="s">
        <v>416</v>
      </c>
      <c r="B221" s="31" t="s">
        <v>870</v>
      </c>
      <c r="C221" s="15" t="s">
        <v>622</v>
      </c>
      <c r="D221" s="43"/>
      <c r="E221" s="15" t="s">
        <v>411</v>
      </c>
    </row>
    <row r="222" spans="1:5" ht="77.5" customHeight="1">
      <c r="A222" s="18" t="s">
        <v>417</v>
      </c>
      <c r="B222" s="28" t="s">
        <v>765</v>
      </c>
      <c r="C222" s="15" t="s">
        <v>623</v>
      </c>
      <c r="D222" s="43"/>
      <c r="E222" s="15" t="s">
        <v>411</v>
      </c>
    </row>
    <row r="223" spans="1:5" ht="93.5" customHeight="1">
      <c r="A223" s="27" t="s">
        <v>418</v>
      </c>
      <c r="B223" s="31" t="s">
        <v>766</v>
      </c>
      <c r="C223" s="15" t="s">
        <v>624</v>
      </c>
      <c r="D223" s="43"/>
      <c r="E223" s="15" t="s">
        <v>411</v>
      </c>
    </row>
    <row r="224" spans="1:5" ht="84.5" customHeight="1">
      <c r="A224" s="24"/>
      <c r="B224" s="31" t="s">
        <v>625</v>
      </c>
      <c r="C224" s="15" t="s">
        <v>626</v>
      </c>
      <c r="D224" s="43"/>
      <c r="E224" s="15" t="s">
        <v>411</v>
      </c>
    </row>
    <row r="225" spans="1:5" ht="122" customHeight="1">
      <c r="A225" s="24"/>
      <c r="B225" s="31" t="s">
        <v>767</v>
      </c>
      <c r="C225" s="15" t="s">
        <v>627</v>
      </c>
      <c r="D225" s="43"/>
      <c r="E225" s="15" t="s">
        <v>411</v>
      </c>
    </row>
    <row r="226" spans="1:5" ht="123.5" customHeight="1">
      <c r="A226" s="24"/>
      <c r="B226" s="31" t="s">
        <v>628</v>
      </c>
      <c r="C226" s="15" t="s">
        <v>629</v>
      </c>
      <c r="D226" s="43"/>
      <c r="E226" s="15" t="s">
        <v>411</v>
      </c>
    </row>
    <row r="227" spans="1:5" ht="89.5" customHeight="1">
      <c r="A227" s="24"/>
      <c r="B227" s="31" t="s">
        <v>630</v>
      </c>
      <c r="C227" s="15" t="s">
        <v>631</v>
      </c>
      <c r="D227" s="43"/>
      <c r="E227" s="15" t="s">
        <v>411</v>
      </c>
    </row>
    <row r="228" spans="1:5" ht="96.5" customHeight="1">
      <c r="A228" s="24"/>
      <c r="B228" s="31" t="s">
        <v>632</v>
      </c>
      <c r="C228" s="15" t="s">
        <v>633</v>
      </c>
      <c r="D228" s="43"/>
      <c r="E228" s="15" t="s">
        <v>411</v>
      </c>
    </row>
    <row r="229" spans="1:5" ht="97.5" customHeight="1">
      <c r="A229" s="24"/>
      <c r="B229" s="31" t="s">
        <v>634</v>
      </c>
      <c r="C229" s="15" t="s">
        <v>635</v>
      </c>
      <c r="D229" s="43"/>
      <c r="E229" s="15" t="s">
        <v>411</v>
      </c>
    </row>
    <row r="230" spans="1:5" ht="107" customHeight="1">
      <c r="A230" s="24"/>
      <c r="B230" s="31" t="s">
        <v>636</v>
      </c>
      <c r="C230" s="15" t="s">
        <v>637</v>
      </c>
      <c r="D230" s="43"/>
      <c r="E230" s="15" t="s">
        <v>411</v>
      </c>
    </row>
    <row r="231" spans="1:5" ht="135.5" customHeight="1">
      <c r="A231" s="24"/>
      <c r="B231" s="31" t="s">
        <v>768</v>
      </c>
      <c r="C231" s="15" t="s">
        <v>638</v>
      </c>
      <c r="D231" s="43"/>
      <c r="E231" s="15" t="s">
        <v>411</v>
      </c>
    </row>
    <row r="232" spans="1:5" ht="139" customHeight="1">
      <c r="A232" s="24"/>
      <c r="B232" s="31" t="s">
        <v>639</v>
      </c>
      <c r="C232" s="15" t="s">
        <v>640</v>
      </c>
      <c r="D232" s="43"/>
      <c r="E232" s="15" t="s">
        <v>411</v>
      </c>
    </row>
    <row r="233" spans="1:5" ht="114">
      <c r="A233" s="24"/>
      <c r="B233" s="31" t="s">
        <v>769</v>
      </c>
      <c r="C233" s="15" t="s">
        <v>641</v>
      </c>
      <c r="D233" s="43"/>
      <c r="E233" s="15" t="s">
        <v>411</v>
      </c>
    </row>
    <row r="234" spans="1:5" ht="154.5" customHeight="1">
      <c r="A234" s="24"/>
      <c r="B234" s="31" t="s">
        <v>871</v>
      </c>
      <c r="C234" s="15" t="s">
        <v>642</v>
      </c>
      <c r="D234" s="43"/>
      <c r="E234" s="15" t="s">
        <v>411</v>
      </c>
    </row>
    <row r="235" spans="1:5" ht="75" customHeight="1">
      <c r="A235" s="24"/>
      <c r="B235" s="31" t="s">
        <v>770</v>
      </c>
      <c r="C235" s="15" t="s">
        <v>643</v>
      </c>
      <c r="D235" s="43"/>
      <c r="E235" s="15" t="s">
        <v>411</v>
      </c>
    </row>
    <row r="236" spans="1:5" ht="86" customHeight="1">
      <c r="A236" s="25"/>
      <c r="B236" s="31" t="s">
        <v>771</v>
      </c>
      <c r="C236" s="15" t="s">
        <v>644</v>
      </c>
      <c r="D236" s="43"/>
      <c r="E236" s="15" t="s">
        <v>411</v>
      </c>
    </row>
    <row r="237" spans="1:5" ht="106.5" customHeight="1">
      <c r="A237" s="27" t="s">
        <v>419</v>
      </c>
      <c r="B237" s="31" t="s">
        <v>645</v>
      </c>
      <c r="C237" s="15" t="s">
        <v>646</v>
      </c>
      <c r="D237" s="43"/>
      <c r="E237" s="15" t="s">
        <v>411</v>
      </c>
    </row>
    <row r="238" spans="1:5" ht="83" customHeight="1">
      <c r="A238" s="24"/>
      <c r="B238" s="31" t="s">
        <v>772</v>
      </c>
      <c r="C238" s="15" t="s">
        <v>647</v>
      </c>
      <c r="D238" s="43"/>
      <c r="E238" s="15" t="s">
        <v>411</v>
      </c>
    </row>
    <row r="239" spans="1:5" ht="116.5" customHeight="1">
      <c r="A239" s="25"/>
      <c r="B239" s="41" t="s">
        <v>872</v>
      </c>
      <c r="C239" s="15" t="s">
        <v>648</v>
      </c>
      <c r="D239" s="43"/>
      <c r="E239" s="15" t="s">
        <v>411</v>
      </c>
    </row>
    <row r="240" spans="1:5" ht="137" customHeight="1">
      <c r="A240" s="27" t="s">
        <v>420</v>
      </c>
      <c r="B240" s="28" t="s">
        <v>773</v>
      </c>
      <c r="C240" s="15" t="s">
        <v>873</v>
      </c>
      <c r="D240" s="43"/>
      <c r="E240" s="15" t="s">
        <v>411</v>
      </c>
    </row>
    <row r="241" spans="1:5" ht="108" customHeight="1">
      <c r="A241" s="25"/>
      <c r="B241" s="31" t="s">
        <v>649</v>
      </c>
      <c r="C241" s="15" t="s">
        <v>874</v>
      </c>
      <c r="D241" s="43"/>
      <c r="E241" s="15" t="s">
        <v>411</v>
      </c>
    </row>
    <row r="242" spans="1:5" ht="57" customHeight="1">
      <c r="A242" s="18" t="s">
        <v>421</v>
      </c>
      <c r="B242" s="31" t="s">
        <v>650</v>
      </c>
      <c r="C242" s="15" t="s">
        <v>651</v>
      </c>
      <c r="D242" s="43"/>
      <c r="E242" s="15" t="s">
        <v>411</v>
      </c>
    </row>
    <row r="243" spans="1:5" ht="112.5" customHeight="1">
      <c r="A243" s="18" t="s">
        <v>422</v>
      </c>
      <c r="B243" s="31" t="s">
        <v>652</v>
      </c>
      <c r="C243" s="15" t="s">
        <v>653</v>
      </c>
      <c r="D243" s="43"/>
      <c r="E243" s="15" t="s">
        <v>411</v>
      </c>
    </row>
    <row r="244" spans="1:5" ht="109" customHeight="1">
      <c r="A244" s="27" t="s">
        <v>423</v>
      </c>
      <c r="B244" s="37" t="s">
        <v>153</v>
      </c>
      <c r="C244" s="22" t="s">
        <v>654</v>
      </c>
      <c r="D244" s="43"/>
      <c r="E244" s="22" t="s">
        <v>411</v>
      </c>
    </row>
    <row r="245" spans="1:5" ht="26" customHeight="1">
      <c r="A245" s="24"/>
      <c r="B245" s="31" t="s">
        <v>774</v>
      </c>
      <c r="C245" s="44"/>
      <c r="D245" s="43"/>
      <c r="E245" s="24"/>
    </row>
    <row r="246" spans="1:5" ht="47.5" customHeight="1">
      <c r="A246" s="24"/>
      <c r="B246" s="31" t="s">
        <v>775</v>
      </c>
      <c r="C246" s="44"/>
      <c r="D246" s="43"/>
      <c r="E246" s="24"/>
    </row>
    <row r="247" spans="1:5" ht="47" customHeight="1">
      <c r="A247" s="25"/>
      <c r="B247" s="51" t="s">
        <v>776</v>
      </c>
      <c r="C247" s="45"/>
      <c r="D247" s="43"/>
      <c r="E247" s="25"/>
    </row>
    <row r="248" spans="1:5" ht="76.5" customHeight="1">
      <c r="A248" s="27" t="s">
        <v>424</v>
      </c>
      <c r="B248" s="31" t="s">
        <v>154</v>
      </c>
      <c r="C248" s="22" t="s">
        <v>655</v>
      </c>
      <c r="D248" s="43"/>
      <c r="E248" s="22" t="s">
        <v>411</v>
      </c>
    </row>
    <row r="249" spans="1:5" ht="35.5" customHeight="1">
      <c r="A249" s="24"/>
      <c r="B249" s="31" t="s">
        <v>777</v>
      </c>
      <c r="C249" s="44"/>
      <c r="D249" s="43"/>
      <c r="E249" s="24"/>
    </row>
    <row r="250" spans="1:5" ht="48.5" customHeight="1">
      <c r="A250" s="24"/>
      <c r="B250" s="31" t="s">
        <v>775</v>
      </c>
      <c r="C250" s="44"/>
      <c r="D250" s="43"/>
      <c r="E250" s="24"/>
    </row>
    <row r="251" spans="1:5" ht="48.5" customHeight="1">
      <c r="A251" s="25"/>
      <c r="B251" s="31" t="s">
        <v>776</v>
      </c>
      <c r="C251" s="45"/>
      <c r="D251" s="43"/>
      <c r="E251" s="25"/>
    </row>
    <row r="252" spans="1:5" ht="88.5" customHeight="1">
      <c r="A252" s="27" t="s">
        <v>426</v>
      </c>
      <c r="B252" s="31" t="s">
        <v>656</v>
      </c>
      <c r="C252" s="15" t="s">
        <v>657</v>
      </c>
      <c r="D252" s="43"/>
      <c r="E252" s="15" t="s">
        <v>411</v>
      </c>
    </row>
    <row r="253" spans="1:5" ht="102" customHeight="1">
      <c r="A253" s="24"/>
      <c r="B253" s="31" t="s">
        <v>658</v>
      </c>
      <c r="C253" s="15" t="s">
        <v>659</v>
      </c>
      <c r="D253" s="43"/>
      <c r="E253" s="15" t="s">
        <v>411</v>
      </c>
    </row>
    <row r="254" spans="1:5" ht="108" customHeight="1">
      <c r="A254" s="24"/>
      <c r="B254" s="31" t="s">
        <v>660</v>
      </c>
      <c r="C254" s="15" t="s">
        <v>661</v>
      </c>
      <c r="D254" s="43"/>
      <c r="E254" s="15" t="s">
        <v>411</v>
      </c>
    </row>
    <row r="255" spans="1:5" ht="127" customHeight="1">
      <c r="A255" s="24"/>
      <c r="B255" s="31" t="s">
        <v>662</v>
      </c>
      <c r="C255" s="15" t="s">
        <v>663</v>
      </c>
      <c r="D255" s="43"/>
      <c r="E255" s="15" t="s">
        <v>411</v>
      </c>
    </row>
    <row r="256" spans="1:5" ht="123" customHeight="1">
      <c r="A256" s="24"/>
      <c r="B256" s="31" t="s">
        <v>664</v>
      </c>
      <c r="C256" s="15" t="s">
        <v>665</v>
      </c>
      <c r="D256" s="43"/>
      <c r="E256" s="15" t="s">
        <v>411</v>
      </c>
    </row>
    <row r="257" spans="1:5" ht="139.5" customHeight="1">
      <c r="A257" s="25"/>
      <c r="B257" s="31" t="s">
        <v>666</v>
      </c>
      <c r="C257" s="15" t="s">
        <v>667</v>
      </c>
      <c r="D257" s="43"/>
      <c r="E257" s="15" t="s">
        <v>411</v>
      </c>
    </row>
    <row r="258" spans="1:5" ht="70" customHeight="1">
      <c r="A258" s="18" t="s">
        <v>425</v>
      </c>
      <c r="B258" s="31" t="s">
        <v>668</v>
      </c>
      <c r="C258" s="15" t="s">
        <v>669</v>
      </c>
      <c r="D258" s="43"/>
      <c r="E258" s="15" t="s">
        <v>411</v>
      </c>
    </row>
    <row r="259" spans="1:5" ht="125.5" customHeight="1">
      <c r="A259" s="27" t="s">
        <v>427</v>
      </c>
      <c r="B259" s="31" t="s">
        <v>778</v>
      </c>
      <c r="C259" s="15" t="s">
        <v>670</v>
      </c>
      <c r="D259" s="43"/>
      <c r="E259" s="15" t="s">
        <v>411</v>
      </c>
    </row>
    <row r="260" spans="1:5" ht="128" customHeight="1">
      <c r="A260" s="24"/>
      <c r="B260" s="31" t="s">
        <v>671</v>
      </c>
      <c r="C260" s="15" t="s">
        <v>875</v>
      </c>
      <c r="D260" s="43"/>
      <c r="E260" s="15" t="s">
        <v>411</v>
      </c>
    </row>
    <row r="261" spans="1:5" ht="123" customHeight="1">
      <c r="A261" s="24"/>
      <c r="B261" s="31" t="s">
        <v>672</v>
      </c>
      <c r="C261" s="15" t="s">
        <v>673</v>
      </c>
      <c r="D261" s="43"/>
      <c r="E261" s="15" t="s">
        <v>411</v>
      </c>
    </row>
    <row r="262" spans="1:5" ht="123.5" customHeight="1">
      <c r="A262" s="24"/>
      <c r="B262" s="31" t="s">
        <v>876</v>
      </c>
      <c r="C262" s="15" t="s">
        <v>674</v>
      </c>
      <c r="D262" s="43"/>
      <c r="E262" s="15" t="s">
        <v>411</v>
      </c>
    </row>
    <row r="263" spans="1:5" ht="56.5" customHeight="1">
      <c r="A263" s="24"/>
      <c r="B263" s="31" t="s">
        <v>675</v>
      </c>
      <c r="C263" s="15" t="s">
        <v>877</v>
      </c>
      <c r="D263" s="43"/>
      <c r="E263" s="15" t="s">
        <v>411</v>
      </c>
    </row>
    <row r="264" spans="1:5" ht="54.5" customHeight="1">
      <c r="A264" s="24"/>
      <c r="B264" s="31" t="s">
        <v>676</v>
      </c>
      <c r="C264" s="15" t="s">
        <v>878</v>
      </c>
      <c r="D264" s="43"/>
      <c r="E264" s="15" t="s">
        <v>411</v>
      </c>
    </row>
    <row r="265" spans="1:5" ht="55.5" customHeight="1">
      <c r="A265" s="24"/>
      <c r="B265" s="31" t="s">
        <v>677</v>
      </c>
      <c r="C265" s="15" t="s">
        <v>879</v>
      </c>
      <c r="D265" s="43"/>
      <c r="E265" s="15" t="s">
        <v>411</v>
      </c>
    </row>
    <row r="266" spans="1:5" ht="57" customHeight="1">
      <c r="A266" s="25"/>
      <c r="B266" s="31" t="s">
        <v>678</v>
      </c>
      <c r="C266" s="15" t="s">
        <v>880</v>
      </c>
      <c r="D266" s="43"/>
      <c r="E266" s="15" t="s">
        <v>411</v>
      </c>
    </row>
    <row r="267" spans="1:5" ht="76" customHeight="1">
      <c r="A267" s="18" t="s">
        <v>428</v>
      </c>
      <c r="B267" s="28" t="s">
        <v>779</v>
      </c>
      <c r="C267" s="15" t="s">
        <v>679</v>
      </c>
      <c r="D267" s="43"/>
      <c r="E267" s="15" t="s">
        <v>411</v>
      </c>
    </row>
    <row r="268" spans="1:5" ht="113.5" customHeight="1">
      <c r="A268" s="27" t="s">
        <v>429</v>
      </c>
      <c r="B268" s="31" t="s">
        <v>680</v>
      </c>
      <c r="C268" s="15" t="s">
        <v>681</v>
      </c>
      <c r="D268" s="43"/>
      <c r="E268" s="15" t="s">
        <v>411</v>
      </c>
    </row>
    <row r="269" spans="1:5" ht="75.5" customHeight="1">
      <c r="A269" s="58"/>
      <c r="B269" s="31" t="s">
        <v>780</v>
      </c>
      <c r="C269" s="15" t="s">
        <v>682</v>
      </c>
      <c r="D269" s="43"/>
      <c r="E269" s="15" t="s">
        <v>411</v>
      </c>
    </row>
    <row r="270" spans="1:5" ht="86.5" customHeight="1">
      <c r="A270" s="27" t="s">
        <v>430</v>
      </c>
      <c r="B270" s="31" t="s">
        <v>881</v>
      </c>
      <c r="C270" s="15" t="s">
        <v>683</v>
      </c>
      <c r="D270" s="43"/>
      <c r="E270" s="15" t="s">
        <v>411</v>
      </c>
    </row>
    <row r="271" spans="1:5" ht="117.5" customHeight="1">
      <c r="A271" s="25"/>
      <c r="B271" s="31" t="s">
        <v>882</v>
      </c>
      <c r="C271" s="15" t="s">
        <v>684</v>
      </c>
      <c r="D271" s="43"/>
      <c r="E271" s="15" t="s">
        <v>411</v>
      </c>
    </row>
    <row r="272" spans="1:5" ht="185" customHeight="1">
      <c r="A272" s="27" t="s">
        <v>685</v>
      </c>
      <c r="B272" s="31" t="s">
        <v>155</v>
      </c>
      <c r="C272" s="15" t="s">
        <v>883</v>
      </c>
      <c r="D272" s="43"/>
      <c r="E272" s="15" t="s">
        <v>411</v>
      </c>
    </row>
    <row r="273" spans="1:5" ht="143.5" customHeight="1">
      <c r="A273" s="24"/>
      <c r="B273" s="31" t="s">
        <v>156</v>
      </c>
      <c r="C273" s="15" t="s">
        <v>686</v>
      </c>
      <c r="D273" s="43"/>
      <c r="E273" s="15" t="s">
        <v>411</v>
      </c>
    </row>
    <row r="274" spans="1:5" ht="126.5" customHeight="1">
      <c r="A274" s="24"/>
      <c r="B274" s="31" t="s">
        <v>781</v>
      </c>
      <c r="C274" s="15" t="s">
        <v>687</v>
      </c>
      <c r="D274" s="43"/>
      <c r="E274" s="15" t="s">
        <v>411</v>
      </c>
    </row>
    <row r="275" spans="1:5" ht="98.5" customHeight="1">
      <c r="A275" s="24"/>
      <c r="B275" s="31" t="s">
        <v>688</v>
      </c>
      <c r="C275" s="15" t="s">
        <v>689</v>
      </c>
      <c r="D275" s="43"/>
      <c r="E275" s="15" t="s">
        <v>411</v>
      </c>
    </row>
    <row r="276" spans="1:5" ht="108" customHeight="1">
      <c r="A276" s="25"/>
      <c r="B276" s="31" t="s">
        <v>690</v>
      </c>
      <c r="C276" s="15" t="s">
        <v>691</v>
      </c>
      <c r="D276" s="43"/>
      <c r="E276" s="15" t="s">
        <v>411</v>
      </c>
    </row>
    <row r="277" spans="1:5" ht="112.5" customHeight="1">
      <c r="A277" s="18" t="s">
        <v>431</v>
      </c>
      <c r="B277" s="28" t="s">
        <v>782</v>
      </c>
      <c r="C277" s="15" t="s">
        <v>692</v>
      </c>
      <c r="D277" s="43"/>
      <c r="E277" s="15" t="s">
        <v>411</v>
      </c>
    </row>
    <row r="278" spans="1:5" ht="133" customHeight="1">
      <c r="A278" s="18" t="s">
        <v>693</v>
      </c>
      <c r="B278" s="28" t="s">
        <v>783</v>
      </c>
      <c r="C278" s="15" t="s">
        <v>694</v>
      </c>
      <c r="D278" s="43"/>
      <c r="E278" s="15" t="s">
        <v>411</v>
      </c>
    </row>
    <row r="279" spans="1:5" ht="44.5" customHeight="1">
      <c r="A279" s="18" t="s">
        <v>432</v>
      </c>
      <c r="B279" s="28" t="s">
        <v>784</v>
      </c>
      <c r="C279" s="15" t="s">
        <v>695</v>
      </c>
      <c r="D279" s="43"/>
      <c r="E279" s="15" t="s">
        <v>411</v>
      </c>
    </row>
    <row r="280" spans="1:5" ht="74.5" customHeight="1">
      <c r="A280" s="18" t="s">
        <v>433</v>
      </c>
      <c r="B280" s="28" t="s">
        <v>785</v>
      </c>
      <c r="C280" s="15" t="s">
        <v>696</v>
      </c>
      <c r="D280" s="43"/>
      <c r="E280" s="15" t="s">
        <v>411</v>
      </c>
    </row>
    <row r="281" spans="1:5" ht="168" customHeight="1">
      <c r="A281" s="18" t="s">
        <v>434</v>
      </c>
      <c r="B281" s="28" t="s">
        <v>786</v>
      </c>
      <c r="C281" s="15" t="s">
        <v>697</v>
      </c>
      <c r="D281" s="43"/>
      <c r="E281" s="15" t="s">
        <v>411</v>
      </c>
    </row>
    <row r="282" spans="1:5" ht="129.5" customHeight="1">
      <c r="A282" s="18" t="s">
        <v>435</v>
      </c>
      <c r="B282" s="31" t="s">
        <v>698</v>
      </c>
      <c r="C282" s="15" t="s">
        <v>699</v>
      </c>
      <c r="D282" s="43"/>
      <c r="E282" s="15" t="s">
        <v>411</v>
      </c>
    </row>
    <row r="283" spans="1:5" ht="150.5" customHeight="1">
      <c r="A283" s="18" t="s">
        <v>436</v>
      </c>
      <c r="B283" s="31" t="s">
        <v>787</v>
      </c>
      <c r="C283" s="15" t="s">
        <v>700</v>
      </c>
      <c r="D283" s="43"/>
      <c r="E283" s="15" t="s">
        <v>411</v>
      </c>
    </row>
    <row r="284" spans="1:5" ht="144.5" customHeight="1">
      <c r="A284" s="58" t="s">
        <v>437</v>
      </c>
      <c r="B284" s="31" t="s">
        <v>701</v>
      </c>
      <c r="C284" s="15" t="s">
        <v>702</v>
      </c>
      <c r="D284" s="43"/>
      <c r="E284" s="15" t="s">
        <v>411</v>
      </c>
    </row>
    <row r="285" spans="1:5" ht="77" customHeight="1">
      <c r="A285" s="27" t="s">
        <v>438</v>
      </c>
      <c r="B285" s="31" t="s">
        <v>788</v>
      </c>
      <c r="C285" s="15" t="s">
        <v>703</v>
      </c>
      <c r="D285" s="43"/>
      <c r="E285" s="15" t="s">
        <v>411</v>
      </c>
    </row>
    <row r="286" spans="1:5" ht="92.5" customHeight="1">
      <c r="A286" s="24"/>
      <c r="B286" s="31" t="s">
        <v>789</v>
      </c>
      <c r="C286" s="15" t="s">
        <v>704</v>
      </c>
      <c r="D286" s="43"/>
      <c r="E286" s="15" t="s">
        <v>411</v>
      </c>
    </row>
    <row r="287" spans="1:5" ht="92" customHeight="1">
      <c r="A287" s="24"/>
      <c r="B287" s="31" t="s">
        <v>790</v>
      </c>
      <c r="C287" s="15" t="s">
        <v>705</v>
      </c>
      <c r="D287" s="43"/>
      <c r="E287" s="15" t="s">
        <v>411</v>
      </c>
    </row>
    <row r="288" spans="1:5" ht="89" customHeight="1">
      <c r="A288" s="24"/>
      <c r="B288" s="31" t="s">
        <v>791</v>
      </c>
      <c r="C288" s="15" t="s">
        <v>706</v>
      </c>
      <c r="D288" s="43"/>
      <c r="E288" s="15" t="s">
        <v>411</v>
      </c>
    </row>
    <row r="289" spans="1:5" ht="82" customHeight="1">
      <c r="A289" s="24"/>
      <c r="B289" s="31" t="s">
        <v>792</v>
      </c>
      <c r="C289" s="15" t="s">
        <v>707</v>
      </c>
      <c r="D289" s="43"/>
      <c r="E289" s="15" t="s">
        <v>411</v>
      </c>
    </row>
    <row r="290" spans="1:5" ht="65" customHeight="1">
      <c r="A290" s="24"/>
      <c r="B290" s="31" t="s">
        <v>793</v>
      </c>
      <c r="C290" s="15" t="s">
        <v>708</v>
      </c>
      <c r="D290" s="43"/>
      <c r="E290" s="15" t="s">
        <v>411</v>
      </c>
    </row>
    <row r="291" spans="1:5" ht="95">
      <c r="A291" s="25"/>
      <c r="B291" s="31" t="s">
        <v>794</v>
      </c>
      <c r="C291" s="15" t="s">
        <v>709</v>
      </c>
      <c r="D291" s="43"/>
      <c r="E291" s="15" t="s">
        <v>411</v>
      </c>
    </row>
    <row r="292" spans="1:5" ht="88.5" customHeight="1">
      <c r="A292" s="18" t="s">
        <v>439</v>
      </c>
      <c r="B292" s="31" t="s">
        <v>710</v>
      </c>
      <c r="C292" s="15" t="s">
        <v>711</v>
      </c>
      <c r="D292" s="43"/>
      <c r="E292" s="15" t="s">
        <v>411</v>
      </c>
    </row>
    <row r="293" spans="1:5" ht="60.5" customHeight="1">
      <c r="A293" s="27" t="s">
        <v>440</v>
      </c>
      <c r="B293" s="37" t="s">
        <v>712</v>
      </c>
      <c r="C293" s="22" t="s">
        <v>713</v>
      </c>
      <c r="D293" s="48"/>
      <c r="E293" s="22" t="s">
        <v>411</v>
      </c>
    </row>
    <row r="294" spans="1:5" ht="29" customHeight="1">
      <c r="A294" s="24"/>
      <c r="B294" s="49" t="s">
        <v>157</v>
      </c>
      <c r="C294" s="44"/>
      <c r="D294" s="50"/>
      <c r="E294" s="24"/>
    </row>
    <row r="295" spans="1:5" ht="74.5" customHeight="1">
      <c r="A295" s="24"/>
      <c r="B295" s="49" t="s">
        <v>714</v>
      </c>
      <c r="C295" s="44"/>
      <c r="D295" s="50"/>
      <c r="E295" s="24"/>
    </row>
    <row r="296" spans="1:5" ht="74.5" customHeight="1">
      <c r="A296" s="24"/>
      <c r="B296" s="51" t="s">
        <v>715</v>
      </c>
      <c r="C296" s="45"/>
      <c r="D296" s="47"/>
      <c r="E296" s="25"/>
    </row>
    <row r="297" spans="1:5" ht="76" customHeight="1">
      <c r="A297" s="25"/>
      <c r="B297" s="31" t="s">
        <v>716</v>
      </c>
      <c r="C297" s="15" t="s">
        <v>717</v>
      </c>
      <c r="D297" s="43"/>
      <c r="E297" s="15" t="s">
        <v>411</v>
      </c>
    </row>
    <row r="298" spans="1:5" ht="65.5" customHeight="1">
      <c r="A298" s="18" t="s">
        <v>441</v>
      </c>
      <c r="B298" s="41" t="s">
        <v>884</v>
      </c>
      <c r="C298" s="15" t="s">
        <v>718</v>
      </c>
      <c r="D298" s="43"/>
      <c r="E298" s="15" t="s">
        <v>411</v>
      </c>
    </row>
    <row r="299" spans="1:5" ht="114.5" customHeight="1">
      <c r="A299" s="27" t="s">
        <v>719</v>
      </c>
      <c r="B299" s="31" t="s">
        <v>795</v>
      </c>
      <c r="C299" s="22" t="s">
        <v>720</v>
      </c>
      <c r="D299" s="43"/>
      <c r="E299" s="22" t="s">
        <v>411</v>
      </c>
    </row>
    <row r="300" spans="1:5">
      <c r="A300" s="24"/>
      <c r="B300" s="37" t="s">
        <v>158</v>
      </c>
      <c r="C300" s="44"/>
      <c r="D300" s="48"/>
      <c r="E300" s="24"/>
    </row>
    <row r="301" spans="1:5" ht="47" customHeight="1">
      <c r="A301" s="24"/>
      <c r="B301" s="35" t="s">
        <v>885</v>
      </c>
      <c r="C301" s="44"/>
      <c r="D301" s="50"/>
      <c r="E301" s="24"/>
    </row>
    <row r="302" spans="1:5" ht="54" customHeight="1">
      <c r="A302" s="24"/>
      <c r="B302" s="49" t="s">
        <v>796</v>
      </c>
      <c r="C302" s="44"/>
      <c r="D302" s="50"/>
      <c r="E302" s="24"/>
    </row>
    <row r="303" spans="1:5" ht="54" customHeight="1">
      <c r="A303" s="24"/>
      <c r="B303" s="34" t="s">
        <v>886</v>
      </c>
      <c r="C303" s="44"/>
      <c r="D303" s="47"/>
      <c r="E303" s="24"/>
    </row>
    <row r="304" spans="1:5" ht="23.5" customHeight="1">
      <c r="A304" s="24"/>
      <c r="B304" s="37" t="s">
        <v>159</v>
      </c>
      <c r="C304" s="44"/>
      <c r="D304" s="48"/>
      <c r="E304" s="24"/>
    </row>
    <row r="305" spans="1:5" ht="29.5" customHeight="1">
      <c r="A305" s="24"/>
      <c r="B305" s="49" t="s">
        <v>797</v>
      </c>
      <c r="C305" s="44"/>
      <c r="D305" s="50"/>
      <c r="E305" s="24"/>
    </row>
    <row r="306" spans="1:5" ht="35" customHeight="1">
      <c r="A306" s="24"/>
      <c r="B306" s="49" t="s">
        <v>798</v>
      </c>
      <c r="C306" s="44"/>
      <c r="D306" s="50"/>
      <c r="E306" s="24"/>
    </row>
    <row r="307" spans="1:5" ht="37" customHeight="1">
      <c r="A307" s="24"/>
      <c r="B307" s="51" t="s">
        <v>799</v>
      </c>
      <c r="C307" s="44"/>
      <c r="D307" s="47"/>
      <c r="E307" s="24"/>
    </row>
    <row r="308" spans="1:5">
      <c r="A308" s="24"/>
      <c r="B308" s="37" t="s">
        <v>160</v>
      </c>
      <c r="C308" s="44"/>
      <c r="D308" s="48"/>
      <c r="E308" s="24"/>
    </row>
    <row r="309" spans="1:5" ht="25.5" customHeight="1">
      <c r="A309" s="24"/>
      <c r="B309" s="49" t="s">
        <v>800</v>
      </c>
      <c r="C309" s="44"/>
      <c r="D309" s="50"/>
      <c r="E309" s="24"/>
    </row>
    <row r="310" spans="1:5" ht="34" customHeight="1">
      <c r="A310" s="24"/>
      <c r="B310" s="49" t="s">
        <v>801</v>
      </c>
      <c r="C310" s="44"/>
      <c r="D310" s="50"/>
      <c r="E310" s="24"/>
    </row>
    <row r="311" spans="1:5" ht="36" customHeight="1">
      <c r="A311" s="25"/>
      <c r="B311" s="51" t="s">
        <v>802</v>
      </c>
      <c r="C311" s="45"/>
      <c r="D311" s="47"/>
      <c r="E311" s="25"/>
    </row>
    <row r="312" spans="1:5" ht="76.5" customHeight="1">
      <c r="A312" s="27" t="s">
        <v>721</v>
      </c>
      <c r="B312" s="31" t="s">
        <v>803</v>
      </c>
      <c r="C312" s="22" t="s">
        <v>722</v>
      </c>
      <c r="D312" s="43"/>
      <c r="E312" s="22" t="s">
        <v>411</v>
      </c>
    </row>
    <row r="313" spans="1:5">
      <c r="A313" s="24"/>
      <c r="B313" s="37" t="s">
        <v>161</v>
      </c>
      <c r="C313" s="44"/>
      <c r="D313" s="48"/>
      <c r="E313" s="24"/>
    </row>
    <row r="314" spans="1:5" ht="27.5" customHeight="1">
      <c r="A314" s="24"/>
      <c r="B314" s="49" t="s">
        <v>162</v>
      </c>
      <c r="C314" s="44"/>
      <c r="D314" s="50"/>
      <c r="E314" s="24"/>
    </row>
    <row r="315" spans="1:5" ht="32" customHeight="1">
      <c r="A315" s="24"/>
      <c r="B315" s="49" t="s">
        <v>887</v>
      </c>
      <c r="C315" s="44"/>
      <c r="D315" s="50"/>
      <c r="E315" s="24"/>
    </row>
    <row r="316" spans="1:5" ht="30.5" customHeight="1">
      <c r="A316" s="24"/>
      <c r="B316" s="51" t="s">
        <v>888</v>
      </c>
      <c r="C316" s="44"/>
      <c r="D316" s="47"/>
      <c r="E316" s="24"/>
    </row>
    <row r="317" spans="1:5">
      <c r="A317" s="24"/>
      <c r="B317" s="37" t="s">
        <v>163</v>
      </c>
      <c r="C317" s="44"/>
      <c r="D317" s="48"/>
      <c r="E317" s="24"/>
    </row>
    <row r="318" spans="1:5" ht="25" customHeight="1">
      <c r="A318" s="24"/>
      <c r="B318" s="49" t="s">
        <v>889</v>
      </c>
      <c r="C318" s="44"/>
      <c r="D318" s="50"/>
      <c r="E318" s="24"/>
    </row>
    <row r="319" spans="1:5" ht="33.5" customHeight="1">
      <c r="A319" s="24"/>
      <c r="B319" s="49" t="s">
        <v>890</v>
      </c>
      <c r="C319" s="44"/>
      <c r="D319" s="50"/>
      <c r="E319" s="24"/>
    </row>
    <row r="320" spans="1:5" ht="37.5" customHeight="1">
      <c r="A320" s="25"/>
      <c r="B320" s="51" t="s">
        <v>164</v>
      </c>
      <c r="C320" s="44"/>
      <c r="D320" s="47"/>
      <c r="E320" s="24"/>
    </row>
    <row r="321" spans="1:5" ht="84" customHeight="1">
      <c r="A321" s="27" t="s">
        <v>723</v>
      </c>
      <c r="B321" s="31" t="s">
        <v>804</v>
      </c>
      <c r="C321" s="22" t="s">
        <v>724</v>
      </c>
      <c r="D321" s="43"/>
      <c r="E321" s="22" t="s">
        <v>411</v>
      </c>
    </row>
    <row r="322" spans="1:5" ht="27" customHeight="1">
      <c r="A322" s="24"/>
      <c r="B322" s="31" t="s">
        <v>165</v>
      </c>
      <c r="C322" s="44"/>
      <c r="D322" s="43"/>
      <c r="E322" s="24"/>
    </row>
    <row r="323" spans="1:5" ht="32" customHeight="1">
      <c r="A323" s="24"/>
      <c r="B323" s="31" t="s">
        <v>166</v>
      </c>
      <c r="C323" s="44"/>
      <c r="D323" s="43"/>
      <c r="E323" s="24"/>
    </row>
    <row r="324" spans="1:5" ht="33" customHeight="1">
      <c r="A324" s="25"/>
      <c r="B324" s="31" t="s">
        <v>167</v>
      </c>
      <c r="C324" s="45"/>
      <c r="D324" s="43"/>
      <c r="E324" s="25"/>
    </row>
    <row r="325" spans="1:5" ht="115" customHeight="1">
      <c r="A325" s="27" t="s">
        <v>725</v>
      </c>
      <c r="B325" s="37" t="s">
        <v>805</v>
      </c>
      <c r="C325" s="22" t="s">
        <v>726</v>
      </c>
      <c r="D325" s="48"/>
      <c r="E325" s="22" t="s">
        <v>411</v>
      </c>
    </row>
    <row r="326" spans="1:5">
      <c r="A326" s="24"/>
      <c r="B326" s="49" t="s">
        <v>168</v>
      </c>
      <c r="C326" s="44"/>
      <c r="D326" s="50"/>
      <c r="E326" s="24"/>
    </row>
    <row r="327" spans="1:5" ht="42" customHeight="1">
      <c r="A327" s="24"/>
      <c r="B327" s="49" t="s">
        <v>169</v>
      </c>
      <c r="C327" s="44"/>
      <c r="D327" s="50"/>
      <c r="E327" s="24"/>
    </row>
    <row r="328" spans="1:5" ht="46.5" customHeight="1">
      <c r="A328" s="24"/>
      <c r="B328" s="49" t="s">
        <v>170</v>
      </c>
      <c r="C328" s="44"/>
      <c r="D328" s="50"/>
      <c r="E328" s="24"/>
    </row>
    <row r="329" spans="1:5" ht="48.5" customHeight="1">
      <c r="A329" s="24"/>
      <c r="B329" s="49" t="s">
        <v>171</v>
      </c>
      <c r="C329" s="44"/>
      <c r="D329" s="50"/>
      <c r="E329" s="24"/>
    </row>
    <row r="330" spans="1:5">
      <c r="A330" s="24"/>
      <c r="B330" s="49" t="s">
        <v>172</v>
      </c>
      <c r="C330" s="44"/>
      <c r="D330" s="50"/>
      <c r="E330" s="24"/>
    </row>
    <row r="331" spans="1:5" ht="29" customHeight="1">
      <c r="A331" s="24"/>
      <c r="B331" s="49" t="s">
        <v>173</v>
      </c>
      <c r="C331" s="44"/>
      <c r="D331" s="50"/>
      <c r="E331" s="24"/>
    </row>
    <row r="332" spans="1:5" ht="32.5" customHeight="1">
      <c r="A332" s="24"/>
      <c r="B332" s="49" t="s">
        <v>174</v>
      </c>
      <c r="C332" s="44"/>
      <c r="D332" s="50"/>
      <c r="E332" s="24"/>
    </row>
    <row r="333" spans="1:5" ht="34.5" customHeight="1">
      <c r="A333" s="24"/>
      <c r="B333" s="49" t="s">
        <v>175</v>
      </c>
      <c r="C333" s="44"/>
      <c r="D333" s="50"/>
      <c r="E333" s="24"/>
    </row>
    <row r="334" spans="1:5">
      <c r="A334" s="24"/>
      <c r="B334" s="49" t="s">
        <v>176</v>
      </c>
      <c r="C334" s="44"/>
      <c r="D334" s="50"/>
      <c r="E334" s="24"/>
    </row>
    <row r="335" spans="1:5" ht="25" customHeight="1">
      <c r="A335" s="24"/>
      <c r="B335" s="49" t="s">
        <v>177</v>
      </c>
      <c r="C335" s="44"/>
      <c r="D335" s="50"/>
      <c r="E335" s="24"/>
    </row>
    <row r="336" spans="1:5" ht="36" customHeight="1">
      <c r="A336" s="24"/>
      <c r="B336" s="49" t="s">
        <v>178</v>
      </c>
      <c r="C336" s="44"/>
      <c r="D336" s="50"/>
      <c r="E336" s="24"/>
    </row>
    <row r="337" spans="1:5" ht="32" customHeight="1">
      <c r="A337" s="24"/>
      <c r="B337" s="49" t="s">
        <v>179</v>
      </c>
      <c r="C337" s="44"/>
      <c r="D337" s="50"/>
      <c r="E337" s="24"/>
    </row>
    <row r="338" spans="1:5">
      <c r="A338" s="24"/>
      <c r="B338" s="49" t="s">
        <v>180</v>
      </c>
      <c r="C338" s="44"/>
      <c r="D338" s="50"/>
      <c r="E338" s="24"/>
    </row>
    <row r="339" spans="1:5" ht="29.5" customHeight="1">
      <c r="A339" s="24"/>
      <c r="B339" s="49" t="s">
        <v>181</v>
      </c>
      <c r="C339" s="44"/>
      <c r="D339" s="50"/>
      <c r="E339" s="24"/>
    </row>
    <row r="340" spans="1:5" ht="35.5" customHeight="1">
      <c r="A340" s="24"/>
      <c r="B340" s="49" t="s">
        <v>182</v>
      </c>
      <c r="C340" s="44"/>
      <c r="D340" s="50"/>
      <c r="E340" s="24"/>
    </row>
    <row r="341" spans="1:5" ht="38.5" customHeight="1">
      <c r="A341" s="24"/>
      <c r="B341" s="51" t="s">
        <v>183</v>
      </c>
      <c r="C341" s="45"/>
      <c r="D341" s="47"/>
      <c r="E341" s="25"/>
    </row>
    <row r="342" spans="1:5" ht="88.5" customHeight="1">
      <c r="A342" s="24"/>
      <c r="B342" s="32" t="s">
        <v>806</v>
      </c>
      <c r="C342" s="22" t="s">
        <v>727</v>
      </c>
      <c r="D342" s="48"/>
      <c r="E342" s="22" t="s">
        <v>411</v>
      </c>
    </row>
    <row r="343" spans="1:5">
      <c r="A343" s="24"/>
      <c r="B343" s="49" t="s">
        <v>184</v>
      </c>
      <c r="C343" s="44"/>
      <c r="D343" s="50"/>
      <c r="E343" s="24"/>
    </row>
    <row r="344" spans="1:5" ht="26" customHeight="1">
      <c r="A344" s="24"/>
      <c r="B344" s="49" t="s">
        <v>185</v>
      </c>
      <c r="C344" s="44"/>
      <c r="D344" s="50"/>
      <c r="E344" s="24"/>
    </row>
    <row r="345" spans="1:5" ht="33.5" customHeight="1">
      <c r="A345" s="24"/>
      <c r="B345" s="49" t="s">
        <v>186</v>
      </c>
      <c r="C345" s="44"/>
      <c r="D345" s="50"/>
      <c r="E345" s="24"/>
    </row>
    <row r="346" spans="1:5" ht="34" customHeight="1">
      <c r="A346" s="24"/>
      <c r="B346" s="49" t="s">
        <v>187</v>
      </c>
      <c r="C346" s="44"/>
      <c r="D346" s="50"/>
      <c r="E346" s="24"/>
    </row>
    <row r="347" spans="1:5" ht="14.5" customHeight="1">
      <c r="A347" s="24"/>
      <c r="B347" s="49" t="s">
        <v>188</v>
      </c>
      <c r="C347" s="44"/>
      <c r="D347" s="50"/>
      <c r="E347" s="24"/>
    </row>
    <row r="348" spans="1:5" ht="26.5" customHeight="1">
      <c r="A348" s="24"/>
      <c r="B348" s="49" t="s">
        <v>189</v>
      </c>
      <c r="C348" s="44"/>
      <c r="D348" s="50"/>
      <c r="E348" s="24"/>
    </row>
    <row r="349" spans="1:5" ht="32" customHeight="1">
      <c r="A349" s="24"/>
      <c r="B349" s="49" t="s">
        <v>190</v>
      </c>
      <c r="C349" s="44"/>
      <c r="D349" s="50"/>
      <c r="E349" s="24"/>
    </row>
    <row r="350" spans="1:5" ht="32.5" customHeight="1">
      <c r="A350" s="24"/>
      <c r="B350" s="49" t="s">
        <v>191</v>
      </c>
      <c r="C350" s="44"/>
      <c r="D350" s="50"/>
      <c r="E350" s="24"/>
    </row>
    <row r="351" spans="1:5">
      <c r="A351" s="24"/>
      <c r="B351" s="49" t="s">
        <v>192</v>
      </c>
      <c r="C351" s="44"/>
      <c r="D351" s="50"/>
      <c r="E351" s="24"/>
    </row>
    <row r="352" spans="1:5" ht="26.5" customHeight="1">
      <c r="A352" s="24"/>
      <c r="B352" s="49" t="s">
        <v>193</v>
      </c>
      <c r="C352" s="44"/>
      <c r="D352" s="50"/>
      <c r="E352" s="24"/>
    </row>
    <row r="353" spans="1:5" ht="34.5" customHeight="1">
      <c r="A353" s="24"/>
      <c r="B353" s="49" t="s">
        <v>194</v>
      </c>
      <c r="C353" s="44"/>
      <c r="D353" s="50"/>
      <c r="E353" s="24"/>
    </row>
    <row r="354" spans="1:5" ht="34" customHeight="1">
      <c r="A354" s="24"/>
      <c r="B354" s="49" t="s">
        <v>195</v>
      </c>
      <c r="C354" s="44"/>
      <c r="D354" s="50"/>
      <c r="E354" s="24"/>
    </row>
    <row r="355" spans="1:5">
      <c r="A355" s="24"/>
      <c r="B355" s="49" t="s">
        <v>196</v>
      </c>
      <c r="C355" s="44"/>
      <c r="D355" s="50"/>
      <c r="E355" s="24"/>
    </row>
    <row r="356" spans="1:5" ht="23.5" customHeight="1">
      <c r="A356" s="24"/>
      <c r="B356" s="49" t="s">
        <v>185</v>
      </c>
      <c r="C356" s="44"/>
      <c r="D356" s="50"/>
      <c r="E356" s="24"/>
    </row>
    <row r="357" spans="1:5" ht="32" customHeight="1">
      <c r="A357" s="24"/>
      <c r="B357" s="49" t="s">
        <v>186</v>
      </c>
      <c r="C357" s="44"/>
      <c r="D357" s="50"/>
      <c r="E357" s="24"/>
    </row>
    <row r="358" spans="1:5" ht="32" customHeight="1">
      <c r="A358" s="24"/>
      <c r="B358" s="49" t="s">
        <v>197</v>
      </c>
      <c r="C358" s="44"/>
      <c r="D358" s="50"/>
      <c r="E358" s="24"/>
    </row>
    <row r="359" spans="1:5">
      <c r="A359" s="24"/>
      <c r="B359" s="49" t="s">
        <v>198</v>
      </c>
      <c r="C359" s="44"/>
      <c r="D359" s="50"/>
      <c r="E359" s="24"/>
    </row>
    <row r="360" spans="1:5" ht="23.5" customHeight="1">
      <c r="A360" s="24"/>
      <c r="B360" s="49" t="s">
        <v>199</v>
      </c>
      <c r="C360" s="44"/>
      <c r="D360" s="50"/>
      <c r="E360" s="24"/>
    </row>
    <row r="361" spans="1:5" ht="31" customHeight="1">
      <c r="A361" s="24"/>
      <c r="B361" s="49" t="s">
        <v>200</v>
      </c>
      <c r="C361" s="44"/>
      <c r="D361" s="50"/>
      <c r="E361" s="24"/>
    </row>
    <row r="362" spans="1:5" ht="37.5" customHeight="1">
      <c r="A362" s="24"/>
      <c r="B362" s="49" t="s">
        <v>201</v>
      </c>
      <c r="C362" s="44"/>
      <c r="D362" s="50"/>
      <c r="E362" s="24"/>
    </row>
    <row r="363" spans="1:5">
      <c r="A363" s="24"/>
      <c r="B363" s="49" t="s">
        <v>202</v>
      </c>
      <c r="C363" s="44"/>
      <c r="D363" s="50"/>
      <c r="E363" s="24"/>
    </row>
    <row r="364" spans="1:5" ht="28" customHeight="1">
      <c r="A364" s="24"/>
      <c r="B364" s="49" t="s">
        <v>203</v>
      </c>
      <c r="C364" s="44"/>
      <c r="D364" s="50"/>
      <c r="E364" s="24"/>
    </row>
    <row r="365" spans="1:5" ht="32.5" customHeight="1">
      <c r="A365" s="24"/>
      <c r="B365" s="49" t="s">
        <v>204</v>
      </c>
      <c r="C365" s="44"/>
      <c r="D365" s="50"/>
      <c r="E365" s="24"/>
    </row>
    <row r="366" spans="1:5" ht="31" customHeight="1">
      <c r="A366" s="24"/>
      <c r="B366" s="49" t="s">
        <v>205</v>
      </c>
      <c r="C366" s="44"/>
      <c r="D366" s="50"/>
      <c r="E366" s="24"/>
    </row>
    <row r="367" spans="1:5">
      <c r="A367" s="24"/>
      <c r="B367" s="49" t="s">
        <v>206</v>
      </c>
      <c r="C367" s="44"/>
      <c r="D367" s="50"/>
      <c r="E367" s="24"/>
    </row>
    <row r="368" spans="1:5" ht="29" customHeight="1">
      <c r="A368" s="24"/>
      <c r="B368" s="49" t="s">
        <v>207</v>
      </c>
      <c r="C368" s="44"/>
      <c r="D368" s="50"/>
      <c r="E368" s="24"/>
    </row>
    <row r="369" spans="1:5" ht="33.5" customHeight="1">
      <c r="A369" s="24"/>
      <c r="B369" s="49" t="s">
        <v>208</v>
      </c>
      <c r="C369" s="44"/>
      <c r="D369" s="50"/>
      <c r="E369" s="24"/>
    </row>
    <row r="370" spans="1:5" ht="38" customHeight="1">
      <c r="A370" s="24"/>
      <c r="B370" s="49" t="s">
        <v>209</v>
      </c>
      <c r="C370" s="44"/>
      <c r="D370" s="50"/>
      <c r="E370" s="24"/>
    </row>
    <row r="371" spans="1:5" ht="20.5" customHeight="1">
      <c r="A371" s="24"/>
      <c r="B371" s="49" t="s">
        <v>210</v>
      </c>
      <c r="C371" s="44"/>
      <c r="D371" s="50"/>
      <c r="E371" s="24"/>
    </row>
    <row r="372" spans="1:5" ht="26" customHeight="1">
      <c r="A372" s="24"/>
      <c r="B372" s="49" t="s">
        <v>211</v>
      </c>
      <c r="C372" s="44"/>
      <c r="D372" s="50"/>
      <c r="E372" s="24"/>
    </row>
    <row r="373" spans="1:5" ht="35" customHeight="1">
      <c r="A373" s="24"/>
      <c r="B373" s="49" t="s">
        <v>212</v>
      </c>
      <c r="C373" s="44"/>
      <c r="D373" s="50"/>
      <c r="E373" s="24"/>
    </row>
    <row r="374" spans="1:5" ht="35" customHeight="1">
      <c r="A374" s="24"/>
      <c r="B374" s="49" t="s">
        <v>213</v>
      </c>
      <c r="C374" s="44"/>
      <c r="D374" s="50"/>
      <c r="E374" s="24"/>
    </row>
    <row r="375" spans="1:5">
      <c r="A375" s="24"/>
      <c r="B375" s="49" t="s">
        <v>214</v>
      </c>
      <c r="C375" s="44"/>
      <c r="D375" s="50"/>
      <c r="E375" s="24"/>
    </row>
    <row r="376" spans="1:5" ht="25" customHeight="1">
      <c r="A376" s="24"/>
      <c r="B376" s="49" t="s">
        <v>215</v>
      </c>
      <c r="C376" s="44"/>
      <c r="D376" s="50"/>
      <c r="E376" s="24"/>
    </row>
    <row r="377" spans="1:5" ht="33.5" customHeight="1">
      <c r="A377" s="24"/>
      <c r="B377" s="49" t="s">
        <v>216</v>
      </c>
      <c r="C377" s="44"/>
      <c r="D377" s="50"/>
      <c r="E377" s="24"/>
    </row>
    <row r="378" spans="1:5" ht="33" customHeight="1">
      <c r="A378" s="24"/>
      <c r="B378" s="49" t="s">
        <v>217</v>
      </c>
      <c r="C378" s="44"/>
      <c r="D378" s="50"/>
      <c r="E378" s="24"/>
    </row>
    <row r="379" spans="1:5">
      <c r="A379" s="24"/>
      <c r="B379" s="49" t="s">
        <v>218</v>
      </c>
      <c r="C379" s="44"/>
      <c r="D379" s="50"/>
      <c r="E379" s="24"/>
    </row>
    <row r="380" spans="1:5" ht="24.5" customHeight="1">
      <c r="A380" s="24"/>
      <c r="B380" s="49" t="s">
        <v>219</v>
      </c>
      <c r="C380" s="44"/>
      <c r="D380" s="50"/>
      <c r="E380" s="24"/>
    </row>
    <row r="381" spans="1:5" ht="32" customHeight="1">
      <c r="A381" s="24"/>
      <c r="B381" s="49" t="s">
        <v>220</v>
      </c>
      <c r="C381" s="44"/>
      <c r="D381" s="50"/>
      <c r="E381" s="24"/>
    </row>
    <row r="382" spans="1:5" ht="35" customHeight="1">
      <c r="A382" s="24"/>
      <c r="B382" s="49" t="s">
        <v>221</v>
      </c>
      <c r="C382" s="44"/>
      <c r="D382" s="50"/>
      <c r="E382" s="24"/>
    </row>
    <row r="383" spans="1:5">
      <c r="A383" s="24"/>
      <c r="B383" s="49" t="s">
        <v>222</v>
      </c>
      <c r="C383" s="44"/>
      <c r="D383" s="50"/>
      <c r="E383" s="24"/>
    </row>
    <row r="384" spans="1:5" ht="29.5" customHeight="1">
      <c r="A384" s="24"/>
      <c r="B384" s="49" t="s">
        <v>223</v>
      </c>
      <c r="C384" s="44"/>
      <c r="D384" s="50"/>
      <c r="E384" s="24"/>
    </row>
    <row r="385" spans="1:10" ht="35" customHeight="1">
      <c r="A385" s="24"/>
      <c r="B385" s="49" t="s">
        <v>224</v>
      </c>
      <c r="C385" s="44"/>
      <c r="D385" s="50"/>
      <c r="E385" s="24"/>
    </row>
    <row r="386" spans="1:10" ht="32.5" customHeight="1">
      <c r="A386" s="24"/>
      <c r="B386" s="49" t="s">
        <v>225</v>
      </c>
      <c r="C386" s="44"/>
      <c r="D386" s="50"/>
      <c r="E386" s="24"/>
    </row>
    <row r="387" spans="1:10">
      <c r="A387" s="24"/>
      <c r="B387" s="49" t="s">
        <v>226</v>
      </c>
      <c r="C387" s="44"/>
      <c r="D387" s="50"/>
      <c r="E387" s="24"/>
    </row>
    <row r="388" spans="1:10" ht="23.5" customHeight="1">
      <c r="A388" s="24"/>
      <c r="B388" s="49" t="s">
        <v>227</v>
      </c>
      <c r="C388" s="44"/>
      <c r="D388" s="50"/>
      <c r="E388" s="24"/>
    </row>
    <row r="389" spans="1:10" ht="32.5" customHeight="1">
      <c r="A389" s="24"/>
      <c r="B389" s="49" t="s">
        <v>228</v>
      </c>
      <c r="C389" s="44"/>
      <c r="D389" s="50"/>
      <c r="E389" s="24"/>
    </row>
    <row r="390" spans="1:10" ht="34" customHeight="1">
      <c r="A390" s="24"/>
      <c r="B390" s="49" t="s">
        <v>229</v>
      </c>
      <c r="C390" s="44"/>
      <c r="D390" s="50"/>
      <c r="E390" s="24"/>
    </row>
    <row r="391" spans="1:10">
      <c r="A391" s="24"/>
      <c r="B391" s="49" t="s">
        <v>230</v>
      </c>
      <c r="C391" s="44"/>
      <c r="D391" s="50"/>
      <c r="E391" s="24"/>
    </row>
    <row r="392" spans="1:10" ht="26.5" customHeight="1">
      <c r="A392" s="24"/>
      <c r="B392" s="49" t="s">
        <v>231</v>
      </c>
      <c r="C392" s="44"/>
      <c r="D392" s="50"/>
      <c r="E392" s="24"/>
    </row>
    <row r="393" spans="1:10" ht="34.5" customHeight="1">
      <c r="A393" s="24"/>
      <c r="B393" s="49" t="s">
        <v>232</v>
      </c>
      <c r="C393" s="44"/>
      <c r="D393" s="50"/>
      <c r="E393" s="24"/>
    </row>
    <row r="394" spans="1:10" ht="34.5" customHeight="1">
      <c r="A394" s="24"/>
      <c r="B394" s="49" t="s">
        <v>233</v>
      </c>
      <c r="C394" s="44"/>
      <c r="D394" s="50"/>
      <c r="E394" s="24"/>
    </row>
    <row r="395" spans="1:10">
      <c r="A395" s="24"/>
      <c r="B395" s="49" t="s">
        <v>234</v>
      </c>
      <c r="C395" s="44"/>
      <c r="D395" s="50"/>
      <c r="E395" s="24"/>
    </row>
    <row r="396" spans="1:10" ht="24.5" customHeight="1">
      <c r="A396" s="24"/>
      <c r="B396" s="49" t="s">
        <v>235</v>
      </c>
      <c r="C396" s="44"/>
      <c r="D396" s="50"/>
      <c r="E396" s="24"/>
    </row>
    <row r="397" spans="1:10" ht="33.5" customHeight="1">
      <c r="A397" s="24"/>
      <c r="B397" s="49" t="s">
        <v>236</v>
      </c>
      <c r="C397" s="44"/>
      <c r="D397" s="50"/>
      <c r="E397" s="24"/>
    </row>
    <row r="398" spans="1:10" ht="33.5" customHeight="1">
      <c r="A398" s="25"/>
      <c r="B398" s="12" t="s">
        <v>237</v>
      </c>
      <c r="C398" s="45"/>
      <c r="D398" s="47"/>
      <c r="E398" s="25"/>
    </row>
    <row r="399" spans="1:10" ht="19">
      <c r="A399" s="120" t="s">
        <v>1030</v>
      </c>
      <c r="B399" s="120"/>
      <c r="C399" s="121" t="s">
        <v>986</v>
      </c>
      <c r="D399" s="122"/>
      <c r="E399" s="121"/>
      <c r="F399" s="123"/>
      <c r="G399" s="123"/>
      <c r="H399" s="123"/>
      <c r="I399" s="123"/>
      <c r="J399" s="123"/>
    </row>
    <row r="400" spans="1:10" ht="24.5" customHeight="1">
      <c r="A400" s="124"/>
      <c r="B400" s="125" t="s">
        <v>987</v>
      </c>
      <c r="C400" s="124"/>
      <c r="D400" s="126"/>
      <c r="E400" s="127"/>
      <c r="I400" s="123"/>
      <c r="J400" s="123"/>
    </row>
    <row r="401" spans="1:10" ht="24.5" customHeight="1">
      <c r="A401" s="124"/>
      <c r="B401" s="125" t="s">
        <v>988</v>
      </c>
      <c r="C401" s="124"/>
      <c r="D401" s="126"/>
      <c r="E401" s="127"/>
      <c r="I401" s="123"/>
      <c r="J401" s="123"/>
    </row>
    <row r="402" spans="1:10" ht="19">
      <c r="A402" s="124"/>
      <c r="B402" s="125" t="s">
        <v>989</v>
      </c>
      <c r="C402" s="124"/>
      <c r="D402" s="126"/>
      <c r="E402" s="125" t="s">
        <v>990</v>
      </c>
      <c r="I402" s="123"/>
      <c r="J402" s="123"/>
    </row>
    <row r="403" spans="1:10" ht="18">
      <c r="A403" s="124"/>
      <c r="B403" s="125" t="s">
        <v>991</v>
      </c>
      <c r="C403" s="124"/>
      <c r="D403" s="126"/>
      <c r="E403" s="125"/>
      <c r="I403" s="123"/>
      <c r="J403" s="123"/>
    </row>
    <row r="404" spans="1:10" ht="18">
      <c r="A404" s="124"/>
      <c r="B404" s="125" t="s">
        <v>992</v>
      </c>
      <c r="C404" s="124"/>
      <c r="D404" s="126"/>
      <c r="E404" s="125"/>
      <c r="I404" s="123"/>
      <c r="J404" s="123"/>
    </row>
    <row r="405" spans="1:10" ht="18">
      <c r="A405" s="124"/>
      <c r="B405" s="125" t="s">
        <v>993</v>
      </c>
      <c r="C405" s="124"/>
      <c r="D405" s="126"/>
      <c r="E405" s="125" t="s">
        <v>994</v>
      </c>
      <c r="I405" s="123"/>
      <c r="J405" s="123"/>
    </row>
    <row r="406" spans="1:10" ht="28.5">
      <c r="A406" s="124"/>
      <c r="B406" s="125" t="s">
        <v>995</v>
      </c>
      <c r="C406" s="124"/>
      <c r="D406" s="126"/>
      <c r="E406" s="125" t="s">
        <v>996</v>
      </c>
      <c r="I406" s="123"/>
      <c r="J406" s="123"/>
    </row>
    <row r="407" spans="1:10" ht="19">
      <c r="A407" s="124"/>
      <c r="B407" s="125" t="s">
        <v>997</v>
      </c>
      <c r="C407" s="124"/>
      <c r="D407" s="126"/>
      <c r="E407" s="125"/>
      <c r="I407" s="123"/>
      <c r="J407" s="123"/>
    </row>
    <row r="408" spans="1:10" ht="18">
      <c r="A408" s="124"/>
      <c r="B408" s="125" t="s">
        <v>998</v>
      </c>
      <c r="C408" s="124"/>
      <c r="D408" s="126"/>
      <c r="E408" s="125" t="s">
        <v>999</v>
      </c>
      <c r="I408" s="123"/>
      <c r="J408" s="123"/>
    </row>
    <row r="409" spans="1:10" ht="19">
      <c r="A409" s="124"/>
      <c r="B409" s="125" t="s">
        <v>1000</v>
      </c>
      <c r="C409" s="124"/>
      <c r="D409" s="126"/>
      <c r="E409" s="125" t="s">
        <v>1001</v>
      </c>
      <c r="I409" s="123"/>
      <c r="J409" s="123"/>
    </row>
    <row r="410" spans="1:10" ht="18">
      <c r="A410" s="124"/>
      <c r="B410" s="125" t="s">
        <v>1002</v>
      </c>
      <c r="C410" s="124"/>
      <c r="D410" s="126"/>
      <c r="E410" s="125" t="s">
        <v>1003</v>
      </c>
      <c r="I410" s="123"/>
      <c r="J410" s="123"/>
    </row>
    <row r="411" spans="1:10" ht="18">
      <c r="A411" s="124"/>
      <c r="B411" s="125" t="s">
        <v>1004</v>
      </c>
      <c r="C411" s="124"/>
      <c r="D411" s="126"/>
      <c r="E411" s="125"/>
      <c r="I411" s="123"/>
      <c r="J411" s="123"/>
    </row>
    <row r="412" spans="1:10" ht="19">
      <c r="A412" s="124"/>
      <c r="B412" s="125" t="s">
        <v>1005</v>
      </c>
      <c r="C412" s="124"/>
      <c r="D412" s="126"/>
      <c r="E412" s="125"/>
      <c r="I412" s="123"/>
      <c r="J412" s="123"/>
    </row>
    <row r="413" spans="1:10" ht="33" customHeight="1">
      <c r="A413" s="124"/>
      <c r="B413" s="125" t="s">
        <v>1006</v>
      </c>
      <c r="C413" s="124"/>
      <c r="D413" s="126"/>
      <c r="E413" s="125"/>
      <c r="I413" s="123"/>
      <c r="J413" s="123"/>
    </row>
    <row r="414" spans="1:10" ht="19">
      <c r="A414" s="124"/>
      <c r="B414" s="125" t="s">
        <v>1007</v>
      </c>
      <c r="C414" s="124"/>
      <c r="D414" s="126"/>
      <c r="E414" s="125"/>
      <c r="I414" s="123"/>
      <c r="J414" s="123"/>
    </row>
    <row r="415" spans="1:10" ht="19">
      <c r="A415" s="124"/>
      <c r="B415" s="125" t="s">
        <v>1008</v>
      </c>
      <c r="C415" s="124"/>
      <c r="D415" s="126"/>
      <c r="E415" s="125"/>
      <c r="I415" s="123"/>
      <c r="J415" s="123"/>
    </row>
    <row r="416" spans="1:10" ht="19">
      <c r="A416" s="124"/>
      <c r="B416" s="125" t="s">
        <v>1009</v>
      </c>
      <c r="C416" s="124"/>
      <c r="D416" s="126"/>
      <c r="E416" s="125"/>
      <c r="I416" s="123"/>
      <c r="J416" s="123"/>
    </row>
    <row r="417" spans="1:10" ht="18">
      <c r="A417" s="124"/>
      <c r="B417" s="125" t="s">
        <v>1010</v>
      </c>
      <c r="C417" s="124"/>
      <c r="D417" s="126"/>
      <c r="E417" s="125"/>
      <c r="J417" s="123"/>
    </row>
    <row r="418" spans="1:10" ht="18">
      <c r="A418" s="124"/>
      <c r="B418" s="125" t="s">
        <v>1011</v>
      </c>
      <c r="C418" s="124"/>
      <c r="D418" s="126"/>
      <c r="E418" s="125"/>
      <c r="J418" s="123"/>
    </row>
    <row r="419" spans="1:10" ht="18">
      <c r="A419" s="124"/>
      <c r="B419" s="125" t="s">
        <v>1012</v>
      </c>
      <c r="C419" s="124"/>
      <c r="D419" s="126"/>
      <c r="E419" s="125"/>
      <c r="J419" s="123"/>
    </row>
    <row r="420" spans="1:10" ht="18">
      <c r="A420" s="124"/>
      <c r="B420" s="125" t="s">
        <v>1013</v>
      </c>
      <c r="C420" s="124"/>
      <c r="D420" s="126"/>
      <c r="E420" s="125"/>
      <c r="J420" s="123"/>
    </row>
    <row r="421" spans="1:10" ht="18">
      <c r="A421" s="124"/>
      <c r="B421" s="125" t="s">
        <v>1014</v>
      </c>
      <c r="C421" s="124"/>
      <c r="D421" s="126"/>
      <c r="E421" s="125"/>
      <c r="J421" s="123"/>
    </row>
    <row r="422" spans="1:10" ht="18">
      <c r="A422" s="124"/>
      <c r="B422" s="125" t="s">
        <v>1015</v>
      </c>
      <c r="C422" s="124"/>
      <c r="D422" s="126"/>
      <c r="E422" s="125"/>
      <c r="J422" s="123"/>
    </row>
    <row r="423" spans="1:10" ht="28.5">
      <c r="A423" s="124"/>
      <c r="B423" s="125" t="s">
        <v>1016</v>
      </c>
      <c r="C423" s="124"/>
      <c r="D423" s="126"/>
      <c r="E423" s="125" t="s">
        <v>1017</v>
      </c>
      <c r="J423" s="123"/>
    </row>
    <row r="424" spans="1:10" ht="18">
      <c r="A424" s="124"/>
      <c r="B424" s="125" t="s">
        <v>1018</v>
      </c>
      <c r="C424" s="124"/>
      <c r="D424" s="126"/>
      <c r="E424" s="125" t="s">
        <v>1019</v>
      </c>
      <c r="J424" s="123"/>
    </row>
    <row r="425" spans="1:10" ht="47.5">
      <c r="A425" s="124"/>
      <c r="B425" s="125" t="s">
        <v>1020</v>
      </c>
      <c r="C425" s="124"/>
      <c r="D425" s="126"/>
      <c r="E425" s="125" t="s">
        <v>1021</v>
      </c>
      <c r="J425" s="123"/>
    </row>
    <row r="426" spans="1:10" ht="19">
      <c r="A426" s="124"/>
      <c r="B426" s="125" t="s">
        <v>1022</v>
      </c>
      <c r="C426" s="124"/>
      <c r="D426" s="126"/>
      <c r="E426" s="125"/>
      <c r="J426" s="123"/>
    </row>
    <row r="427" spans="1:10" ht="19">
      <c r="A427" s="124"/>
      <c r="B427" s="125" t="s">
        <v>1023</v>
      </c>
      <c r="C427" s="124"/>
      <c r="D427" s="126"/>
      <c r="E427" s="125"/>
      <c r="J427" s="123"/>
    </row>
    <row r="428" spans="1:10" ht="19">
      <c r="A428" s="124"/>
      <c r="B428" s="125" t="s">
        <v>1024</v>
      </c>
      <c r="C428" s="124"/>
      <c r="D428" s="126"/>
      <c r="E428" s="127"/>
      <c r="J428" s="123"/>
    </row>
    <row r="429" spans="1:10" ht="18">
      <c r="A429" s="124"/>
      <c r="B429" s="125" t="s">
        <v>1025</v>
      </c>
      <c r="C429" s="124"/>
      <c r="D429" s="126"/>
      <c r="E429" s="127"/>
      <c r="J429" s="123"/>
    </row>
    <row r="430" spans="1:10" ht="18">
      <c r="A430" s="124"/>
      <c r="B430" s="125" t="s">
        <v>1026</v>
      </c>
      <c r="C430" s="124"/>
      <c r="D430" s="126"/>
      <c r="E430" s="127"/>
      <c r="J430" s="123"/>
    </row>
    <row r="431" spans="1:10" ht="19">
      <c r="A431" s="124"/>
      <c r="B431" s="125" t="s">
        <v>1027</v>
      </c>
      <c r="C431" s="124"/>
      <c r="D431" s="126"/>
      <c r="E431" s="127"/>
      <c r="J431" s="123"/>
    </row>
    <row r="432" spans="1:10" ht="19">
      <c r="A432" s="124"/>
      <c r="B432" s="125" t="s">
        <v>1028</v>
      </c>
      <c r="C432" s="124"/>
      <c r="D432" s="126"/>
      <c r="E432" s="127"/>
      <c r="J432" s="123"/>
    </row>
    <row r="433" spans="1:10" ht="19">
      <c r="A433" s="128"/>
      <c r="B433" s="129" t="s">
        <v>1029</v>
      </c>
      <c r="C433" s="128"/>
      <c r="D433" s="130"/>
      <c r="E433" s="131"/>
      <c r="J433" s="123"/>
    </row>
    <row r="434" spans="1:10" s="132" customFormat="1" ht="26.25" customHeight="1">
      <c r="A434" s="140" t="s">
        <v>238</v>
      </c>
      <c r="B434" s="140"/>
      <c r="C434" s="140"/>
      <c r="D434" s="140"/>
      <c r="E434" s="140"/>
    </row>
    <row r="435" spans="1:10" ht="21.75" customHeight="1">
      <c r="A435" s="52"/>
      <c r="B435" s="53"/>
      <c r="C435" s="53"/>
      <c r="D435" s="53"/>
      <c r="E435" s="54"/>
    </row>
  </sheetData>
  <mergeCells count="5">
    <mergeCell ref="A1:E1"/>
    <mergeCell ref="A2:E2"/>
    <mergeCell ref="B3:E3"/>
    <mergeCell ref="D4:E4"/>
    <mergeCell ref="A434:E434"/>
  </mergeCells>
  <phoneticPr fontId="5"/>
  <dataValidations count="1">
    <dataValidation type="list" allowBlank="1" showInputMessage="1" showErrorMessage="1" sqref="D9:D150 D399:D433 D152:D196" xr:uid="{BFE11C40-DA1E-4A5E-A0BD-DC5617EDC43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9E12-E98B-4D8D-958B-07F629951E82}">
  <sheetPr>
    <tabColor theme="4" tint="0.59999389629810485"/>
    <pageSetUpPr fitToPage="1"/>
  </sheetPr>
  <dimension ref="A1:AT87"/>
  <sheetViews>
    <sheetView view="pageBreakPreview" zoomScale="60" zoomScaleNormal="100" workbookViewId="0">
      <selection activeCell="AQ45" sqref="AQ45"/>
    </sheetView>
  </sheetViews>
  <sheetFormatPr defaultColWidth="8.25" defaultRowHeight="14"/>
  <cols>
    <col min="1" max="1" width="2.58203125" style="69" customWidth="1"/>
    <col min="2" max="2" width="14.83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85" t="s">
        <v>983</v>
      </c>
      <c r="AL1" s="185"/>
      <c r="AM1" s="185"/>
      <c r="AN1" s="185"/>
    </row>
    <row r="2" spans="1:40" ht="18" customHeight="1">
      <c r="A2" s="66"/>
      <c r="B2" s="70"/>
      <c r="C2" s="70"/>
      <c r="D2" s="70"/>
      <c r="E2" s="70"/>
      <c r="F2" s="70"/>
      <c r="G2" s="70"/>
      <c r="H2" s="70"/>
      <c r="I2" s="70"/>
      <c r="J2" s="70"/>
      <c r="K2" s="70"/>
      <c r="L2" s="70"/>
      <c r="M2" s="186">
        <v>2025</v>
      </c>
      <c r="N2" s="186"/>
      <c r="O2" s="186"/>
      <c r="P2" s="186"/>
      <c r="Q2" s="187" t="s">
        <v>894</v>
      </c>
      <c r="R2" s="187"/>
      <c r="S2" s="186"/>
      <c r="T2" s="186"/>
      <c r="U2" s="187" t="s">
        <v>895</v>
      </c>
      <c r="V2" s="187"/>
      <c r="W2" s="70"/>
      <c r="X2" s="70"/>
      <c r="Y2" s="70"/>
      <c r="Z2" s="66"/>
      <c r="AA2" s="66"/>
      <c r="AC2" s="68"/>
      <c r="AD2" s="70"/>
      <c r="AE2" s="70"/>
      <c r="AF2" s="70"/>
      <c r="AG2" s="70"/>
      <c r="AH2" s="70"/>
      <c r="AI2" s="68" t="s">
        <v>896</v>
      </c>
      <c r="AJ2" s="68"/>
      <c r="AK2" s="188"/>
      <c r="AL2" s="188"/>
      <c r="AM2" s="188"/>
      <c r="AN2" s="188"/>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88" t="s">
        <v>898</v>
      </c>
      <c r="AL3" s="188"/>
      <c r="AM3" s="188"/>
      <c r="AN3" s="188"/>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900</v>
      </c>
      <c r="AJ4" s="68"/>
      <c r="AK4" s="188" t="s">
        <v>901</v>
      </c>
      <c r="AL4" s="188"/>
      <c r="AM4" s="188"/>
      <c r="AN4" s="188"/>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902</v>
      </c>
      <c r="AH5" s="189"/>
      <c r="AI5" s="189"/>
      <c r="AJ5" s="189"/>
      <c r="AK5" s="72" t="s">
        <v>903</v>
      </c>
      <c r="AL5" s="74"/>
      <c r="AM5" s="72" t="s">
        <v>904</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75" t="s">
        <v>905</v>
      </c>
      <c r="B7" s="145" t="s">
        <v>906</v>
      </c>
      <c r="C7" s="180" t="s">
        <v>907</v>
      </c>
      <c r="D7" s="145" t="s">
        <v>908</v>
      </c>
      <c r="E7" s="173" t="s">
        <v>909</v>
      </c>
      <c r="F7" s="183" t="s">
        <v>910</v>
      </c>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4" t="s">
        <v>911</v>
      </c>
      <c r="AL7" s="153" t="s">
        <v>912</v>
      </c>
      <c r="AM7" s="179" t="s">
        <v>913</v>
      </c>
      <c r="AN7" s="179"/>
    </row>
    <row r="8" spans="1:40" ht="15" customHeight="1">
      <c r="A8" s="175"/>
      <c r="B8" s="145"/>
      <c r="C8" s="181"/>
      <c r="D8" s="145"/>
      <c r="E8" s="173"/>
      <c r="F8" s="145" t="s">
        <v>914</v>
      </c>
      <c r="G8" s="145"/>
      <c r="H8" s="145"/>
      <c r="I8" s="145"/>
      <c r="J8" s="145"/>
      <c r="K8" s="145"/>
      <c r="L8" s="145"/>
      <c r="M8" s="145" t="s">
        <v>915</v>
      </c>
      <c r="N8" s="145"/>
      <c r="O8" s="145"/>
      <c r="P8" s="145"/>
      <c r="Q8" s="145"/>
      <c r="R8" s="145"/>
      <c r="S8" s="145"/>
      <c r="T8" s="145" t="s">
        <v>916</v>
      </c>
      <c r="U8" s="145"/>
      <c r="V8" s="145"/>
      <c r="W8" s="145"/>
      <c r="X8" s="145"/>
      <c r="Y8" s="145"/>
      <c r="Z8" s="145"/>
      <c r="AA8" s="145" t="s">
        <v>917</v>
      </c>
      <c r="AB8" s="145"/>
      <c r="AC8" s="145"/>
      <c r="AD8" s="145"/>
      <c r="AE8" s="145"/>
      <c r="AF8" s="145"/>
      <c r="AG8" s="145"/>
      <c r="AH8" s="145" t="s">
        <v>918</v>
      </c>
      <c r="AI8" s="145"/>
      <c r="AJ8" s="145"/>
      <c r="AK8" s="184"/>
      <c r="AL8" s="153"/>
      <c r="AM8" s="179"/>
      <c r="AN8" s="179"/>
    </row>
    <row r="9" spans="1:40" ht="15" customHeight="1">
      <c r="A9" s="175"/>
      <c r="B9" s="145"/>
      <c r="C9" s="181"/>
      <c r="D9" s="145"/>
      <c r="E9" s="173"/>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84"/>
      <c r="AL9" s="153"/>
      <c r="AM9" s="179"/>
      <c r="AN9" s="179"/>
    </row>
    <row r="10" spans="1:40" ht="15" customHeight="1">
      <c r="A10" s="175"/>
      <c r="B10" s="145"/>
      <c r="C10" s="182"/>
      <c r="D10" s="145"/>
      <c r="E10" s="173"/>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84"/>
      <c r="AL10" s="153"/>
      <c r="AM10" s="179"/>
      <c r="AN10" s="179"/>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72"/>
      <c r="AN11" s="172"/>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72"/>
      <c r="AN12" s="172"/>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72"/>
      <c r="AN13" s="172"/>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72"/>
      <c r="AN14" s="172"/>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72"/>
      <c r="AN15" s="172"/>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72"/>
      <c r="AN16" s="172"/>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72"/>
      <c r="AN17" s="172"/>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72"/>
      <c r="AN18" s="172"/>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72"/>
      <c r="AN19" s="172"/>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72"/>
      <c r="AN20" s="172"/>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72"/>
      <c r="AN21" s="172"/>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72"/>
      <c r="AN22" s="172"/>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72"/>
      <c r="AN23" s="172"/>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72"/>
      <c r="AN24" s="172"/>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72"/>
      <c r="AN25" s="172"/>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72"/>
      <c r="AN26" s="172"/>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72"/>
      <c r="AN27" s="172"/>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72"/>
      <c r="AN28" s="172"/>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72"/>
      <c r="AN29" s="172"/>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72"/>
      <c r="AN30" s="172"/>
    </row>
    <row r="31" spans="1:40" ht="18" customHeight="1">
      <c r="A31" s="173" t="s">
        <v>919</v>
      </c>
      <c r="B31" s="174"/>
      <c r="C31" s="174"/>
      <c r="D31" s="174"/>
      <c r="E31" s="174"/>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75"/>
      <c r="AN31" s="175"/>
    </row>
    <row r="32" spans="1:40" ht="18" customHeight="1">
      <c r="A32" s="174" t="s">
        <v>920</v>
      </c>
      <c r="B32" s="174"/>
      <c r="C32" s="174"/>
      <c r="D32" s="174"/>
      <c r="E32" s="176"/>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75"/>
      <c r="AN32" s="175"/>
    </row>
    <row r="33" spans="1:43" ht="15" customHeight="1">
      <c r="A33" s="75"/>
      <c r="B33" s="100" t="s">
        <v>1041</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921</v>
      </c>
      <c r="B35" s="75"/>
      <c r="C35" s="75"/>
      <c r="D35" s="75"/>
      <c r="E35" s="75"/>
      <c r="F35" s="75"/>
      <c r="G35" s="89"/>
      <c r="H35" s="89"/>
      <c r="I35" s="89"/>
      <c r="J35" s="89"/>
      <c r="K35" s="89"/>
      <c r="L35" s="89"/>
      <c r="M35" s="89"/>
      <c r="N35" s="89"/>
      <c r="O35" s="89"/>
      <c r="AM35" s="75"/>
      <c r="AN35" s="66"/>
    </row>
    <row r="36" spans="1:43" ht="32.25" customHeight="1">
      <c r="A36" s="145"/>
      <c r="B36" s="145"/>
      <c r="C36" s="145"/>
      <c r="D36" s="90">
        <v>4</v>
      </c>
      <c r="E36" s="90">
        <v>5</v>
      </c>
      <c r="F36" s="171">
        <v>6</v>
      </c>
      <c r="G36" s="171"/>
      <c r="H36" s="171"/>
      <c r="I36" s="171">
        <v>7</v>
      </c>
      <c r="J36" s="171"/>
      <c r="K36" s="171"/>
      <c r="L36" s="171">
        <v>8</v>
      </c>
      <c r="M36" s="171"/>
      <c r="N36" s="171"/>
      <c r="O36" s="171">
        <v>9</v>
      </c>
      <c r="P36" s="171"/>
      <c r="Q36" s="171"/>
      <c r="R36" s="171">
        <v>10</v>
      </c>
      <c r="S36" s="171"/>
      <c r="T36" s="171"/>
      <c r="U36" s="171">
        <v>11</v>
      </c>
      <c r="V36" s="171"/>
      <c r="W36" s="171"/>
      <c r="X36" s="171">
        <v>12</v>
      </c>
      <c r="Y36" s="171"/>
      <c r="Z36" s="171"/>
      <c r="AA36" s="171">
        <v>1</v>
      </c>
      <c r="AB36" s="171"/>
      <c r="AC36" s="171"/>
      <c r="AD36" s="171">
        <v>2</v>
      </c>
      <c r="AE36" s="171"/>
      <c r="AF36" s="171"/>
      <c r="AG36" s="171">
        <v>3</v>
      </c>
      <c r="AH36" s="171"/>
      <c r="AI36" s="171"/>
      <c r="AJ36" s="145" t="s">
        <v>922</v>
      </c>
      <c r="AK36" s="145"/>
      <c r="AL36" s="91" t="s">
        <v>923</v>
      </c>
      <c r="AM36" s="177" t="s">
        <v>924</v>
      </c>
      <c r="AN36" s="178"/>
      <c r="AO36" s="92"/>
      <c r="AP36" s="92"/>
      <c r="AQ36" s="92"/>
    </row>
    <row r="37" spans="1:43" ht="20.149999999999999" customHeight="1">
      <c r="A37" s="159" t="s">
        <v>925</v>
      </c>
      <c r="B37" s="159"/>
      <c r="C37" s="159"/>
      <c r="D37" s="93">
        <f>SUM(D38,D39,D40,D41,D43,D45)</f>
        <v>0</v>
      </c>
      <c r="E37" s="93">
        <f>SUM(E38,E39,E40,E41,E43,E45)</f>
        <v>0</v>
      </c>
      <c r="F37" s="168">
        <f>SUM(F38,F39,F40,F41,F43,F45)</f>
        <v>0</v>
      </c>
      <c r="G37" s="169"/>
      <c r="H37" s="170"/>
      <c r="I37" s="168">
        <f>SUM(I38,I39,I40,I41,I43,I45)</f>
        <v>0</v>
      </c>
      <c r="J37" s="169">
        <f t="shared" ref="J37:AI37" si="3">SUM(J38,J39,J40,J41,J43,J45)</f>
        <v>0</v>
      </c>
      <c r="K37" s="170">
        <f t="shared" si="3"/>
        <v>0</v>
      </c>
      <c r="L37" s="168">
        <f>SUM(L38,L39,L40,L41,L43,L45)</f>
        <v>0</v>
      </c>
      <c r="M37" s="169"/>
      <c r="N37" s="170"/>
      <c r="O37" s="168">
        <f>SUM(O38,O39,O40,O41,O43,O45)</f>
        <v>0</v>
      </c>
      <c r="P37" s="169"/>
      <c r="Q37" s="170"/>
      <c r="R37" s="168">
        <f>SUM(R38,R39,R40,R41,R43,R45)</f>
        <v>0</v>
      </c>
      <c r="S37" s="169"/>
      <c r="T37" s="170"/>
      <c r="U37" s="168">
        <f>SUM(U38,U39,U40,U41,U43,U45)</f>
        <v>0</v>
      </c>
      <c r="V37" s="169">
        <f t="shared" si="3"/>
        <v>0</v>
      </c>
      <c r="W37" s="170">
        <f t="shared" si="3"/>
        <v>0</v>
      </c>
      <c r="X37" s="168">
        <f>SUM(X38,X39,X40,X41,X43,X45)</f>
        <v>0</v>
      </c>
      <c r="Y37" s="169">
        <f t="shared" si="3"/>
        <v>0</v>
      </c>
      <c r="Z37" s="170">
        <f t="shared" si="3"/>
        <v>0</v>
      </c>
      <c r="AA37" s="168">
        <f>SUM(AA38,AA39,AA40,AA41,AA43,AA45)</f>
        <v>0</v>
      </c>
      <c r="AB37" s="169">
        <f t="shared" si="3"/>
        <v>0</v>
      </c>
      <c r="AC37" s="170">
        <f t="shared" si="3"/>
        <v>0</v>
      </c>
      <c r="AD37" s="168">
        <f>SUM(AD38,AD39,AD40,AD41,AD43,AD45)</f>
        <v>0</v>
      </c>
      <c r="AE37" s="169">
        <f t="shared" si="3"/>
        <v>0</v>
      </c>
      <c r="AF37" s="170">
        <f t="shared" si="3"/>
        <v>0</v>
      </c>
      <c r="AG37" s="168">
        <f>SUM(AG38,AG39,AG40,AG41,AG43,AG45)</f>
        <v>0</v>
      </c>
      <c r="AH37" s="169">
        <f t="shared" si="3"/>
        <v>0</v>
      </c>
      <c r="AI37" s="170">
        <f t="shared" si="3"/>
        <v>0</v>
      </c>
      <c r="AJ37" s="141">
        <f>SUM(D37:AI37)</f>
        <v>0</v>
      </c>
      <c r="AK37" s="141"/>
      <c r="AL37" s="118" t="e">
        <f>ROUNDUP(AJ37/AJ47,1)</f>
        <v>#DIV/0!</v>
      </c>
      <c r="AM37" s="157"/>
      <c r="AN37" s="158"/>
      <c r="AO37" s="92"/>
      <c r="AP37" s="92"/>
      <c r="AQ37" s="92"/>
    </row>
    <row r="38" spans="1:43" s="97" customFormat="1" ht="20.149999999999999" customHeight="1">
      <c r="A38" s="115" t="s">
        <v>926</v>
      </c>
      <c r="B38" s="116"/>
      <c r="C38" s="117"/>
      <c r="D38" s="83"/>
      <c r="E38" s="83"/>
      <c r="F38" s="195"/>
      <c r="G38" s="196"/>
      <c r="H38" s="197"/>
      <c r="I38" s="195"/>
      <c r="J38" s="196"/>
      <c r="K38" s="197"/>
      <c r="L38" s="195"/>
      <c r="M38" s="196"/>
      <c r="N38" s="197"/>
      <c r="O38" s="195"/>
      <c r="P38" s="196"/>
      <c r="Q38" s="197"/>
      <c r="R38" s="195"/>
      <c r="S38" s="196"/>
      <c r="T38" s="197"/>
      <c r="U38" s="195"/>
      <c r="V38" s="196"/>
      <c r="W38" s="197"/>
      <c r="X38" s="195"/>
      <c r="Y38" s="196"/>
      <c r="Z38" s="197"/>
      <c r="AA38" s="195"/>
      <c r="AB38" s="196"/>
      <c r="AC38" s="197"/>
      <c r="AD38" s="195"/>
      <c r="AE38" s="196"/>
      <c r="AF38" s="197"/>
      <c r="AG38" s="195"/>
      <c r="AH38" s="196"/>
      <c r="AI38" s="197"/>
      <c r="AJ38" s="141">
        <f t="shared" ref="AJ38:AJ46" si="4">SUM(D38:AI38)</f>
        <v>0</v>
      </c>
      <c r="AK38" s="141"/>
      <c r="AL38" s="118" t="e">
        <f>ROUNDUP(AJ38/$AJ$47,1)</f>
        <v>#DIV/0!</v>
      </c>
      <c r="AM38" s="157"/>
      <c r="AN38" s="158"/>
      <c r="AO38" s="96"/>
      <c r="AP38" s="96"/>
      <c r="AQ38" s="96"/>
    </row>
    <row r="39" spans="1:43" s="97" customFormat="1" ht="20.149999999999999" customHeight="1">
      <c r="A39" s="115" t="s">
        <v>927</v>
      </c>
      <c r="B39" s="116"/>
      <c r="C39" s="117"/>
      <c r="D39" s="83"/>
      <c r="E39" s="83"/>
      <c r="F39" s="195"/>
      <c r="G39" s="196"/>
      <c r="H39" s="197"/>
      <c r="I39" s="195"/>
      <c r="J39" s="196"/>
      <c r="K39" s="197"/>
      <c r="L39" s="195"/>
      <c r="M39" s="196"/>
      <c r="N39" s="197"/>
      <c r="O39" s="195"/>
      <c r="P39" s="196"/>
      <c r="Q39" s="197"/>
      <c r="R39" s="195"/>
      <c r="S39" s="196"/>
      <c r="T39" s="197"/>
      <c r="U39" s="195"/>
      <c r="V39" s="196"/>
      <c r="W39" s="197"/>
      <c r="X39" s="195"/>
      <c r="Y39" s="196"/>
      <c r="Z39" s="197"/>
      <c r="AA39" s="195"/>
      <c r="AB39" s="196"/>
      <c r="AC39" s="197"/>
      <c r="AD39" s="195"/>
      <c r="AE39" s="196"/>
      <c r="AF39" s="197"/>
      <c r="AG39" s="195"/>
      <c r="AH39" s="196"/>
      <c r="AI39" s="197"/>
      <c r="AJ39" s="141">
        <f t="shared" si="4"/>
        <v>0</v>
      </c>
      <c r="AK39" s="141"/>
      <c r="AL39" s="118" t="e">
        <f>ROUNDUP(AJ39/$AJ$47,1)</f>
        <v>#DIV/0!</v>
      </c>
      <c r="AM39" s="157"/>
      <c r="AN39" s="158"/>
      <c r="AO39" s="96"/>
      <c r="AP39" s="96"/>
      <c r="AQ39" s="96"/>
    </row>
    <row r="40" spans="1:43" ht="20.149999999999999" customHeight="1">
      <c r="A40" s="115" t="s">
        <v>928</v>
      </c>
      <c r="B40" s="116"/>
      <c r="C40" s="117"/>
      <c r="D40" s="83"/>
      <c r="E40" s="83"/>
      <c r="F40" s="195"/>
      <c r="G40" s="196"/>
      <c r="H40" s="197"/>
      <c r="I40" s="195"/>
      <c r="J40" s="196"/>
      <c r="K40" s="197"/>
      <c r="L40" s="195"/>
      <c r="M40" s="196"/>
      <c r="N40" s="197"/>
      <c r="O40" s="195"/>
      <c r="P40" s="196"/>
      <c r="Q40" s="197"/>
      <c r="R40" s="195"/>
      <c r="S40" s="196"/>
      <c r="T40" s="197"/>
      <c r="U40" s="195"/>
      <c r="V40" s="196"/>
      <c r="W40" s="197"/>
      <c r="X40" s="195"/>
      <c r="Y40" s="196"/>
      <c r="Z40" s="197"/>
      <c r="AA40" s="195"/>
      <c r="AB40" s="196"/>
      <c r="AC40" s="197"/>
      <c r="AD40" s="195"/>
      <c r="AE40" s="196"/>
      <c r="AF40" s="197"/>
      <c r="AG40" s="195"/>
      <c r="AH40" s="196"/>
      <c r="AI40" s="197"/>
      <c r="AJ40" s="141">
        <f t="shared" si="4"/>
        <v>0</v>
      </c>
      <c r="AK40" s="141"/>
      <c r="AL40" s="118" t="e">
        <f>ROUNDUP(AJ40/$AJ$47,1)</f>
        <v>#DIV/0!</v>
      </c>
      <c r="AM40" s="157"/>
      <c r="AN40" s="158"/>
      <c r="AO40" s="92"/>
      <c r="AP40" s="92"/>
      <c r="AQ40" s="92"/>
    </row>
    <row r="41" spans="1:43" ht="20.149999999999999" customHeight="1">
      <c r="A41" s="164" t="s">
        <v>929</v>
      </c>
      <c r="B41" s="165"/>
      <c r="C41" s="166"/>
      <c r="D41" s="83"/>
      <c r="E41" s="83"/>
      <c r="F41" s="195"/>
      <c r="G41" s="196"/>
      <c r="H41" s="197"/>
      <c r="I41" s="195"/>
      <c r="J41" s="196"/>
      <c r="K41" s="197"/>
      <c r="L41" s="195"/>
      <c r="M41" s="196"/>
      <c r="N41" s="197"/>
      <c r="O41" s="195"/>
      <c r="P41" s="196"/>
      <c r="Q41" s="197"/>
      <c r="R41" s="195"/>
      <c r="S41" s="196"/>
      <c r="T41" s="197"/>
      <c r="U41" s="195"/>
      <c r="V41" s="196"/>
      <c r="W41" s="197"/>
      <c r="X41" s="195"/>
      <c r="Y41" s="196"/>
      <c r="Z41" s="197"/>
      <c r="AA41" s="195"/>
      <c r="AB41" s="196"/>
      <c r="AC41" s="197"/>
      <c r="AD41" s="195"/>
      <c r="AE41" s="196"/>
      <c r="AF41" s="197"/>
      <c r="AG41" s="195"/>
      <c r="AH41" s="196"/>
      <c r="AI41" s="197"/>
      <c r="AJ41" s="141">
        <f t="shared" si="4"/>
        <v>0</v>
      </c>
      <c r="AK41" s="141"/>
      <c r="AL41" s="198" t="e">
        <f>ROUNDUP(AJ41/$AJ$47,1)</f>
        <v>#DIV/0!</v>
      </c>
      <c r="AM41" s="157"/>
      <c r="AN41" s="158"/>
      <c r="AO41" s="92"/>
      <c r="AP41" s="92"/>
      <c r="AQ41" s="92"/>
    </row>
    <row r="42" spans="1:43" s="97" customFormat="1" ht="20.149999999999999" customHeight="1">
      <c r="A42" s="95"/>
      <c r="B42" s="160" t="s">
        <v>930</v>
      </c>
      <c r="C42" s="161"/>
      <c r="D42" s="83"/>
      <c r="E42" s="83"/>
      <c r="F42" s="195"/>
      <c r="G42" s="196"/>
      <c r="H42" s="197"/>
      <c r="I42" s="195"/>
      <c r="J42" s="196"/>
      <c r="K42" s="197"/>
      <c r="L42" s="195"/>
      <c r="M42" s="196"/>
      <c r="N42" s="197"/>
      <c r="O42" s="195"/>
      <c r="P42" s="196"/>
      <c r="Q42" s="197"/>
      <c r="R42" s="195"/>
      <c r="S42" s="196"/>
      <c r="T42" s="197"/>
      <c r="U42" s="195"/>
      <c r="V42" s="196"/>
      <c r="W42" s="197"/>
      <c r="X42" s="195"/>
      <c r="Y42" s="196"/>
      <c r="Z42" s="197"/>
      <c r="AA42" s="195"/>
      <c r="AB42" s="196"/>
      <c r="AC42" s="197"/>
      <c r="AD42" s="195"/>
      <c r="AE42" s="196"/>
      <c r="AF42" s="197"/>
      <c r="AG42" s="195"/>
      <c r="AH42" s="196"/>
      <c r="AI42" s="197"/>
      <c r="AJ42" s="141">
        <f t="shared" si="4"/>
        <v>0</v>
      </c>
      <c r="AK42" s="141"/>
      <c r="AL42" s="199"/>
      <c r="AM42" s="162" t="e">
        <f>ROUNDUP($AJ$42/$AJ$47,1)</f>
        <v>#DIV/0!</v>
      </c>
      <c r="AN42" s="163"/>
      <c r="AO42" s="96"/>
      <c r="AP42" s="96"/>
      <c r="AQ42" s="96"/>
    </row>
    <row r="43" spans="1:43" ht="20.149999999999999" customHeight="1">
      <c r="A43" s="164" t="s">
        <v>931</v>
      </c>
      <c r="B43" s="165"/>
      <c r="C43" s="166"/>
      <c r="D43" s="83"/>
      <c r="E43" s="83"/>
      <c r="F43" s="195"/>
      <c r="G43" s="196"/>
      <c r="H43" s="197"/>
      <c r="I43" s="195"/>
      <c r="J43" s="196"/>
      <c r="K43" s="197"/>
      <c r="L43" s="195"/>
      <c r="M43" s="196"/>
      <c r="N43" s="197"/>
      <c r="O43" s="195"/>
      <c r="P43" s="196"/>
      <c r="Q43" s="197"/>
      <c r="R43" s="195"/>
      <c r="S43" s="196"/>
      <c r="T43" s="197"/>
      <c r="U43" s="195"/>
      <c r="V43" s="196"/>
      <c r="W43" s="197"/>
      <c r="X43" s="195"/>
      <c r="Y43" s="196"/>
      <c r="Z43" s="197"/>
      <c r="AA43" s="195"/>
      <c r="AB43" s="196"/>
      <c r="AC43" s="197"/>
      <c r="AD43" s="195"/>
      <c r="AE43" s="196"/>
      <c r="AF43" s="197"/>
      <c r="AG43" s="195"/>
      <c r="AH43" s="196"/>
      <c r="AI43" s="197"/>
      <c r="AJ43" s="141">
        <f t="shared" si="4"/>
        <v>0</v>
      </c>
      <c r="AK43" s="141"/>
      <c r="AL43" s="198" t="e">
        <f>ROUNDUP(AJ43/$AJ$47,1)</f>
        <v>#DIV/0!</v>
      </c>
      <c r="AM43" s="157"/>
      <c r="AN43" s="158"/>
      <c r="AO43" s="92"/>
      <c r="AP43" s="92"/>
      <c r="AQ43" s="92"/>
    </row>
    <row r="44" spans="1:43" s="97" customFormat="1" ht="20.149999999999999" customHeight="1">
      <c r="A44" s="98"/>
      <c r="B44" s="160" t="s">
        <v>930</v>
      </c>
      <c r="C44" s="161"/>
      <c r="D44" s="83"/>
      <c r="E44" s="83"/>
      <c r="F44" s="195"/>
      <c r="G44" s="196"/>
      <c r="H44" s="197"/>
      <c r="I44" s="195"/>
      <c r="J44" s="196"/>
      <c r="K44" s="197"/>
      <c r="L44" s="195"/>
      <c r="M44" s="196"/>
      <c r="N44" s="197"/>
      <c r="O44" s="195"/>
      <c r="P44" s="196"/>
      <c r="Q44" s="197"/>
      <c r="R44" s="195"/>
      <c r="S44" s="196"/>
      <c r="T44" s="197"/>
      <c r="U44" s="195"/>
      <c r="V44" s="196"/>
      <c r="W44" s="197"/>
      <c r="X44" s="195"/>
      <c r="Y44" s="196"/>
      <c r="Z44" s="197"/>
      <c r="AA44" s="195"/>
      <c r="AB44" s="196"/>
      <c r="AC44" s="197"/>
      <c r="AD44" s="195"/>
      <c r="AE44" s="196"/>
      <c r="AF44" s="197"/>
      <c r="AG44" s="195"/>
      <c r="AH44" s="196"/>
      <c r="AI44" s="197"/>
      <c r="AJ44" s="141">
        <f t="shared" si="4"/>
        <v>0</v>
      </c>
      <c r="AK44" s="141"/>
      <c r="AL44" s="199"/>
      <c r="AM44" s="162" t="e">
        <f>ROUNDUP($AJ$44/$AJ$47,1)</f>
        <v>#DIV/0!</v>
      </c>
      <c r="AN44" s="163"/>
      <c r="AO44" s="96"/>
      <c r="AP44" s="96"/>
      <c r="AQ44" s="96"/>
    </row>
    <row r="45" spans="1:43" ht="20.149999999999999" customHeight="1">
      <c r="A45" s="164" t="s">
        <v>933</v>
      </c>
      <c r="B45" s="165"/>
      <c r="C45" s="166"/>
      <c r="D45" s="83"/>
      <c r="E45" s="83"/>
      <c r="F45" s="195"/>
      <c r="G45" s="196"/>
      <c r="H45" s="197"/>
      <c r="I45" s="195"/>
      <c r="J45" s="196"/>
      <c r="K45" s="197"/>
      <c r="L45" s="195"/>
      <c r="M45" s="196"/>
      <c r="N45" s="197"/>
      <c r="O45" s="195"/>
      <c r="P45" s="196"/>
      <c r="Q45" s="197"/>
      <c r="R45" s="195"/>
      <c r="S45" s="196"/>
      <c r="T45" s="197"/>
      <c r="U45" s="195"/>
      <c r="V45" s="196"/>
      <c r="W45" s="197"/>
      <c r="X45" s="195"/>
      <c r="Y45" s="196"/>
      <c r="Z45" s="197"/>
      <c r="AA45" s="195"/>
      <c r="AB45" s="196"/>
      <c r="AC45" s="197"/>
      <c r="AD45" s="195"/>
      <c r="AE45" s="196"/>
      <c r="AF45" s="197"/>
      <c r="AG45" s="195"/>
      <c r="AH45" s="196"/>
      <c r="AI45" s="197"/>
      <c r="AJ45" s="141">
        <f t="shared" si="4"/>
        <v>0</v>
      </c>
      <c r="AK45" s="141"/>
      <c r="AL45" s="198" t="e">
        <f>ROUNDUP(AJ45/$AJ$47,1)</f>
        <v>#DIV/0!</v>
      </c>
      <c r="AM45" s="157"/>
      <c r="AN45" s="158"/>
      <c r="AO45" s="92"/>
      <c r="AP45" s="92"/>
      <c r="AQ45" s="92"/>
    </row>
    <row r="46" spans="1:43" s="97" customFormat="1" ht="20.149999999999999" customHeight="1">
      <c r="A46" s="95"/>
      <c r="B46" s="160" t="s">
        <v>930</v>
      </c>
      <c r="C46" s="161"/>
      <c r="D46" s="83"/>
      <c r="E46" s="83"/>
      <c r="F46" s="195"/>
      <c r="G46" s="196"/>
      <c r="H46" s="197"/>
      <c r="I46" s="195"/>
      <c r="J46" s="196"/>
      <c r="K46" s="197"/>
      <c r="L46" s="195"/>
      <c r="M46" s="196"/>
      <c r="N46" s="197"/>
      <c r="O46" s="195"/>
      <c r="P46" s="196"/>
      <c r="Q46" s="197"/>
      <c r="R46" s="195"/>
      <c r="S46" s="196"/>
      <c r="T46" s="197"/>
      <c r="U46" s="195"/>
      <c r="V46" s="196"/>
      <c r="W46" s="197"/>
      <c r="X46" s="195"/>
      <c r="Y46" s="196"/>
      <c r="Z46" s="197"/>
      <c r="AA46" s="195"/>
      <c r="AB46" s="196"/>
      <c r="AC46" s="197"/>
      <c r="AD46" s="195"/>
      <c r="AE46" s="196"/>
      <c r="AF46" s="197"/>
      <c r="AG46" s="195"/>
      <c r="AH46" s="196"/>
      <c r="AI46" s="197"/>
      <c r="AJ46" s="141">
        <f t="shared" si="4"/>
        <v>0</v>
      </c>
      <c r="AK46" s="141"/>
      <c r="AL46" s="199"/>
      <c r="AM46" s="162" t="e">
        <f>ROUNDUP($AJ$46/$AJ$47,1)</f>
        <v>#DIV/0!</v>
      </c>
      <c r="AN46" s="163"/>
      <c r="AO46" s="96"/>
      <c r="AP46" s="96"/>
      <c r="AQ46" s="96"/>
    </row>
    <row r="47" spans="1:43" ht="20.149999999999999" customHeight="1">
      <c r="A47" s="159" t="s">
        <v>934</v>
      </c>
      <c r="B47" s="159"/>
      <c r="C47" s="159"/>
      <c r="D47" s="83"/>
      <c r="E47" s="83"/>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41">
        <f>+SUM(D47:AI47)</f>
        <v>0</v>
      </c>
      <c r="AK47" s="141"/>
      <c r="AL47" s="99"/>
      <c r="AM47" s="157"/>
      <c r="AN47" s="158"/>
      <c r="AO47" s="92"/>
      <c r="AP47" s="92"/>
      <c r="AQ47" s="92"/>
    </row>
    <row r="48" spans="1:43" ht="5.15" customHeight="1">
      <c r="A48" s="100"/>
      <c r="B48" s="100"/>
      <c r="C48" s="100"/>
      <c r="D48" s="119"/>
      <c r="E48" s="119"/>
      <c r="F48" s="119"/>
      <c r="G48" s="119"/>
      <c r="H48" s="11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6" ht="18" customHeight="1">
      <c r="A49" s="65" t="s">
        <v>935</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6" ht="45" customHeight="1">
      <c r="A50" s="145" t="s">
        <v>936</v>
      </c>
      <c r="B50" s="145"/>
      <c r="C50" s="145" t="s">
        <v>937</v>
      </c>
      <c r="D50" s="145"/>
      <c r="E50" s="153" t="s">
        <v>938</v>
      </c>
      <c r="F50" s="153"/>
      <c r="G50" s="153"/>
      <c r="H50" s="153"/>
      <c r="I50" s="142" t="s">
        <v>939</v>
      </c>
      <c r="J50" s="143"/>
      <c r="K50" s="143"/>
      <c r="L50" s="143"/>
      <c r="M50" s="143"/>
      <c r="N50" s="144"/>
      <c r="O50" s="142" t="s">
        <v>984</v>
      </c>
      <c r="P50" s="143"/>
      <c r="Q50" s="143"/>
      <c r="R50" s="143"/>
      <c r="S50" s="143"/>
      <c r="T50" s="144"/>
      <c r="U50" s="92"/>
      <c r="W50" s="75"/>
      <c r="X50" s="89"/>
      <c r="Y50" s="89"/>
      <c r="Z50" s="89"/>
      <c r="AA50" s="89"/>
      <c r="AB50" s="89"/>
      <c r="AC50" s="89"/>
      <c r="AD50" s="89"/>
      <c r="AE50" s="89"/>
      <c r="AF50" s="89"/>
      <c r="AG50" s="89"/>
      <c r="AH50" s="89"/>
      <c r="AI50" s="89"/>
      <c r="AJ50" s="101"/>
      <c r="AK50" s="89"/>
      <c r="AL50" s="75"/>
      <c r="AM50" s="75"/>
      <c r="AN50" s="66"/>
    </row>
    <row r="51" spans="1:46" ht="18" customHeight="1">
      <c r="A51" s="153" t="s">
        <v>940</v>
      </c>
      <c r="B51" s="153"/>
      <c r="C51" s="154" t="e">
        <f>ROUNDDOWN(IF(AL37&lt;=30,1,1+ROUNDUP((AL37-30)/30,0)),1)</f>
        <v>#DIV/0!</v>
      </c>
      <c r="D51" s="154"/>
      <c r="E51" s="154" t="e">
        <f>ROUNDDOWN(AL37/5,1)</f>
        <v>#DIV/0!</v>
      </c>
      <c r="F51" s="154"/>
      <c r="G51" s="154"/>
      <c r="H51" s="154"/>
      <c r="I51" s="193" t="e">
        <f>ROUNDDOWN($AL$40/9,1)+ROUNDDOWN(($AL$41-$AM$42)/6,1)+ROUNDDOWN($AM$42/12,1)+ROUNDDOWN(($AL$43-$AM$44)/4,1)+ROUNDDOWN($AM$44/8,1)+ROUNDDOWN(($AL$45-$AM$46)/2.5,1)+ROUNDDOWN($AM$46/5,1)</f>
        <v>#DIV/0!</v>
      </c>
      <c r="J51" s="155"/>
      <c r="K51" s="155"/>
      <c r="L51" s="155"/>
      <c r="M51" s="155"/>
      <c r="N51" s="155"/>
      <c r="O51" s="194">
        <v>1</v>
      </c>
      <c r="P51" s="194"/>
      <c r="Q51" s="194"/>
      <c r="R51" s="194"/>
      <c r="S51" s="194"/>
      <c r="T51" s="194"/>
      <c r="U51" s="92"/>
      <c r="W51" s="75"/>
      <c r="X51" s="89"/>
      <c r="Y51" s="89"/>
      <c r="Z51" s="89"/>
      <c r="AA51" s="89"/>
      <c r="AB51" s="89"/>
      <c r="AC51" s="89"/>
      <c r="AD51" s="89"/>
      <c r="AE51" s="89"/>
      <c r="AF51" s="89"/>
      <c r="AG51" s="89"/>
      <c r="AH51" s="89"/>
      <c r="AI51" s="89"/>
      <c r="AJ51" s="101"/>
      <c r="AK51" s="89"/>
      <c r="AL51" s="75"/>
      <c r="AM51" s="75"/>
      <c r="AN51" s="66"/>
    </row>
    <row r="52" spans="1:46"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6" ht="21" customHeight="1">
      <c r="A53" s="65" t="s">
        <v>941</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row>
    <row r="54" spans="1:46" ht="25" customHeight="1">
      <c r="A54" s="66"/>
      <c r="B54" s="75"/>
      <c r="C54" s="142" t="s">
        <v>1031</v>
      </c>
      <c r="D54" s="143"/>
      <c r="E54" s="151" t="s">
        <v>1032</v>
      </c>
      <c r="F54" s="151"/>
      <c r="G54" s="151"/>
      <c r="H54" s="151"/>
      <c r="I54" s="142" t="s">
        <v>1033</v>
      </c>
      <c r="J54" s="143"/>
      <c r="K54" s="143"/>
      <c r="L54" s="143"/>
      <c r="M54" s="143"/>
      <c r="N54" s="144"/>
      <c r="O54" s="142" t="s">
        <v>939</v>
      </c>
      <c r="P54" s="143"/>
      <c r="Q54" s="143"/>
      <c r="R54" s="143"/>
      <c r="S54" s="143"/>
      <c r="T54" s="144"/>
      <c r="U54" s="142" t="s">
        <v>1036</v>
      </c>
      <c r="V54" s="143"/>
      <c r="W54" s="143"/>
      <c r="X54" s="143"/>
      <c r="Y54" s="143"/>
      <c r="Z54" s="144"/>
      <c r="AA54" s="142" t="s">
        <v>1034</v>
      </c>
      <c r="AB54" s="143"/>
      <c r="AC54" s="143"/>
      <c r="AD54" s="143"/>
      <c r="AE54" s="143"/>
      <c r="AF54" s="144"/>
      <c r="AG54" s="151" t="s">
        <v>1035</v>
      </c>
      <c r="AH54" s="151"/>
      <c r="AI54" s="151"/>
      <c r="AJ54" s="151"/>
      <c r="AK54" s="151"/>
      <c r="AL54" s="151" t="s">
        <v>1035</v>
      </c>
      <c r="AM54" s="151"/>
      <c r="AN54" s="66"/>
      <c r="AO54" s="133" t="s">
        <v>1037</v>
      </c>
      <c r="AP54" s="133" t="s">
        <v>937</v>
      </c>
      <c r="AQ54" s="133" t="s">
        <v>938</v>
      </c>
      <c r="AR54" s="133" t="s">
        <v>1038</v>
      </c>
      <c r="AS54" s="133" t="s">
        <v>1040</v>
      </c>
      <c r="AT54" s="133" t="s">
        <v>1039</v>
      </c>
    </row>
    <row r="55" spans="1:46" ht="18" customHeight="1">
      <c r="A55" s="66"/>
      <c r="B55" s="75"/>
      <c r="C55" s="102" t="s">
        <v>942</v>
      </c>
      <c r="D55" s="102" t="s">
        <v>943</v>
      </c>
      <c r="E55" s="103" t="s">
        <v>942</v>
      </c>
      <c r="F55" s="152" t="s">
        <v>943</v>
      </c>
      <c r="G55" s="152"/>
      <c r="H55" s="152"/>
      <c r="I55" s="148" t="s">
        <v>942</v>
      </c>
      <c r="J55" s="149"/>
      <c r="K55" s="150"/>
      <c r="L55" s="148" t="s">
        <v>943</v>
      </c>
      <c r="M55" s="149"/>
      <c r="N55" s="150"/>
      <c r="O55" s="148" t="s">
        <v>942</v>
      </c>
      <c r="P55" s="149"/>
      <c r="Q55" s="150"/>
      <c r="R55" s="148" t="s">
        <v>943</v>
      </c>
      <c r="S55" s="149"/>
      <c r="T55" s="150"/>
      <c r="U55" s="148" t="s">
        <v>942</v>
      </c>
      <c r="V55" s="149"/>
      <c r="W55" s="150"/>
      <c r="X55" s="148" t="s">
        <v>943</v>
      </c>
      <c r="Y55" s="149"/>
      <c r="Z55" s="150"/>
      <c r="AA55" s="148" t="s">
        <v>942</v>
      </c>
      <c r="AB55" s="149"/>
      <c r="AC55" s="150"/>
      <c r="AD55" s="148" t="s">
        <v>943</v>
      </c>
      <c r="AE55" s="149"/>
      <c r="AF55" s="150"/>
      <c r="AG55" s="148" t="s">
        <v>942</v>
      </c>
      <c r="AH55" s="149"/>
      <c r="AI55" s="150"/>
      <c r="AJ55" s="148" t="s">
        <v>943</v>
      </c>
      <c r="AK55" s="150"/>
      <c r="AL55" s="103" t="s">
        <v>944</v>
      </c>
      <c r="AM55" s="103" t="s">
        <v>945</v>
      </c>
      <c r="AN55" s="66"/>
    </row>
    <row r="56" spans="1:46" ht="18" customHeight="1">
      <c r="A56" s="66"/>
      <c r="B56" s="104" t="s">
        <v>946</v>
      </c>
      <c r="C56" s="103">
        <f>COUNTIFS($B$11:$B$30,C$54,$C$11:$C$30,"A",$E$11:$E$30,"*")</f>
        <v>0</v>
      </c>
      <c r="D56" s="103">
        <f>COUNTIFS($B$11:$B$30,C$54,$C$11:$C$30,"B",$E$11:$E$30,"*")</f>
        <v>0</v>
      </c>
      <c r="E56" s="103">
        <f>COUNTIFS($B$11:$B$30,E$54,$C$11:$C$30,"A",$E$11:$E$30,"*")</f>
        <v>0</v>
      </c>
      <c r="F56" s="148">
        <f>COUNTIFS($B$11:$B$30,E$54,$C$11:$C$30,"B",$E$11:$E$30,"*")</f>
        <v>0</v>
      </c>
      <c r="G56" s="149"/>
      <c r="H56" s="150"/>
      <c r="I56" s="148">
        <f>COUNTIFS($B$11:$B$30,I$54,$C$11:$C$30,"A",$E$11:$E$30,"*")</f>
        <v>0</v>
      </c>
      <c r="J56" s="149"/>
      <c r="K56" s="150"/>
      <c r="L56" s="148">
        <f>COUNTIFS($B$11:$B$30,I$54,$C$11:$C$30,"B",$E$11:$E$30,"*")</f>
        <v>0</v>
      </c>
      <c r="M56" s="149"/>
      <c r="N56" s="150"/>
      <c r="O56" s="148">
        <f>COUNTIFS($B$11:$B$30,O$54,$C$11:$C$30,"A",$E$11:$E$30,"*")</f>
        <v>0</v>
      </c>
      <c r="P56" s="149"/>
      <c r="Q56" s="150"/>
      <c r="R56" s="148">
        <f>COUNTIFS($B$11:$B$30,O$54,$C$11:$C$30,"B",$E$11:$E$30,"*")</f>
        <v>0</v>
      </c>
      <c r="S56" s="149"/>
      <c r="T56" s="150"/>
      <c r="U56" s="148">
        <f>COUNTIFS($B$11:$B$30,U$54,$C$11:$C$30,"A",$E$11:$E$30,"*")</f>
        <v>0</v>
      </c>
      <c r="V56" s="149"/>
      <c r="W56" s="150"/>
      <c r="X56" s="148">
        <f>COUNTIFS($B$11:$B$30,U$54,$C$11:$C$30,"B",$E$11:$E$30,"*")</f>
        <v>0</v>
      </c>
      <c r="Y56" s="149"/>
      <c r="Z56" s="150"/>
      <c r="AA56" s="148">
        <f>COUNTIFS($B$11:$B$30,AA$54,$C$11:$C$30,"A",$E$11:$E$30,"*")</f>
        <v>0</v>
      </c>
      <c r="AB56" s="149"/>
      <c r="AC56" s="150"/>
      <c r="AD56" s="148">
        <f>COUNTIFS($B$11:$B$30,AA$54,$C$11:$C$30,"B",$E$11:$E$30,"*")</f>
        <v>0</v>
      </c>
      <c r="AE56" s="149"/>
      <c r="AF56" s="150"/>
      <c r="AG56" s="148">
        <f>COUNTIFS($B$11:$B$30,AG$54,$C$11:$C$30,"A",$E$11:$E$30,"*")</f>
        <v>0</v>
      </c>
      <c r="AH56" s="149"/>
      <c r="AI56" s="150"/>
      <c r="AJ56" s="148">
        <f>COUNTIFS($B$11:$B$30,AG$54,$C$11:$C$30,"B",$E$11:$E$30,"*")</f>
        <v>0</v>
      </c>
      <c r="AK56" s="150"/>
      <c r="AL56" s="103">
        <f>COUNTIFS($B$11:$B$30,AL$54,$C$11:$C$30,"A",$E$11:$E$30,"*")</f>
        <v>0</v>
      </c>
      <c r="AM56" s="103">
        <f>COUNTIFS($B$11:$B$30,AL$54,$C$11:$C$30,"B",$E$11:$E$30,"*")</f>
        <v>0</v>
      </c>
      <c r="AN56" s="66"/>
    </row>
    <row r="57" spans="1:46" ht="18" customHeight="1">
      <c r="A57" s="66"/>
      <c r="B57" s="91" t="s">
        <v>947</v>
      </c>
      <c r="C57" s="105"/>
      <c r="D57" s="105"/>
      <c r="E57" s="103">
        <f>COUNTIFS($B$11:$B$30,E$54,$C$11:$C$30,"C",$E$11:$E$30,"*")</f>
        <v>0</v>
      </c>
      <c r="F57" s="148">
        <f>COUNTIFS($B$11:$B$30,E$54,$C$11:$C$30,"D",$E$11:$E$30,"*")</f>
        <v>0</v>
      </c>
      <c r="G57" s="149"/>
      <c r="H57" s="150"/>
      <c r="I57" s="148">
        <f>COUNTIFS($B$11:$B$30,I$54,$C$11:$C$30,"C",$E$11:$E$30,"*")</f>
        <v>0</v>
      </c>
      <c r="J57" s="149"/>
      <c r="K57" s="150"/>
      <c r="L57" s="148">
        <f>COUNTIFS($B$11:$B$30,I$54,$C$11:$C$30,"D",$E$11:$E$30,"*")</f>
        <v>0</v>
      </c>
      <c r="M57" s="149"/>
      <c r="N57" s="150"/>
      <c r="O57" s="148">
        <f>COUNTIFS($B$11:$B$30,O$54,$C$11:$C$30,"C",$E$11:$E$30,"*")</f>
        <v>0</v>
      </c>
      <c r="P57" s="149"/>
      <c r="Q57" s="150"/>
      <c r="R57" s="148">
        <f>COUNTIFS($B$11:$B$30,O$54,$C$11:$C$30,"D",$E$11:$E$30,"*")</f>
        <v>0</v>
      </c>
      <c r="S57" s="149"/>
      <c r="T57" s="150"/>
      <c r="U57" s="148">
        <f>COUNTIFS($B$11:$B$30,U$54,$C$11:$C$30,"C",$E$11:$E$30,"*")</f>
        <v>0</v>
      </c>
      <c r="V57" s="149"/>
      <c r="W57" s="150"/>
      <c r="X57" s="148">
        <f>COUNTIFS($B$11:$B$30,U$54,$C$11:$C$30,"D",$E$11:$E$30,"*")</f>
        <v>0</v>
      </c>
      <c r="Y57" s="149"/>
      <c r="Z57" s="150"/>
      <c r="AA57" s="148">
        <f>COUNTIFS($B$11:$B$30,AA$54,$C$11:$C$30,"C",$E$11:$E$30,"*")</f>
        <v>0</v>
      </c>
      <c r="AB57" s="149"/>
      <c r="AC57" s="150"/>
      <c r="AD57" s="148">
        <f>COUNTIFS($B$11:$B$30,AA$54,$C$11:$C$30,"D",$E$11:$E$30,"*")</f>
        <v>0</v>
      </c>
      <c r="AE57" s="149"/>
      <c r="AF57" s="150"/>
      <c r="AG57" s="148">
        <f>COUNTIFS($B$11:$B$30,AG$54,$C$11:$C$30,"C",$E$11:$E$30,"*")</f>
        <v>0</v>
      </c>
      <c r="AH57" s="149"/>
      <c r="AI57" s="150"/>
      <c r="AJ57" s="148">
        <f>COUNTIFS($B$11:$B$30,AG$54,$C$11:$C$30,"D",$E$11:$E$30,"*")</f>
        <v>0</v>
      </c>
      <c r="AK57" s="150"/>
      <c r="AL57" s="103">
        <f>COUNTIFS($B$11:$B$30,AL$54,$C$11:$C$30,"C",$E$11:$E$30,"*")</f>
        <v>0</v>
      </c>
      <c r="AM57" s="103">
        <f>COUNTIFS($B$11:$B$30,AL$54,$C$11:$C$30,"D",$E$11:$E$30,"*")</f>
        <v>0</v>
      </c>
      <c r="AN57" s="66"/>
    </row>
    <row r="58" spans="1:46" ht="25" customHeight="1">
      <c r="A58" s="66"/>
      <c r="B58" s="91" t="s">
        <v>948</v>
      </c>
      <c r="C58" s="146"/>
      <c r="D58" s="147"/>
      <c r="E58" s="142" t="e">
        <f>IF($AK$3="４週",SUMIFS($AK$11:$AK$30,$B$11:$B$30,E54)/4/$AH$5,IF($AK$3="歴月",SUMIFS($AK$11:$AK$30,$B$11:$B$30,E54)/$AL$5,"記載する期間を選択してください"))</f>
        <v>#DIV/0!</v>
      </c>
      <c r="F58" s="143"/>
      <c r="G58" s="143"/>
      <c r="H58" s="144"/>
      <c r="I58" s="142" t="e">
        <f>IF($AK$3="４週",SUMIFS($AK$11:$AK$30,$B$11:$B$30,I54)/4/$AH$5,IF($AK$3="歴月",SUMIFS($AK$11:$AK$30,$B$11:$B$30,I54)/$AL$5,"記載する期間を選択してください"))</f>
        <v>#DIV/0!</v>
      </c>
      <c r="J58" s="143"/>
      <c r="K58" s="143"/>
      <c r="L58" s="143"/>
      <c r="M58" s="143"/>
      <c r="N58" s="144"/>
      <c r="O58" s="142" t="e">
        <f>IF($AK$3="４週",SUMIFS($AK$11:$AK$30,$B$11:$B$30,O54)/4/$AH$5,IF($AK$3="歴月",SUMIFS($AK$11:$AK$30,$B$11:$B$30,O54)/$AL$5,"記載する期間を選択してください"))</f>
        <v>#DIV/0!</v>
      </c>
      <c r="P58" s="143"/>
      <c r="Q58" s="143"/>
      <c r="R58" s="143"/>
      <c r="S58" s="143"/>
      <c r="T58" s="144"/>
      <c r="U58" s="190"/>
      <c r="V58" s="191"/>
      <c r="W58" s="191"/>
      <c r="X58" s="191"/>
      <c r="Y58" s="191"/>
      <c r="Z58" s="192"/>
      <c r="AA58" s="142" t="e">
        <f>IF($AK$3="４週",SUMIFS($AK$11:$AK$30,$B$11:$B$30,AA54)/4/$AH$5,IF($AK$3="歴月",SUMIFS($AK$11:$AK$30,$B$11:$B$30,AA54)/$AL$5,"記載する期間を選択してください"))</f>
        <v>#DIV/0!</v>
      </c>
      <c r="AB58" s="143"/>
      <c r="AC58" s="143"/>
      <c r="AD58" s="143"/>
      <c r="AE58" s="143"/>
      <c r="AF58" s="144"/>
      <c r="AG58" s="142" t="e">
        <f>IF($AK$3="４週",SUMIFS($AK$11:$AK$30,$B$11:$B$30,AG54)/4/$AH$5,IF($AK$3="歴月",SUMIFS($AK$11:$AK$30,$B$11:$B$30,AG54)/$AL$5,"記載する期間を選択してください"))</f>
        <v>#DIV/0!</v>
      </c>
      <c r="AH58" s="143"/>
      <c r="AI58" s="143"/>
      <c r="AJ58" s="143"/>
      <c r="AK58" s="144"/>
      <c r="AL58" s="142" t="e">
        <f>IF($AK$3="４週",SUMIFS($AK$11:$AK$30,$B$11:$B$30,AL54)/4/$AH$5,IF($AK$3="歴月",SUMIFS($AK$11:$AK$30,$B$11:$B$30,AL54)/$AL$5,"記載する期間を選択してください"))</f>
        <v>#DIV/0!</v>
      </c>
      <c r="AM58" s="144"/>
      <c r="AN58" s="66"/>
    </row>
    <row r="59" spans="1:46"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6" ht="15" customHeight="1">
      <c r="A60" s="89" t="s">
        <v>949</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6" s="89" customFormat="1" ht="15" customHeight="1">
      <c r="A61" s="89" t="s">
        <v>950</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6" s="89" customFormat="1" ht="15" customHeight="1">
      <c r="A62" s="89" t="s">
        <v>951</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6" s="89" customFormat="1" ht="15" customHeight="1">
      <c r="A63" s="89" t="s">
        <v>952</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6" s="89" customFormat="1" ht="15" customHeight="1">
      <c r="A64" s="89" t="s">
        <v>953</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954</v>
      </c>
      <c r="B65" s="113"/>
      <c r="C65" s="89"/>
      <c r="D65" s="89"/>
      <c r="E65" s="89"/>
      <c r="F65" s="89"/>
      <c r="G65" s="89"/>
    </row>
    <row r="66" spans="1:7" ht="15" customHeight="1">
      <c r="A66" s="89" t="s">
        <v>955</v>
      </c>
      <c r="B66" s="113"/>
      <c r="C66" s="89"/>
      <c r="D66" s="89"/>
      <c r="E66" s="89"/>
      <c r="F66" s="89"/>
      <c r="G66" s="89"/>
    </row>
    <row r="67" spans="1:7" ht="15" customHeight="1">
      <c r="A67" s="89"/>
      <c r="B67" s="104" t="s">
        <v>956</v>
      </c>
      <c r="C67" s="145" t="s">
        <v>957</v>
      </c>
      <c r="D67" s="145"/>
      <c r="E67" s="145"/>
      <c r="F67" s="89"/>
      <c r="G67" s="89"/>
    </row>
    <row r="68" spans="1:7" ht="15" customHeight="1">
      <c r="A68" s="89"/>
      <c r="B68" s="114" t="s">
        <v>958</v>
      </c>
      <c r="C68" s="141" t="s">
        <v>959</v>
      </c>
      <c r="D68" s="141"/>
      <c r="E68" s="141"/>
      <c r="F68" s="89"/>
      <c r="G68" s="89"/>
    </row>
    <row r="69" spans="1:7" ht="15" customHeight="1">
      <c r="A69" s="89"/>
      <c r="B69" s="114" t="s">
        <v>960</v>
      </c>
      <c r="C69" s="141" t="s">
        <v>961</v>
      </c>
      <c r="D69" s="141"/>
      <c r="E69" s="141"/>
      <c r="F69" s="89"/>
      <c r="G69" s="89"/>
    </row>
    <row r="70" spans="1:7" ht="15" customHeight="1">
      <c r="A70" s="89"/>
      <c r="B70" s="114" t="s">
        <v>962</v>
      </c>
      <c r="C70" s="141" t="s">
        <v>963</v>
      </c>
      <c r="D70" s="141"/>
      <c r="E70" s="141"/>
      <c r="F70" s="89"/>
      <c r="G70" s="89"/>
    </row>
    <row r="71" spans="1:7" ht="15" customHeight="1">
      <c r="A71" s="89"/>
      <c r="B71" s="114" t="s">
        <v>964</v>
      </c>
      <c r="C71" s="141" t="s">
        <v>965</v>
      </c>
      <c r="D71" s="141"/>
      <c r="E71" s="141"/>
      <c r="F71" s="89"/>
      <c r="G71" s="89"/>
    </row>
    <row r="72" spans="1:7" ht="15" customHeight="1">
      <c r="A72" s="89"/>
      <c r="B72" s="89" t="s">
        <v>966</v>
      </c>
      <c r="C72" s="89"/>
      <c r="D72" s="89"/>
      <c r="E72" s="89"/>
      <c r="F72" s="89"/>
      <c r="G72" s="89"/>
    </row>
    <row r="73" spans="1:7" ht="15" customHeight="1">
      <c r="A73" s="89"/>
      <c r="B73" s="89" t="s">
        <v>967</v>
      </c>
      <c r="C73" s="89"/>
      <c r="D73" s="89"/>
      <c r="E73" s="89"/>
      <c r="F73" s="89"/>
      <c r="G73" s="89"/>
    </row>
    <row r="74" spans="1:7" ht="15" customHeight="1">
      <c r="A74" s="89"/>
      <c r="B74" s="89" t="s">
        <v>968</v>
      </c>
      <c r="C74" s="89"/>
      <c r="D74" s="89"/>
      <c r="E74" s="89"/>
      <c r="F74" s="89"/>
      <c r="G74" s="89"/>
    </row>
    <row r="75" spans="1:7" ht="15" customHeight="1">
      <c r="A75" s="89" t="s">
        <v>969</v>
      </c>
      <c r="B75" s="113"/>
      <c r="C75" s="89"/>
      <c r="D75" s="89"/>
      <c r="E75" s="89"/>
      <c r="F75" s="89"/>
      <c r="G75" s="89"/>
    </row>
    <row r="76" spans="1:7" ht="15" customHeight="1">
      <c r="A76" s="89" t="s">
        <v>970</v>
      </c>
      <c r="B76" s="113"/>
      <c r="C76" s="89"/>
      <c r="D76" s="89"/>
      <c r="E76" s="89"/>
      <c r="F76" s="89"/>
      <c r="G76" s="89"/>
    </row>
    <row r="77" spans="1:7" ht="15" hidden="1" customHeight="1">
      <c r="A77" s="89" t="s">
        <v>971</v>
      </c>
      <c r="B77" s="113"/>
      <c r="C77" s="89"/>
      <c r="D77" s="89"/>
      <c r="E77" s="89"/>
      <c r="F77" s="89"/>
      <c r="G77" s="89"/>
    </row>
    <row r="78" spans="1:7" ht="15" customHeight="1">
      <c r="A78" s="89" t="s">
        <v>972</v>
      </c>
      <c r="B78" s="113"/>
      <c r="C78" s="89"/>
      <c r="D78" s="89"/>
      <c r="E78" s="89"/>
      <c r="F78" s="89"/>
      <c r="G78" s="89"/>
    </row>
    <row r="79" spans="1:7" ht="15" customHeight="1">
      <c r="A79" s="89" t="s">
        <v>985</v>
      </c>
      <c r="B79" s="113"/>
      <c r="C79" s="89"/>
      <c r="D79" s="89"/>
      <c r="E79" s="89"/>
      <c r="F79" s="89"/>
      <c r="G79" s="89"/>
    </row>
    <row r="80" spans="1:7" ht="15" hidden="1" customHeight="1">
      <c r="A80" s="89" t="s">
        <v>974</v>
      </c>
      <c r="B80" s="113"/>
      <c r="C80" s="89"/>
      <c r="D80" s="89"/>
      <c r="E80" s="89"/>
      <c r="F80" s="89"/>
      <c r="G80" s="89"/>
    </row>
    <row r="81" spans="1:7" ht="15" customHeight="1">
      <c r="A81" s="89" t="s">
        <v>975</v>
      </c>
      <c r="B81" s="113"/>
      <c r="C81" s="89"/>
      <c r="D81" s="89"/>
      <c r="E81" s="89"/>
      <c r="F81" s="89"/>
      <c r="G81" s="89"/>
    </row>
    <row r="82" spans="1:7" ht="15" customHeight="1">
      <c r="A82" s="89" t="s">
        <v>976</v>
      </c>
      <c r="B82" s="113"/>
      <c r="C82" s="89"/>
      <c r="D82" s="89"/>
      <c r="E82" s="89"/>
      <c r="F82" s="89"/>
      <c r="G82" s="89"/>
    </row>
    <row r="83" spans="1:7" ht="15" customHeight="1">
      <c r="A83" s="89" t="s">
        <v>977</v>
      </c>
      <c r="B83" s="113"/>
      <c r="C83" s="89"/>
      <c r="D83" s="89"/>
      <c r="E83" s="89"/>
      <c r="F83" s="89"/>
      <c r="G83" s="89"/>
    </row>
    <row r="84" spans="1:7" ht="15" customHeight="1">
      <c r="A84" s="89" t="s">
        <v>978</v>
      </c>
      <c r="B84" s="113"/>
      <c r="C84" s="89"/>
      <c r="D84" s="89"/>
      <c r="E84" s="89"/>
      <c r="F84" s="89"/>
      <c r="G84" s="89"/>
    </row>
    <row r="85" spans="1:7" ht="15" customHeight="1">
      <c r="A85" s="89" t="s">
        <v>979</v>
      </c>
      <c r="B85" s="113"/>
      <c r="C85" s="89"/>
      <c r="D85" s="89"/>
      <c r="E85" s="89"/>
      <c r="F85" s="89"/>
      <c r="G85" s="89"/>
    </row>
    <row r="86" spans="1:7" ht="15" customHeight="1">
      <c r="A86" s="89" t="s">
        <v>980</v>
      </c>
      <c r="B86" s="113"/>
      <c r="C86" s="89"/>
      <c r="D86" s="89"/>
      <c r="E86" s="89"/>
      <c r="F86" s="89"/>
      <c r="G86" s="89"/>
    </row>
    <row r="87" spans="1:7" ht="15" customHeight="1">
      <c r="A87" s="89" t="s">
        <v>981</v>
      </c>
      <c r="B87" s="113"/>
      <c r="C87" s="89"/>
      <c r="D87" s="89"/>
      <c r="E87" s="89"/>
      <c r="F87" s="89"/>
      <c r="G87" s="89"/>
    </row>
  </sheetData>
  <mergeCells count="26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37:C37"/>
    <mergeCell ref="F37:H37"/>
    <mergeCell ref="I37:K37"/>
    <mergeCell ref="L37:N37"/>
    <mergeCell ref="O37:Q37"/>
    <mergeCell ref="R37:T37"/>
    <mergeCell ref="U37:W37"/>
    <mergeCell ref="X37:Z37"/>
    <mergeCell ref="R36:T36"/>
    <mergeCell ref="U36:W36"/>
    <mergeCell ref="X36:Z36"/>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B46:C46"/>
    <mergeCell ref="F46:H46"/>
    <mergeCell ref="I46:K46"/>
    <mergeCell ref="L46:N46"/>
    <mergeCell ref="O46:Q46"/>
    <mergeCell ref="R46:T46"/>
    <mergeCell ref="U46:W46"/>
    <mergeCell ref="R45:T45"/>
    <mergeCell ref="U45:W45"/>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O56:Q56"/>
    <mergeCell ref="R56:T56"/>
    <mergeCell ref="A51:B51"/>
    <mergeCell ref="C51:D51"/>
    <mergeCell ref="E51:H51"/>
    <mergeCell ref="I51:N51"/>
    <mergeCell ref="O51:T51"/>
    <mergeCell ref="C54:D54"/>
    <mergeCell ref="E54:H54"/>
    <mergeCell ref="I54:N54"/>
    <mergeCell ref="O54:T54"/>
    <mergeCell ref="L57:N57"/>
    <mergeCell ref="O57:Q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s>
  <phoneticPr fontId="5"/>
  <dataValidations count="6">
    <dataValidation type="whole" operator="greaterThanOrEqual" allowBlank="1" showInputMessage="1" showErrorMessage="1" sqref="AG37:AG47 L37:L47 O37:O47 R37:R47 U37:U47 X37:X47 AA37:AA47 AD37:AD47 I37:I47 D37:F47" xr:uid="{E65ABC89-6515-4620-9DE2-CF99DE292E39}">
      <formula1>0</formula1>
    </dataValidation>
    <dataValidation type="list" allowBlank="1" showInputMessage="1" showErrorMessage="1" sqref="C11:C30" xr:uid="{81CA6283-2924-4BD4-96E3-D4B267DBB5E0}">
      <formula1>"A,B,C,D"</formula1>
    </dataValidation>
    <dataValidation operator="greaterThanOrEqual" allowBlank="1" showInputMessage="1" showErrorMessage="1" sqref="I48:I49 I52 L48:L49 L52 AL37:AL41 AJ37:AJ47 AM36 AM42 AM44 AL43 AM46 AL45" xr:uid="{71ED1027-51BB-49EC-8A1F-23FBFE2BA6F6}"/>
    <dataValidation type="list" allowBlank="1" showInputMessage="1" showErrorMessage="1" sqref="AK4:AN4" xr:uid="{C1D754E3-FC0E-4426-B3EF-BDF1BBB02654}">
      <formula1>"予定,実績"</formula1>
    </dataValidation>
    <dataValidation type="list" allowBlank="1" showInputMessage="1" showErrorMessage="1" sqref="AK3:AN3" xr:uid="{58104638-9C6E-4766-8598-56BBF8603995}">
      <formula1>"４週,歴月"</formula1>
    </dataValidation>
    <dataValidation type="list" allowBlank="1" showInputMessage="1" sqref="B11:B30" xr:uid="{D6593133-AF76-47BC-85ED-E71FD3F1B265}">
      <formula1>$AO$54:$AT$54</formula1>
    </dataValidation>
  </dataValidations>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3E4D-D82A-4E73-8025-87DD1E4006D2}">
  <sheetPr>
    <tabColor theme="7" tint="0.59999389629810485"/>
  </sheetPr>
  <dimension ref="A1:J432"/>
  <sheetViews>
    <sheetView view="pageBreakPreview" topLeftCell="A7" zoomScaleNormal="133" zoomScaleSheetLayoutView="100" workbookViewId="0">
      <selection activeCell="B203" sqref="B203"/>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1045</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1043</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147.5" customHeight="1">
      <c r="A204" s="27" t="s">
        <v>414</v>
      </c>
      <c r="B204" s="31" t="s">
        <v>761</v>
      </c>
      <c r="C204" s="15" t="s">
        <v>605</v>
      </c>
      <c r="D204" s="43"/>
      <c r="E204" s="15" t="s">
        <v>411</v>
      </c>
    </row>
    <row r="205" spans="1:5" ht="108.5" customHeight="1">
      <c r="A205" s="24"/>
      <c r="B205" s="31" t="s">
        <v>762</v>
      </c>
      <c r="C205" s="15" t="s">
        <v>606</v>
      </c>
      <c r="D205" s="43"/>
      <c r="E205" s="15" t="s">
        <v>411</v>
      </c>
    </row>
    <row r="206" spans="1:5" ht="56" customHeight="1">
      <c r="A206" s="24"/>
      <c r="B206" s="31" t="s">
        <v>763</v>
      </c>
      <c r="C206" s="15" t="s">
        <v>607</v>
      </c>
      <c r="D206" s="43"/>
      <c r="E206" s="15" t="s">
        <v>411</v>
      </c>
    </row>
    <row r="207" spans="1:5" ht="46.5" customHeight="1">
      <c r="A207" s="24"/>
      <c r="B207" s="37" t="s">
        <v>151</v>
      </c>
      <c r="C207" s="22" t="s">
        <v>608</v>
      </c>
      <c r="D207" s="48"/>
      <c r="E207" s="22" t="s">
        <v>411</v>
      </c>
    </row>
    <row r="208" spans="1:5" ht="74.5" customHeight="1">
      <c r="A208" s="24"/>
      <c r="B208" s="49" t="s">
        <v>867</v>
      </c>
      <c r="C208" s="24" t="s">
        <v>609</v>
      </c>
      <c r="D208" s="50"/>
      <c r="E208" s="24"/>
    </row>
    <row r="209" spans="1:5" ht="58" customHeight="1">
      <c r="A209" s="24"/>
      <c r="B209" s="61" t="s">
        <v>740</v>
      </c>
      <c r="C209" s="24" t="s">
        <v>610</v>
      </c>
      <c r="D209" s="50"/>
      <c r="E209" s="24"/>
    </row>
    <row r="210" spans="1:5" ht="28.5">
      <c r="A210" s="24"/>
      <c r="B210" s="35" t="s">
        <v>764</v>
      </c>
      <c r="C210" s="24" t="s">
        <v>611</v>
      </c>
      <c r="D210" s="50"/>
      <c r="E210" s="24"/>
    </row>
    <row r="211" spans="1:5" ht="28.5">
      <c r="A211" s="24"/>
      <c r="B211" s="51" t="s">
        <v>868</v>
      </c>
      <c r="C211" s="25" t="s">
        <v>612</v>
      </c>
      <c r="D211" s="47"/>
      <c r="E211" s="25"/>
    </row>
    <row r="212" spans="1:5" ht="35" customHeight="1">
      <c r="A212" s="24"/>
      <c r="B212" s="31" t="s">
        <v>582</v>
      </c>
      <c r="C212" s="15" t="s">
        <v>613</v>
      </c>
      <c r="D212" s="43"/>
      <c r="E212" s="15" t="s">
        <v>411</v>
      </c>
    </row>
    <row r="213" spans="1:5" ht="54.5" customHeight="1">
      <c r="A213" s="24"/>
      <c r="B213" s="31" t="s">
        <v>614</v>
      </c>
      <c r="C213" s="15" t="s">
        <v>615</v>
      </c>
      <c r="D213" s="43"/>
      <c r="E213" s="15" t="s">
        <v>411</v>
      </c>
    </row>
    <row r="214" spans="1:5" ht="54" customHeight="1">
      <c r="A214" s="24"/>
      <c r="B214" s="31" t="s">
        <v>616</v>
      </c>
      <c r="C214" s="15" t="s">
        <v>617</v>
      </c>
      <c r="D214" s="43"/>
      <c r="E214" s="15" t="s">
        <v>411</v>
      </c>
    </row>
    <row r="215" spans="1:5" ht="46.5" customHeight="1">
      <c r="A215" s="24"/>
      <c r="B215" s="31" t="s">
        <v>618</v>
      </c>
      <c r="C215" s="15" t="s">
        <v>619</v>
      </c>
      <c r="D215" s="43"/>
      <c r="E215" s="15" t="s">
        <v>411</v>
      </c>
    </row>
    <row r="216" spans="1:5" ht="39" customHeight="1">
      <c r="A216" s="25"/>
      <c r="B216" s="31" t="s">
        <v>152</v>
      </c>
      <c r="C216" s="15" t="s">
        <v>620</v>
      </c>
      <c r="D216" s="43"/>
      <c r="E216" s="15" t="s">
        <v>411</v>
      </c>
    </row>
    <row r="217" spans="1:5" ht="144.5" customHeight="1">
      <c r="A217" s="18" t="s">
        <v>415</v>
      </c>
      <c r="B217" s="31" t="s">
        <v>869</v>
      </c>
      <c r="C217" s="15" t="s">
        <v>621</v>
      </c>
      <c r="D217" s="43"/>
      <c r="E217" s="15" t="s">
        <v>411</v>
      </c>
    </row>
    <row r="218" spans="1:5" ht="153" customHeight="1">
      <c r="A218" s="18" t="s">
        <v>416</v>
      </c>
      <c r="B218" s="31" t="s">
        <v>870</v>
      </c>
      <c r="C218" s="15" t="s">
        <v>622</v>
      </c>
      <c r="D218" s="43"/>
      <c r="E218" s="15" t="s">
        <v>411</v>
      </c>
    </row>
    <row r="219" spans="1:5" ht="77.5" customHeight="1">
      <c r="A219" s="18" t="s">
        <v>417</v>
      </c>
      <c r="B219" s="28" t="s">
        <v>765</v>
      </c>
      <c r="C219" s="15" t="s">
        <v>623</v>
      </c>
      <c r="D219" s="43"/>
      <c r="E219" s="15" t="s">
        <v>411</v>
      </c>
    </row>
    <row r="220" spans="1:5" ht="93.5" customHeight="1">
      <c r="A220" s="27" t="s">
        <v>418</v>
      </c>
      <c r="B220" s="31" t="s">
        <v>766</v>
      </c>
      <c r="C220" s="15" t="s">
        <v>624</v>
      </c>
      <c r="D220" s="43"/>
      <c r="E220" s="15" t="s">
        <v>411</v>
      </c>
    </row>
    <row r="221" spans="1:5" ht="84.5" customHeight="1">
      <c r="A221" s="24"/>
      <c r="B221" s="31" t="s">
        <v>625</v>
      </c>
      <c r="C221" s="15" t="s">
        <v>626</v>
      </c>
      <c r="D221" s="43"/>
      <c r="E221" s="15" t="s">
        <v>411</v>
      </c>
    </row>
    <row r="222" spans="1:5" ht="122" customHeight="1">
      <c r="A222" s="24"/>
      <c r="B222" s="31" t="s">
        <v>767</v>
      </c>
      <c r="C222" s="15" t="s">
        <v>627</v>
      </c>
      <c r="D222" s="43"/>
      <c r="E222" s="15" t="s">
        <v>411</v>
      </c>
    </row>
    <row r="223" spans="1:5" ht="123.5" customHeight="1">
      <c r="A223" s="24"/>
      <c r="B223" s="31" t="s">
        <v>628</v>
      </c>
      <c r="C223" s="15" t="s">
        <v>629</v>
      </c>
      <c r="D223" s="43"/>
      <c r="E223" s="15" t="s">
        <v>411</v>
      </c>
    </row>
    <row r="224" spans="1:5" ht="89.5" customHeight="1">
      <c r="A224" s="24"/>
      <c r="B224" s="31" t="s">
        <v>630</v>
      </c>
      <c r="C224" s="15" t="s">
        <v>631</v>
      </c>
      <c r="D224" s="43"/>
      <c r="E224" s="15" t="s">
        <v>411</v>
      </c>
    </row>
    <row r="225" spans="1:5" ht="96.5" customHeight="1">
      <c r="A225" s="24"/>
      <c r="B225" s="31" t="s">
        <v>632</v>
      </c>
      <c r="C225" s="15" t="s">
        <v>633</v>
      </c>
      <c r="D225" s="43"/>
      <c r="E225" s="15" t="s">
        <v>411</v>
      </c>
    </row>
    <row r="226" spans="1:5" ht="97.5" customHeight="1">
      <c r="A226" s="24"/>
      <c r="B226" s="31" t="s">
        <v>634</v>
      </c>
      <c r="C226" s="15" t="s">
        <v>635</v>
      </c>
      <c r="D226" s="43"/>
      <c r="E226" s="15" t="s">
        <v>411</v>
      </c>
    </row>
    <row r="227" spans="1:5" ht="107" customHeight="1">
      <c r="A227" s="24"/>
      <c r="B227" s="31" t="s">
        <v>636</v>
      </c>
      <c r="C227" s="15" t="s">
        <v>637</v>
      </c>
      <c r="D227" s="43"/>
      <c r="E227" s="15" t="s">
        <v>411</v>
      </c>
    </row>
    <row r="228" spans="1:5" ht="135.5" customHeight="1">
      <c r="A228" s="24"/>
      <c r="B228" s="31" t="s">
        <v>768</v>
      </c>
      <c r="C228" s="15" t="s">
        <v>638</v>
      </c>
      <c r="D228" s="43"/>
      <c r="E228" s="15" t="s">
        <v>411</v>
      </c>
    </row>
    <row r="229" spans="1:5" ht="139" customHeight="1">
      <c r="A229" s="24"/>
      <c r="B229" s="31" t="s">
        <v>639</v>
      </c>
      <c r="C229" s="15" t="s">
        <v>640</v>
      </c>
      <c r="D229" s="43"/>
      <c r="E229" s="15" t="s">
        <v>411</v>
      </c>
    </row>
    <row r="230" spans="1:5" ht="114">
      <c r="A230" s="24"/>
      <c r="B230" s="31" t="s">
        <v>769</v>
      </c>
      <c r="C230" s="15" t="s">
        <v>641</v>
      </c>
      <c r="D230" s="43"/>
      <c r="E230" s="15" t="s">
        <v>411</v>
      </c>
    </row>
    <row r="231" spans="1:5" ht="154.5" customHeight="1">
      <c r="A231" s="24"/>
      <c r="B231" s="31" t="s">
        <v>871</v>
      </c>
      <c r="C231" s="15" t="s">
        <v>642</v>
      </c>
      <c r="D231" s="43"/>
      <c r="E231" s="15" t="s">
        <v>411</v>
      </c>
    </row>
    <row r="232" spans="1:5" ht="75" customHeight="1">
      <c r="A232" s="24"/>
      <c r="B232" s="31" t="s">
        <v>770</v>
      </c>
      <c r="C232" s="15" t="s">
        <v>643</v>
      </c>
      <c r="D232" s="43"/>
      <c r="E232" s="15" t="s">
        <v>411</v>
      </c>
    </row>
    <row r="233" spans="1:5" ht="86" customHeight="1">
      <c r="A233" s="25"/>
      <c r="B233" s="31" t="s">
        <v>771</v>
      </c>
      <c r="C233" s="15" t="s">
        <v>644</v>
      </c>
      <c r="D233" s="43"/>
      <c r="E233" s="15" t="s">
        <v>411</v>
      </c>
    </row>
    <row r="234" spans="1:5" ht="106.5" customHeight="1">
      <c r="A234" s="27" t="s">
        <v>419</v>
      </c>
      <c r="B234" s="31" t="s">
        <v>645</v>
      </c>
      <c r="C234" s="15" t="s">
        <v>646</v>
      </c>
      <c r="D234" s="43"/>
      <c r="E234" s="15" t="s">
        <v>411</v>
      </c>
    </row>
    <row r="235" spans="1:5" ht="83" customHeight="1">
      <c r="A235" s="24"/>
      <c r="B235" s="31" t="s">
        <v>772</v>
      </c>
      <c r="C235" s="15" t="s">
        <v>647</v>
      </c>
      <c r="D235" s="43"/>
      <c r="E235" s="15" t="s">
        <v>411</v>
      </c>
    </row>
    <row r="236" spans="1:5" ht="116.5" customHeight="1">
      <c r="A236" s="25"/>
      <c r="B236" s="41" t="s">
        <v>872</v>
      </c>
      <c r="C236" s="15" t="s">
        <v>648</v>
      </c>
      <c r="D236" s="43"/>
      <c r="E236" s="15" t="s">
        <v>411</v>
      </c>
    </row>
    <row r="237" spans="1:5" ht="137" customHeight="1">
      <c r="A237" s="27" t="s">
        <v>420</v>
      </c>
      <c r="B237" s="28" t="s">
        <v>773</v>
      </c>
      <c r="C237" s="15" t="s">
        <v>873</v>
      </c>
      <c r="D237" s="43"/>
      <c r="E237" s="15" t="s">
        <v>411</v>
      </c>
    </row>
    <row r="238" spans="1:5" ht="108" customHeight="1">
      <c r="A238" s="25"/>
      <c r="B238" s="31" t="s">
        <v>649</v>
      </c>
      <c r="C238" s="15" t="s">
        <v>874</v>
      </c>
      <c r="D238" s="43"/>
      <c r="E238" s="15" t="s">
        <v>411</v>
      </c>
    </row>
    <row r="239" spans="1:5" ht="57" customHeight="1">
      <c r="A239" s="18" t="s">
        <v>421</v>
      </c>
      <c r="B239" s="31" t="s">
        <v>650</v>
      </c>
      <c r="C239" s="15" t="s">
        <v>651</v>
      </c>
      <c r="D239" s="43"/>
      <c r="E239" s="15" t="s">
        <v>411</v>
      </c>
    </row>
    <row r="240" spans="1:5" ht="112.5" customHeight="1">
      <c r="A240" s="18" t="s">
        <v>422</v>
      </c>
      <c r="B240" s="31" t="s">
        <v>652</v>
      </c>
      <c r="C240" s="15" t="s">
        <v>653</v>
      </c>
      <c r="D240" s="43"/>
      <c r="E240" s="15" t="s">
        <v>411</v>
      </c>
    </row>
    <row r="241" spans="1:5" ht="109" customHeight="1">
      <c r="A241" s="27" t="s">
        <v>423</v>
      </c>
      <c r="B241" s="37" t="s">
        <v>153</v>
      </c>
      <c r="C241" s="22" t="s">
        <v>654</v>
      </c>
      <c r="D241" s="43"/>
      <c r="E241" s="22" t="s">
        <v>411</v>
      </c>
    </row>
    <row r="242" spans="1:5" ht="26" customHeight="1">
      <c r="A242" s="24"/>
      <c r="B242" s="31" t="s">
        <v>774</v>
      </c>
      <c r="C242" s="44"/>
      <c r="D242" s="43"/>
      <c r="E242" s="24"/>
    </row>
    <row r="243" spans="1:5" ht="47.5" customHeight="1">
      <c r="A243" s="24"/>
      <c r="B243" s="31" t="s">
        <v>775</v>
      </c>
      <c r="C243" s="44"/>
      <c r="D243" s="43"/>
      <c r="E243" s="24"/>
    </row>
    <row r="244" spans="1:5" ht="47" customHeight="1">
      <c r="A244" s="25"/>
      <c r="B244" s="51" t="s">
        <v>776</v>
      </c>
      <c r="C244" s="45"/>
      <c r="D244" s="43"/>
      <c r="E244" s="25"/>
    </row>
    <row r="245" spans="1:5" ht="76.5" customHeight="1">
      <c r="A245" s="27" t="s">
        <v>424</v>
      </c>
      <c r="B245" s="31" t="s">
        <v>154</v>
      </c>
      <c r="C245" s="22" t="s">
        <v>655</v>
      </c>
      <c r="D245" s="43"/>
      <c r="E245" s="22" t="s">
        <v>411</v>
      </c>
    </row>
    <row r="246" spans="1:5" ht="35.5" customHeight="1">
      <c r="A246" s="24"/>
      <c r="B246" s="31" t="s">
        <v>777</v>
      </c>
      <c r="C246" s="44"/>
      <c r="D246" s="43"/>
      <c r="E246" s="24"/>
    </row>
    <row r="247" spans="1:5" ht="48.5" customHeight="1">
      <c r="A247" s="24"/>
      <c r="B247" s="31" t="s">
        <v>775</v>
      </c>
      <c r="C247" s="44"/>
      <c r="D247" s="43"/>
      <c r="E247" s="24"/>
    </row>
    <row r="248" spans="1:5" ht="48.5" customHeight="1">
      <c r="A248" s="25"/>
      <c r="B248" s="31" t="s">
        <v>776</v>
      </c>
      <c r="C248" s="45"/>
      <c r="D248" s="43"/>
      <c r="E248" s="25"/>
    </row>
    <row r="249" spans="1:5" ht="88.5" customHeight="1">
      <c r="A249" s="27" t="s">
        <v>426</v>
      </c>
      <c r="B249" s="31" t="s">
        <v>656</v>
      </c>
      <c r="C249" s="15" t="s">
        <v>657</v>
      </c>
      <c r="D249" s="43"/>
      <c r="E249" s="15" t="s">
        <v>411</v>
      </c>
    </row>
    <row r="250" spans="1:5" ht="102" customHeight="1">
      <c r="A250" s="24"/>
      <c r="B250" s="31" t="s">
        <v>658</v>
      </c>
      <c r="C250" s="15" t="s">
        <v>659</v>
      </c>
      <c r="D250" s="43"/>
      <c r="E250" s="15" t="s">
        <v>411</v>
      </c>
    </row>
    <row r="251" spans="1:5" ht="108" customHeight="1">
      <c r="A251" s="24"/>
      <c r="B251" s="31" t="s">
        <v>660</v>
      </c>
      <c r="C251" s="15" t="s">
        <v>661</v>
      </c>
      <c r="D251" s="43"/>
      <c r="E251" s="15" t="s">
        <v>411</v>
      </c>
    </row>
    <row r="252" spans="1:5" ht="127" customHeight="1">
      <c r="A252" s="24"/>
      <c r="B252" s="31" t="s">
        <v>662</v>
      </c>
      <c r="C252" s="15" t="s">
        <v>663</v>
      </c>
      <c r="D252" s="43"/>
      <c r="E252" s="15" t="s">
        <v>411</v>
      </c>
    </row>
    <row r="253" spans="1:5" ht="123" customHeight="1">
      <c r="A253" s="24"/>
      <c r="B253" s="31" t="s">
        <v>664</v>
      </c>
      <c r="C253" s="15" t="s">
        <v>665</v>
      </c>
      <c r="D253" s="43"/>
      <c r="E253" s="15" t="s">
        <v>411</v>
      </c>
    </row>
    <row r="254" spans="1:5" ht="139.5" customHeight="1">
      <c r="A254" s="25"/>
      <c r="B254" s="31" t="s">
        <v>666</v>
      </c>
      <c r="C254" s="15" t="s">
        <v>667</v>
      </c>
      <c r="D254" s="43"/>
      <c r="E254" s="15" t="s">
        <v>411</v>
      </c>
    </row>
    <row r="255" spans="1:5" ht="70" customHeight="1">
      <c r="A255" s="18" t="s">
        <v>425</v>
      </c>
      <c r="B255" s="31" t="s">
        <v>668</v>
      </c>
      <c r="C255" s="15" t="s">
        <v>669</v>
      </c>
      <c r="D255" s="43"/>
      <c r="E255" s="15" t="s">
        <v>411</v>
      </c>
    </row>
    <row r="256" spans="1:5" ht="125.5" customHeight="1">
      <c r="A256" s="27" t="s">
        <v>427</v>
      </c>
      <c r="B256" s="31" t="s">
        <v>778</v>
      </c>
      <c r="C256" s="15" t="s">
        <v>670</v>
      </c>
      <c r="D256" s="43"/>
      <c r="E256" s="15" t="s">
        <v>411</v>
      </c>
    </row>
    <row r="257" spans="1:5" ht="128" customHeight="1">
      <c r="A257" s="24"/>
      <c r="B257" s="31" t="s">
        <v>671</v>
      </c>
      <c r="C257" s="15" t="s">
        <v>875</v>
      </c>
      <c r="D257" s="43"/>
      <c r="E257" s="15" t="s">
        <v>411</v>
      </c>
    </row>
    <row r="258" spans="1:5" ht="123" customHeight="1">
      <c r="A258" s="24"/>
      <c r="B258" s="31" t="s">
        <v>672</v>
      </c>
      <c r="C258" s="15" t="s">
        <v>673</v>
      </c>
      <c r="D258" s="43"/>
      <c r="E258" s="15" t="s">
        <v>411</v>
      </c>
    </row>
    <row r="259" spans="1:5" ht="123.5" customHeight="1">
      <c r="A259" s="24"/>
      <c r="B259" s="31" t="s">
        <v>876</v>
      </c>
      <c r="C259" s="15" t="s">
        <v>674</v>
      </c>
      <c r="D259" s="43"/>
      <c r="E259" s="15" t="s">
        <v>411</v>
      </c>
    </row>
    <row r="260" spans="1:5" ht="56.5" customHeight="1">
      <c r="A260" s="24"/>
      <c r="B260" s="31" t="s">
        <v>675</v>
      </c>
      <c r="C260" s="15" t="s">
        <v>877</v>
      </c>
      <c r="D260" s="43"/>
      <c r="E260" s="15" t="s">
        <v>411</v>
      </c>
    </row>
    <row r="261" spans="1:5" ht="54.5" customHeight="1">
      <c r="A261" s="24"/>
      <c r="B261" s="31" t="s">
        <v>676</v>
      </c>
      <c r="C261" s="15" t="s">
        <v>878</v>
      </c>
      <c r="D261" s="43"/>
      <c r="E261" s="15" t="s">
        <v>411</v>
      </c>
    </row>
    <row r="262" spans="1:5" ht="55.5" customHeight="1">
      <c r="A262" s="24"/>
      <c r="B262" s="31" t="s">
        <v>677</v>
      </c>
      <c r="C262" s="15" t="s">
        <v>879</v>
      </c>
      <c r="D262" s="43"/>
      <c r="E262" s="15" t="s">
        <v>411</v>
      </c>
    </row>
    <row r="263" spans="1:5" ht="57" customHeight="1">
      <c r="A263" s="25"/>
      <c r="B263" s="31" t="s">
        <v>678</v>
      </c>
      <c r="C263" s="15" t="s">
        <v>880</v>
      </c>
      <c r="D263" s="43"/>
      <c r="E263" s="15" t="s">
        <v>411</v>
      </c>
    </row>
    <row r="264" spans="1:5" ht="76" customHeight="1">
      <c r="A264" s="18" t="s">
        <v>428</v>
      </c>
      <c r="B264" s="28" t="s">
        <v>779</v>
      </c>
      <c r="C264" s="15" t="s">
        <v>679</v>
      </c>
      <c r="D264" s="43"/>
      <c r="E264" s="15" t="s">
        <v>411</v>
      </c>
    </row>
    <row r="265" spans="1:5" ht="113.5" customHeight="1">
      <c r="A265" s="27" t="s">
        <v>429</v>
      </c>
      <c r="B265" s="31" t="s">
        <v>680</v>
      </c>
      <c r="C265" s="15" t="s">
        <v>681</v>
      </c>
      <c r="D265" s="43"/>
      <c r="E265" s="15" t="s">
        <v>411</v>
      </c>
    </row>
    <row r="266" spans="1:5" ht="75.5" customHeight="1">
      <c r="A266" s="58"/>
      <c r="B266" s="31" t="s">
        <v>780</v>
      </c>
      <c r="C266" s="15" t="s">
        <v>682</v>
      </c>
      <c r="D266" s="43"/>
      <c r="E266" s="15" t="s">
        <v>411</v>
      </c>
    </row>
    <row r="267" spans="1:5" ht="86.5" customHeight="1">
      <c r="A267" s="27" t="s">
        <v>430</v>
      </c>
      <c r="B267" s="31" t="s">
        <v>881</v>
      </c>
      <c r="C267" s="15" t="s">
        <v>683</v>
      </c>
      <c r="D267" s="43"/>
      <c r="E267" s="15" t="s">
        <v>411</v>
      </c>
    </row>
    <row r="268" spans="1:5" ht="117.5" customHeight="1">
      <c r="A268" s="25"/>
      <c r="B268" s="31" t="s">
        <v>882</v>
      </c>
      <c r="C268" s="15" t="s">
        <v>684</v>
      </c>
      <c r="D268" s="43"/>
      <c r="E268" s="15" t="s">
        <v>411</v>
      </c>
    </row>
    <row r="269" spans="1:5" ht="185" customHeight="1">
      <c r="A269" s="27" t="s">
        <v>685</v>
      </c>
      <c r="B269" s="31" t="s">
        <v>155</v>
      </c>
      <c r="C269" s="15" t="s">
        <v>883</v>
      </c>
      <c r="D269" s="43"/>
      <c r="E269" s="15" t="s">
        <v>411</v>
      </c>
    </row>
    <row r="270" spans="1:5" ht="143.5" customHeight="1">
      <c r="A270" s="24"/>
      <c r="B270" s="31" t="s">
        <v>156</v>
      </c>
      <c r="C270" s="15" t="s">
        <v>686</v>
      </c>
      <c r="D270" s="43"/>
      <c r="E270" s="15" t="s">
        <v>411</v>
      </c>
    </row>
    <row r="271" spans="1:5" ht="126.5" customHeight="1">
      <c r="A271" s="24"/>
      <c r="B271" s="31" t="s">
        <v>781</v>
      </c>
      <c r="C271" s="15" t="s">
        <v>687</v>
      </c>
      <c r="D271" s="43"/>
      <c r="E271" s="15" t="s">
        <v>411</v>
      </c>
    </row>
    <row r="272" spans="1:5" ht="98.5" customHeight="1">
      <c r="A272" s="24"/>
      <c r="B272" s="31" t="s">
        <v>688</v>
      </c>
      <c r="C272" s="15" t="s">
        <v>689</v>
      </c>
      <c r="D272" s="43"/>
      <c r="E272" s="15" t="s">
        <v>411</v>
      </c>
    </row>
    <row r="273" spans="1:5" ht="108" customHeight="1">
      <c r="A273" s="25"/>
      <c r="B273" s="31" t="s">
        <v>690</v>
      </c>
      <c r="C273" s="15" t="s">
        <v>691</v>
      </c>
      <c r="D273" s="43"/>
      <c r="E273" s="15" t="s">
        <v>411</v>
      </c>
    </row>
    <row r="274" spans="1:5" ht="112.5" customHeight="1">
      <c r="A274" s="18" t="s">
        <v>431</v>
      </c>
      <c r="B274" s="28" t="s">
        <v>782</v>
      </c>
      <c r="C274" s="15" t="s">
        <v>692</v>
      </c>
      <c r="D274" s="43"/>
      <c r="E274" s="15" t="s">
        <v>411</v>
      </c>
    </row>
    <row r="275" spans="1:5" ht="133" customHeight="1">
      <c r="A275" s="18" t="s">
        <v>693</v>
      </c>
      <c r="B275" s="28" t="s">
        <v>783</v>
      </c>
      <c r="C275" s="15" t="s">
        <v>694</v>
      </c>
      <c r="D275" s="43"/>
      <c r="E275" s="15" t="s">
        <v>411</v>
      </c>
    </row>
    <row r="276" spans="1:5" ht="44.5" customHeight="1">
      <c r="A276" s="18" t="s">
        <v>432</v>
      </c>
      <c r="B276" s="28" t="s">
        <v>784</v>
      </c>
      <c r="C276" s="15" t="s">
        <v>695</v>
      </c>
      <c r="D276" s="43"/>
      <c r="E276" s="15" t="s">
        <v>411</v>
      </c>
    </row>
    <row r="277" spans="1:5" ht="74.5" customHeight="1">
      <c r="A277" s="18" t="s">
        <v>433</v>
      </c>
      <c r="B277" s="28" t="s">
        <v>785</v>
      </c>
      <c r="C277" s="15" t="s">
        <v>696</v>
      </c>
      <c r="D277" s="43"/>
      <c r="E277" s="15" t="s">
        <v>411</v>
      </c>
    </row>
    <row r="278" spans="1:5" ht="168" customHeight="1">
      <c r="A278" s="18" t="s">
        <v>434</v>
      </c>
      <c r="B278" s="28" t="s">
        <v>786</v>
      </c>
      <c r="C278" s="15" t="s">
        <v>697</v>
      </c>
      <c r="D278" s="43"/>
      <c r="E278" s="15" t="s">
        <v>411</v>
      </c>
    </row>
    <row r="279" spans="1:5" ht="129.5" customHeight="1">
      <c r="A279" s="18" t="s">
        <v>435</v>
      </c>
      <c r="B279" s="31" t="s">
        <v>698</v>
      </c>
      <c r="C279" s="15" t="s">
        <v>699</v>
      </c>
      <c r="D279" s="43"/>
      <c r="E279" s="15" t="s">
        <v>411</v>
      </c>
    </row>
    <row r="280" spans="1:5" ht="150.5" customHeight="1">
      <c r="A280" s="18" t="s">
        <v>436</v>
      </c>
      <c r="B280" s="31" t="s">
        <v>787</v>
      </c>
      <c r="C280" s="15" t="s">
        <v>700</v>
      </c>
      <c r="D280" s="43"/>
      <c r="E280" s="15" t="s">
        <v>411</v>
      </c>
    </row>
    <row r="281" spans="1:5" ht="144.5" customHeight="1">
      <c r="A281" s="58" t="s">
        <v>437</v>
      </c>
      <c r="B281" s="31" t="s">
        <v>701</v>
      </c>
      <c r="C281" s="15" t="s">
        <v>702</v>
      </c>
      <c r="D281" s="43"/>
      <c r="E281" s="15" t="s">
        <v>411</v>
      </c>
    </row>
    <row r="282" spans="1:5" ht="77" customHeight="1">
      <c r="A282" s="27" t="s">
        <v>438</v>
      </c>
      <c r="B282" s="31" t="s">
        <v>788</v>
      </c>
      <c r="C282" s="15" t="s">
        <v>703</v>
      </c>
      <c r="D282" s="43"/>
      <c r="E282" s="15" t="s">
        <v>411</v>
      </c>
    </row>
    <row r="283" spans="1:5" ht="92.5" customHeight="1">
      <c r="A283" s="24"/>
      <c r="B283" s="31" t="s">
        <v>789</v>
      </c>
      <c r="C283" s="15" t="s">
        <v>704</v>
      </c>
      <c r="D283" s="43"/>
      <c r="E283" s="15" t="s">
        <v>411</v>
      </c>
    </row>
    <row r="284" spans="1:5" ht="92" customHeight="1">
      <c r="A284" s="24"/>
      <c r="B284" s="31" t="s">
        <v>790</v>
      </c>
      <c r="C284" s="15" t="s">
        <v>705</v>
      </c>
      <c r="D284" s="43"/>
      <c r="E284" s="15" t="s">
        <v>411</v>
      </c>
    </row>
    <row r="285" spans="1:5" ht="89" customHeight="1">
      <c r="A285" s="24"/>
      <c r="B285" s="31" t="s">
        <v>791</v>
      </c>
      <c r="C285" s="15" t="s">
        <v>706</v>
      </c>
      <c r="D285" s="43"/>
      <c r="E285" s="15" t="s">
        <v>411</v>
      </c>
    </row>
    <row r="286" spans="1:5" ht="82" customHeight="1">
      <c r="A286" s="24"/>
      <c r="B286" s="31" t="s">
        <v>792</v>
      </c>
      <c r="C286" s="15" t="s">
        <v>707</v>
      </c>
      <c r="D286" s="43"/>
      <c r="E286" s="15" t="s">
        <v>411</v>
      </c>
    </row>
    <row r="287" spans="1:5" ht="65" customHeight="1">
      <c r="A287" s="24"/>
      <c r="B287" s="31" t="s">
        <v>793</v>
      </c>
      <c r="C287" s="15" t="s">
        <v>708</v>
      </c>
      <c r="D287" s="43"/>
      <c r="E287" s="15" t="s">
        <v>411</v>
      </c>
    </row>
    <row r="288" spans="1:5" ht="95">
      <c r="A288" s="25"/>
      <c r="B288" s="31" t="s">
        <v>794</v>
      </c>
      <c r="C288" s="15" t="s">
        <v>709</v>
      </c>
      <c r="D288" s="43"/>
      <c r="E288" s="15" t="s">
        <v>411</v>
      </c>
    </row>
    <row r="289" spans="1:5" ht="88.5" customHeight="1">
      <c r="A289" s="18" t="s">
        <v>439</v>
      </c>
      <c r="B289" s="31" t="s">
        <v>710</v>
      </c>
      <c r="C289" s="15" t="s">
        <v>711</v>
      </c>
      <c r="D289" s="43"/>
      <c r="E289" s="15" t="s">
        <v>411</v>
      </c>
    </row>
    <row r="290" spans="1:5" ht="60.5" customHeight="1">
      <c r="A290" s="27" t="s">
        <v>440</v>
      </c>
      <c r="B290" s="37" t="s">
        <v>712</v>
      </c>
      <c r="C290" s="22" t="s">
        <v>713</v>
      </c>
      <c r="D290" s="48"/>
      <c r="E290" s="22" t="s">
        <v>411</v>
      </c>
    </row>
    <row r="291" spans="1:5" ht="29" customHeight="1">
      <c r="A291" s="24"/>
      <c r="B291" s="49" t="s">
        <v>157</v>
      </c>
      <c r="C291" s="44"/>
      <c r="D291" s="50"/>
      <c r="E291" s="24"/>
    </row>
    <row r="292" spans="1:5" ht="74.5" customHeight="1">
      <c r="A292" s="24"/>
      <c r="B292" s="49" t="s">
        <v>714</v>
      </c>
      <c r="C292" s="44"/>
      <c r="D292" s="50"/>
      <c r="E292" s="24"/>
    </row>
    <row r="293" spans="1:5" ht="74.5" customHeight="1">
      <c r="A293" s="24"/>
      <c r="B293" s="51" t="s">
        <v>715</v>
      </c>
      <c r="C293" s="45"/>
      <c r="D293" s="47"/>
      <c r="E293" s="25"/>
    </row>
    <row r="294" spans="1:5" ht="76" customHeight="1">
      <c r="A294" s="25"/>
      <c r="B294" s="31" t="s">
        <v>716</v>
      </c>
      <c r="C294" s="15" t="s">
        <v>717</v>
      </c>
      <c r="D294" s="43"/>
      <c r="E294" s="15" t="s">
        <v>411</v>
      </c>
    </row>
    <row r="295" spans="1:5" ht="65.5" customHeight="1">
      <c r="A295" s="18" t="s">
        <v>441</v>
      </c>
      <c r="B295" s="41" t="s">
        <v>884</v>
      </c>
      <c r="C295" s="15" t="s">
        <v>718</v>
      </c>
      <c r="D295" s="43"/>
      <c r="E295" s="15" t="s">
        <v>411</v>
      </c>
    </row>
    <row r="296" spans="1:5" ht="114.5" customHeight="1">
      <c r="A296" s="27" t="s">
        <v>719</v>
      </c>
      <c r="B296" s="31" t="s">
        <v>795</v>
      </c>
      <c r="C296" s="22" t="s">
        <v>720</v>
      </c>
      <c r="D296" s="43"/>
      <c r="E296" s="22" t="s">
        <v>411</v>
      </c>
    </row>
    <row r="297" spans="1:5">
      <c r="A297" s="24"/>
      <c r="B297" s="37" t="s">
        <v>158</v>
      </c>
      <c r="C297" s="44"/>
      <c r="D297" s="48"/>
      <c r="E297" s="24"/>
    </row>
    <row r="298" spans="1:5" ht="47" customHeight="1">
      <c r="A298" s="24"/>
      <c r="B298" s="35" t="s">
        <v>885</v>
      </c>
      <c r="C298" s="44"/>
      <c r="D298" s="50"/>
      <c r="E298" s="24"/>
    </row>
    <row r="299" spans="1:5" ht="54" customHeight="1">
      <c r="A299" s="24"/>
      <c r="B299" s="49" t="s">
        <v>796</v>
      </c>
      <c r="C299" s="44"/>
      <c r="D299" s="50"/>
      <c r="E299" s="24"/>
    </row>
    <row r="300" spans="1:5" ht="54" customHeight="1">
      <c r="A300" s="24"/>
      <c r="B300" s="34" t="s">
        <v>886</v>
      </c>
      <c r="C300" s="44"/>
      <c r="D300" s="47"/>
      <c r="E300" s="24"/>
    </row>
    <row r="301" spans="1:5" ht="23.5" customHeight="1">
      <c r="A301" s="24"/>
      <c r="B301" s="37" t="s">
        <v>159</v>
      </c>
      <c r="C301" s="44"/>
      <c r="D301" s="48"/>
      <c r="E301" s="24"/>
    </row>
    <row r="302" spans="1:5" ht="29.5" customHeight="1">
      <c r="A302" s="24"/>
      <c r="B302" s="49" t="s">
        <v>797</v>
      </c>
      <c r="C302" s="44"/>
      <c r="D302" s="50"/>
      <c r="E302" s="24"/>
    </row>
    <row r="303" spans="1:5" ht="35" customHeight="1">
      <c r="A303" s="24"/>
      <c r="B303" s="49" t="s">
        <v>798</v>
      </c>
      <c r="C303" s="44"/>
      <c r="D303" s="50"/>
      <c r="E303" s="24"/>
    </row>
    <row r="304" spans="1:5" ht="37" customHeight="1">
      <c r="A304" s="24"/>
      <c r="B304" s="51" t="s">
        <v>799</v>
      </c>
      <c r="C304" s="44"/>
      <c r="D304" s="47"/>
      <c r="E304" s="24"/>
    </row>
    <row r="305" spans="1:5">
      <c r="A305" s="24"/>
      <c r="B305" s="37" t="s">
        <v>160</v>
      </c>
      <c r="C305" s="44"/>
      <c r="D305" s="48"/>
      <c r="E305" s="24"/>
    </row>
    <row r="306" spans="1:5" ht="25.5" customHeight="1">
      <c r="A306" s="24"/>
      <c r="B306" s="49" t="s">
        <v>800</v>
      </c>
      <c r="C306" s="44"/>
      <c r="D306" s="50"/>
      <c r="E306" s="24"/>
    </row>
    <row r="307" spans="1:5" ht="34" customHeight="1">
      <c r="A307" s="24"/>
      <c r="B307" s="49" t="s">
        <v>801</v>
      </c>
      <c r="C307" s="44"/>
      <c r="D307" s="50"/>
      <c r="E307" s="24"/>
    </row>
    <row r="308" spans="1:5" ht="36" customHeight="1">
      <c r="A308" s="25"/>
      <c r="B308" s="51" t="s">
        <v>802</v>
      </c>
      <c r="C308" s="45"/>
      <c r="D308" s="47"/>
      <c r="E308" s="25"/>
    </row>
    <row r="309" spans="1:5" ht="76.5" customHeight="1">
      <c r="A309" s="27" t="s">
        <v>721</v>
      </c>
      <c r="B309" s="31" t="s">
        <v>803</v>
      </c>
      <c r="C309" s="22" t="s">
        <v>722</v>
      </c>
      <c r="D309" s="43"/>
      <c r="E309" s="22" t="s">
        <v>411</v>
      </c>
    </row>
    <row r="310" spans="1:5">
      <c r="A310" s="24"/>
      <c r="B310" s="37" t="s">
        <v>161</v>
      </c>
      <c r="C310" s="44"/>
      <c r="D310" s="48"/>
      <c r="E310" s="24"/>
    </row>
    <row r="311" spans="1:5" ht="27.5" customHeight="1">
      <c r="A311" s="24"/>
      <c r="B311" s="49" t="s">
        <v>162</v>
      </c>
      <c r="C311" s="44"/>
      <c r="D311" s="50"/>
      <c r="E311" s="24"/>
    </row>
    <row r="312" spans="1:5" ht="32" customHeight="1">
      <c r="A312" s="24"/>
      <c r="B312" s="49" t="s">
        <v>887</v>
      </c>
      <c r="C312" s="44"/>
      <c r="D312" s="50"/>
      <c r="E312" s="24"/>
    </row>
    <row r="313" spans="1:5" ht="30.5" customHeight="1">
      <c r="A313" s="24"/>
      <c r="B313" s="51" t="s">
        <v>888</v>
      </c>
      <c r="C313" s="44"/>
      <c r="D313" s="47"/>
      <c r="E313" s="24"/>
    </row>
    <row r="314" spans="1:5">
      <c r="A314" s="24"/>
      <c r="B314" s="37" t="s">
        <v>163</v>
      </c>
      <c r="C314" s="44"/>
      <c r="D314" s="48"/>
      <c r="E314" s="24"/>
    </row>
    <row r="315" spans="1:5" ht="25" customHeight="1">
      <c r="A315" s="24"/>
      <c r="B315" s="49" t="s">
        <v>889</v>
      </c>
      <c r="C315" s="44"/>
      <c r="D315" s="50"/>
      <c r="E315" s="24"/>
    </row>
    <row r="316" spans="1:5" ht="33.5" customHeight="1">
      <c r="A316" s="24"/>
      <c r="B316" s="49" t="s">
        <v>890</v>
      </c>
      <c r="C316" s="44"/>
      <c r="D316" s="50"/>
      <c r="E316" s="24"/>
    </row>
    <row r="317" spans="1:5" ht="37.5" customHeight="1">
      <c r="A317" s="25"/>
      <c r="B317" s="51" t="s">
        <v>164</v>
      </c>
      <c r="C317" s="44"/>
      <c r="D317" s="47"/>
      <c r="E317" s="24"/>
    </row>
    <row r="318" spans="1:5" ht="84" customHeight="1">
      <c r="A318" s="27" t="s">
        <v>723</v>
      </c>
      <c r="B318" s="31" t="s">
        <v>804</v>
      </c>
      <c r="C318" s="22" t="s">
        <v>724</v>
      </c>
      <c r="D318" s="43"/>
      <c r="E318" s="22" t="s">
        <v>411</v>
      </c>
    </row>
    <row r="319" spans="1:5" ht="27" customHeight="1">
      <c r="A319" s="24"/>
      <c r="B319" s="31" t="s">
        <v>165</v>
      </c>
      <c r="C319" s="44"/>
      <c r="D319" s="43"/>
      <c r="E319" s="24"/>
    </row>
    <row r="320" spans="1:5" ht="32" customHeight="1">
      <c r="A320" s="24"/>
      <c r="B320" s="31" t="s">
        <v>166</v>
      </c>
      <c r="C320" s="44"/>
      <c r="D320" s="43"/>
      <c r="E320" s="24"/>
    </row>
    <row r="321" spans="1:5" ht="33" customHeight="1">
      <c r="A321" s="25"/>
      <c r="B321" s="31" t="s">
        <v>167</v>
      </c>
      <c r="C321" s="45"/>
      <c r="D321" s="43"/>
      <c r="E321" s="25"/>
    </row>
    <row r="322" spans="1:5" ht="115" customHeight="1">
      <c r="A322" s="27" t="s">
        <v>725</v>
      </c>
      <c r="B322" s="37" t="s">
        <v>805</v>
      </c>
      <c r="C322" s="22" t="s">
        <v>726</v>
      </c>
      <c r="D322" s="48"/>
      <c r="E322" s="22" t="s">
        <v>411</v>
      </c>
    </row>
    <row r="323" spans="1:5">
      <c r="A323" s="24"/>
      <c r="B323" s="49" t="s">
        <v>168</v>
      </c>
      <c r="C323" s="44"/>
      <c r="D323" s="50"/>
      <c r="E323" s="24"/>
    </row>
    <row r="324" spans="1:5" ht="42" customHeight="1">
      <c r="A324" s="24"/>
      <c r="B324" s="49" t="s">
        <v>169</v>
      </c>
      <c r="C324" s="44"/>
      <c r="D324" s="50"/>
      <c r="E324" s="24"/>
    </row>
    <row r="325" spans="1:5" ht="46.5" customHeight="1">
      <c r="A325" s="24"/>
      <c r="B325" s="49" t="s">
        <v>170</v>
      </c>
      <c r="C325" s="44"/>
      <c r="D325" s="50"/>
      <c r="E325" s="24"/>
    </row>
    <row r="326" spans="1:5" ht="48.5" customHeight="1">
      <c r="A326" s="24"/>
      <c r="B326" s="49" t="s">
        <v>171</v>
      </c>
      <c r="C326" s="44"/>
      <c r="D326" s="50"/>
      <c r="E326" s="24"/>
    </row>
    <row r="327" spans="1:5">
      <c r="A327" s="24"/>
      <c r="B327" s="49" t="s">
        <v>172</v>
      </c>
      <c r="C327" s="44"/>
      <c r="D327" s="50"/>
      <c r="E327" s="24"/>
    </row>
    <row r="328" spans="1:5" ht="29" customHeight="1">
      <c r="A328" s="24"/>
      <c r="B328" s="49" t="s">
        <v>173</v>
      </c>
      <c r="C328" s="44"/>
      <c r="D328" s="50"/>
      <c r="E328" s="24"/>
    </row>
    <row r="329" spans="1:5" ht="32.5" customHeight="1">
      <c r="A329" s="24"/>
      <c r="B329" s="49" t="s">
        <v>174</v>
      </c>
      <c r="C329" s="44"/>
      <c r="D329" s="50"/>
      <c r="E329" s="24"/>
    </row>
    <row r="330" spans="1:5" ht="34.5" customHeight="1">
      <c r="A330" s="24"/>
      <c r="B330" s="49" t="s">
        <v>175</v>
      </c>
      <c r="C330" s="44"/>
      <c r="D330" s="50"/>
      <c r="E330" s="24"/>
    </row>
    <row r="331" spans="1:5">
      <c r="A331" s="24"/>
      <c r="B331" s="49" t="s">
        <v>176</v>
      </c>
      <c r="C331" s="44"/>
      <c r="D331" s="50"/>
      <c r="E331" s="24"/>
    </row>
    <row r="332" spans="1:5" ht="25" customHeight="1">
      <c r="A332" s="24"/>
      <c r="B332" s="49" t="s">
        <v>177</v>
      </c>
      <c r="C332" s="44"/>
      <c r="D332" s="50"/>
      <c r="E332" s="24"/>
    </row>
    <row r="333" spans="1:5" ht="36" customHeight="1">
      <c r="A333" s="24"/>
      <c r="B333" s="49" t="s">
        <v>178</v>
      </c>
      <c r="C333" s="44"/>
      <c r="D333" s="50"/>
      <c r="E333" s="24"/>
    </row>
    <row r="334" spans="1:5" ht="32" customHeight="1">
      <c r="A334" s="24"/>
      <c r="B334" s="49" t="s">
        <v>179</v>
      </c>
      <c r="C334" s="44"/>
      <c r="D334" s="50"/>
      <c r="E334" s="24"/>
    </row>
    <row r="335" spans="1:5">
      <c r="A335" s="24"/>
      <c r="B335" s="49" t="s">
        <v>180</v>
      </c>
      <c r="C335" s="44"/>
      <c r="D335" s="50"/>
      <c r="E335" s="24"/>
    </row>
    <row r="336" spans="1:5" ht="29.5" customHeight="1">
      <c r="A336" s="24"/>
      <c r="B336" s="49" t="s">
        <v>181</v>
      </c>
      <c r="C336" s="44"/>
      <c r="D336" s="50"/>
      <c r="E336" s="24"/>
    </row>
    <row r="337" spans="1:5" ht="35.5" customHeight="1">
      <c r="A337" s="24"/>
      <c r="B337" s="49" t="s">
        <v>182</v>
      </c>
      <c r="C337" s="44"/>
      <c r="D337" s="50"/>
      <c r="E337" s="24"/>
    </row>
    <row r="338" spans="1:5" ht="38.5" customHeight="1">
      <c r="A338" s="24"/>
      <c r="B338" s="51" t="s">
        <v>183</v>
      </c>
      <c r="C338" s="45"/>
      <c r="D338" s="47"/>
      <c r="E338" s="25"/>
    </row>
    <row r="339" spans="1:5" ht="88.5" customHeight="1">
      <c r="A339" s="24"/>
      <c r="B339" s="32" t="s">
        <v>806</v>
      </c>
      <c r="C339" s="22" t="s">
        <v>727</v>
      </c>
      <c r="D339" s="48"/>
      <c r="E339" s="22" t="s">
        <v>411</v>
      </c>
    </row>
    <row r="340" spans="1:5">
      <c r="A340" s="24"/>
      <c r="B340" s="49" t="s">
        <v>184</v>
      </c>
      <c r="C340" s="44"/>
      <c r="D340" s="50"/>
      <c r="E340" s="24"/>
    </row>
    <row r="341" spans="1:5" ht="26" customHeight="1">
      <c r="A341" s="24"/>
      <c r="B341" s="49" t="s">
        <v>185</v>
      </c>
      <c r="C341" s="44"/>
      <c r="D341" s="50"/>
      <c r="E341" s="24"/>
    </row>
    <row r="342" spans="1:5" ht="33.5" customHeight="1">
      <c r="A342" s="24"/>
      <c r="B342" s="49" t="s">
        <v>186</v>
      </c>
      <c r="C342" s="44"/>
      <c r="D342" s="50"/>
      <c r="E342" s="24"/>
    </row>
    <row r="343" spans="1:5" ht="34" customHeight="1">
      <c r="A343" s="24"/>
      <c r="B343" s="49" t="s">
        <v>187</v>
      </c>
      <c r="C343" s="44"/>
      <c r="D343" s="50"/>
      <c r="E343" s="24"/>
    </row>
    <row r="344" spans="1:5" ht="14.5" customHeight="1">
      <c r="A344" s="24"/>
      <c r="B344" s="49" t="s">
        <v>188</v>
      </c>
      <c r="C344" s="44"/>
      <c r="D344" s="50"/>
      <c r="E344" s="24"/>
    </row>
    <row r="345" spans="1:5" ht="26.5" customHeight="1">
      <c r="A345" s="24"/>
      <c r="B345" s="49" t="s">
        <v>189</v>
      </c>
      <c r="C345" s="44"/>
      <c r="D345" s="50"/>
      <c r="E345" s="24"/>
    </row>
    <row r="346" spans="1:5" ht="32" customHeight="1">
      <c r="A346" s="24"/>
      <c r="B346" s="49" t="s">
        <v>190</v>
      </c>
      <c r="C346" s="44"/>
      <c r="D346" s="50"/>
      <c r="E346" s="24"/>
    </row>
    <row r="347" spans="1:5" ht="32.5" customHeight="1">
      <c r="A347" s="24"/>
      <c r="B347" s="49" t="s">
        <v>191</v>
      </c>
      <c r="C347" s="44"/>
      <c r="D347" s="50"/>
      <c r="E347" s="24"/>
    </row>
    <row r="348" spans="1:5">
      <c r="A348" s="24"/>
      <c r="B348" s="49" t="s">
        <v>192</v>
      </c>
      <c r="C348" s="44"/>
      <c r="D348" s="50"/>
      <c r="E348" s="24"/>
    </row>
    <row r="349" spans="1:5" ht="26.5" customHeight="1">
      <c r="A349" s="24"/>
      <c r="B349" s="49" t="s">
        <v>193</v>
      </c>
      <c r="C349" s="44"/>
      <c r="D349" s="50"/>
      <c r="E349" s="24"/>
    </row>
    <row r="350" spans="1:5" ht="34.5" customHeight="1">
      <c r="A350" s="24"/>
      <c r="B350" s="49" t="s">
        <v>194</v>
      </c>
      <c r="C350" s="44"/>
      <c r="D350" s="50"/>
      <c r="E350" s="24"/>
    </row>
    <row r="351" spans="1:5" ht="34" customHeight="1">
      <c r="A351" s="24"/>
      <c r="B351" s="49" t="s">
        <v>195</v>
      </c>
      <c r="C351" s="44"/>
      <c r="D351" s="50"/>
      <c r="E351" s="24"/>
    </row>
    <row r="352" spans="1:5">
      <c r="A352" s="24"/>
      <c r="B352" s="49" t="s">
        <v>196</v>
      </c>
      <c r="C352" s="44"/>
      <c r="D352" s="50"/>
      <c r="E352" s="24"/>
    </row>
    <row r="353" spans="1:5" ht="23.5" customHeight="1">
      <c r="A353" s="24"/>
      <c r="B353" s="49" t="s">
        <v>185</v>
      </c>
      <c r="C353" s="44"/>
      <c r="D353" s="50"/>
      <c r="E353" s="24"/>
    </row>
    <row r="354" spans="1:5" ht="32" customHeight="1">
      <c r="A354" s="24"/>
      <c r="B354" s="49" t="s">
        <v>186</v>
      </c>
      <c r="C354" s="44"/>
      <c r="D354" s="50"/>
      <c r="E354" s="24"/>
    </row>
    <row r="355" spans="1:5" ht="32" customHeight="1">
      <c r="A355" s="24"/>
      <c r="B355" s="49" t="s">
        <v>197</v>
      </c>
      <c r="C355" s="44"/>
      <c r="D355" s="50"/>
      <c r="E355" s="24"/>
    </row>
    <row r="356" spans="1:5">
      <c r="A356" s="24"/>
      <c r="B356" s="49" t="s">
        <v>198</v>
      </c>
      <c r="C356" s="44"/>
      <c r="D356" s="50"/>
      <c r="E356" s="24"/>
    </row>
    <row r="357" spans="1:5" ht="23.5" customHeight="1">
      <c r="A357" s="24"/>
      <c r="B357" s="49" t="s">
        <v>199</v>
      </c>
      <c r="C357" s="44"/>
      <c r="D357" s="50"/>
      <c r="E357" s="24"/>
    </row>
    <row r="358" spans="1:5" ht="31" customHeight="1">
      <c r="A358" s="24"/>
      <c r="B358" s="49" t="s">
        <v>200</v>
      </c>
      <c r="C358" s="44"/>
      <c r="D358" s="50"/>
      <c r="E358" s="24"/>
    </row>
    <row r="359" spans="1:5" ht="37.5" customHeight="1">
      <c r="A359" s="24"/>
      <c r="B359" s="49" t="s">
        <v>201</v>
      </c>
      <c r="C359" s="44"/>
      <c r="D359" s="50"/>
      <c r="E359" s="24"/>
    </row>
    <row r="360" spans="1:5">
      <c r="A360" s="24"/>
      <c r="B360" s="49" t="s">
        <v>202</v>
      </c>
      <c r="C360" s="44"/>
      <c r="D360" s="50"/>
      <c r="E360" s="24"/>
    </row>
    <row r="361" spans="1:5" ht="28" customHeight="1">
      <c r="A361" s="24"/>
      <c r="B361" s="49" t="s">
        <v>203</v>
      </c>
      <c r="C361" s="44"/>
      <c r="D361" s="50"/>
      <c r="E361" s="24"/>
    </row>
    <row r="362" spans="1:5" ht="32.5" customHeight="1">
      <c r="A362" s="24"/>
      <c r="B362" s="49" t="s">
        <v>204</v>
      </c>
      <c r="C362" s="44"/>
      <c r="D362" s="50"/>
      <c r="E362" s="24"/>
    </row>
    <row r="363" spans="1:5" ht="31" customHeight="1">
      <c r="A363" s="24"/>
      <c r="B363" s="49" t="s">
        <v>205</v>
      </c>
      <c r="C363" s="44"/>
      <c r="D363" s="50"/>
      <c r="E363" s="24"/>
    </row>
    <row r="364" spans="1:5">
      <c r="A364" s="24"/>
      <c r="B364" s="49" t="s">
        <v>206</v>
      </c>
      <c r="C364" s="44"/>
      <c r="D364" s="50"/>
      <c r="E364" s="24"/>
    </row>
    <row r="365" spans="1:5" ht="29" customHeight="1">
      <c r="A365" s="24"/>
      <c r="B365" s="49" t="s">
        <v>207</v>
      </c>
      <c r="C365" s="44"/>
      <c r="D365" s="50"/>
      <c r="E365" s="24"/>
    </row>
    <row r="366" spans="1:5" ht="33.5" customHeight="1">
      <c r="A366" s="24"/>
      <c r="B366" s="49" t="s">
        <v>208</v>
      </c>
      <c r="C366" s="44"/>
      <c r="D366" s="50"/>
      <c r="E366" s="24"/>
    </row>
    <row r="367" spans="1:5" ht="38" customHeight="1">
      <c r="A367" s="24"/>
      <c r="B367" s="49" t="s">
        <v>209</v>
      </c>
      <c r="C367" s="44"/>
      <c r="D367" s="50"/>
      <c r="E367" s="24"/>
    </row>
    <row r="368" spans="1:5" ht="20.5" customHeight="1">
      <c r="A368" s="24"/>
      <c r="B368" s="49" t="s">
        <v>210</v>
      </c>
      <c r="C368" s="44"/>
      <c r="D368" s="50"/>
      <c r="E368" s="24"/>
    </row>
    <row r="369" spans="1:5" ht="26" customHeight="1">
      <c r="A369" s="24"/>
      <c r="B369" s="49" t="s">
        <v>211</v>
      </c>
      <c r="C369" s="44"/>
      <c r="D369" s="50"/>
      <c r="E369" s="24"/>
    </row>
    <row r="370" spans="1:5" ht="35" customHeight="1">
      <c r="A370" s="24"/>
      <c r="B370" s="49" t="s">
        <v>212</v>
      </c>
      <c r="C370" s="44"/>
      <c r="D370" s="50"/>
      <c r="E370" s="24"/>
    </row>
    <row r="371" spans="1:5" ht="35" customHeight="1">
      <c r="A371" s="24"/>
      <c r="B371" s="49" t="s">
        <v>213</v>
      </c>
      <c r="C371" s="44"/>
      <c r="D371" s="50"/>
      <c r="E371" s="24"/>
    </row>
    <row r="372" spans="1:5">
      <c r="A372" s="24"/>
      <c r="B372" s="49" t="s">
        <v>214</v>
      </c>
      <c r="C372" s="44"/>
      <c r="D372" s="50"/>
      <c r="E372" s="24"/>
    </row>
    <row r="373" spans="1:5" ht="25" customHeight="1">
      <c r="A373" s="24"/>
      <c r="B373" s="49" t="s">
        <v>215</v>
      </c>
      <c r="C373" s="44"/>
      <c r="D373" s="50"/>
      <c r="E373" s="24"/>
    </row>
    <row r="374" spans="1:5" ht="33.5" customHeight="1">
      <c r="A374" s="24"/>
      <c r="B374" s="49" t="s">
        <v>216</v>
      </c>
      <c r="C374" s="44"/>
      <c r="D374" s="50"/>
      <c r="E374" s="24"/>
    </row>
    <row r="375" spans="1:5" ht="33" customHeight="1">
      <c r="A375" s="24"/>
      <c r="B375" s="49" t="s">
        <v>217</v>
      </c>
      <c r="C375" s="44"/>
      <c r="D375" s="50"/>
      <c r="E375" s="24"/>
    </row>
    <row r="376" spans="1:5">
      <c r="A376" s="24"/>
      <c r="B376" s="49" t="s">
        <v>218</v>
      </c>
      <c r="C376" s="44"/>
      <c r="D376" s="50"/>
      <c r="E376" s="24"/>
    </row>
    <row r="377" spans="1:5" ht="24.5" customHeight="1">
      <c r="A377" s="24"/>
      <c r="B377" s="49" t="s">
        <v>219</v>
      </c>
      <c r="C377" s="44"/>
      <c r="D377" s="50"/>
      <c r="E377" s="24"/>
    </row>
    <row r="378" spans="1:5" ht="32" customHeight="1">
      <c r="A378" s="24"/>
      <c r="B378" s="49" t="s">
        <v>220</v>
      </c>
      <c r="C378" s="44"/>
      <c r="D378" s="50"/>
      <c r="E378" s="24"/>
    </row>
    <row r="379" spans="1:5" ht="35" customHeight="1">
      <c r="A379" s="24"/>
      <c r="B379" s="49" t="s">
        <v>221</v>
      </c>
      <c r="C379" s="44"/>
      <c r="D379" s="50"/>
      <c r="E379" s="24"/>
    </row>
    <row r="380" spans="1:5">
      <c r="A380" s="24"/>
      <c r="B380" s="49" t="s">
        <v>222</v>
      </c>
      <c r="C380" s="44"/>
      <c r="D380" s="50"/>
      <c r="E380" s="24"/>
    </row>
    <row r="381" spans="1:5" ht="29.5" customHeight="1">
      <c r="A381" s="24"/>
      <c r="B381" s="49" t="s">
        <v>223</v>
      </c>
      <c r="C381" s="44"/>
      <c r="D381" s="50"/>
      <c r="E381" s="24"/>
    </row>
    <row r="382" spans="1:5" ht="35" customHeight="1">
      <c r="A382" s="24"/>
      <c r="B382" s="49" t="s">
        <v>224</v>
      </c>
      <c r="C382" s="44"/>
      <c r="D382" s="50"/>
      <c r="E382" s="24"/>
    </row>
    <row r="383" spans="1:5" ht="32.5" customHeight="1">
      <c r="A383" s="24"/>
      <c r="B383" s="49" t="s">
        <v>225</v>
      </c>
      <c r="C383" s="44"/>
      <c r="D383" s="50"/>
      <c r="E383" s="24"/>
    </row>
    <row r="384" spans="1:5">
      <c r="A384" s="24"/>
      <c r="B384" s="49" t="s">
        <v>226</v>
      </c>
      <c r="C384" s="44"/>
      <c r="D384" s="50"/>
      <c r="E384" s="24"/>
    </row>
    <row r="385" spans="1:10" ht="23.5" customHeight="1">
      <c r="A385" s="24"/>
      <c r="B385" s="49" t="s">
        <v>227</v>
      </c>
      <c r="C385" s="44"/>
      <c r="D385" s="50"/>
      <c r="E385" s="24"/>
    </row>
    <row r="386" spans="1:10" ht="32.5" customHeight="1">
      <c r="A386" s="24"/>
      <c r="B386" s="49" t="s">
        <v>228</v>
      </c>
      <c r="C386" s="44"/>
      <c r="D386" s="50"/>
      <c r="E386" s="24"/>
    </row>
    <row r="387" spans="1:10" ht="34" customHeight="1">
      <c r="A387" s="24"/>
      <c r="B387" s="49" t="s">
        <v>229</v>
      </c>
      <c r="C387" s="44"/>
      <c r="D387" s="50"/>
      <c r="E387" s="24"/>
    </row>
    <row r="388" spans="1:10">
      <c r="A388" s="24"/>
      <c r="B388" s="49" t="s">
        <v>230</v>
      </c>
      <c r="C388" s="44"/>
      <c r="D388" s="50"/>
      <c r="E388" s="24"/>
    </row>
    <row r="389" spans="1:10" ht="26.5" customHeight="1">
      <c r="A389" s="24"/>
      <c r="B389" s="49" t="s">
        <v>231</v>
      </c>
      <c r="C389" s="44"/>
      <c r="D389" s="50"/>
      <c r="E389" s="24"/>
    </row>
    <row r="390" spans="1:10" ht="34.5" customHeight="1">
      <c r="A390" s="24"/>
      <c r="B390" s="49" t="s">
        <v>232</v>
      </c>
      <c r="C390" s="44"/>
      <c r="D390" s="50"/>
      <c r="E390" s="24"/>
    </row>
    <row r="391" spans="1:10" ht="34.5" customHeight="1">
      <c r="A391" s="24"/>
      <c r="B391" s="49" t="s">
        <v>233</v>
      </c>
      <c r="C391" s="44"/>
      <c r="D391" s="50"/>
      <c r="E391" s="24"/>
    </row>
    <row r="392" spans="1:10">
      <c r="A392" s="24"/>
      <c r="B392" s="49" t="s">
        <v>234</v>
      </c>
      <c r="C392" s="44"/>
      <c r="D392" s="50"/>
      <c r="E392" s="24"/>
    </row>
    <row r="393" spans="1:10" ht="24.5" customHeight="1">
      <c r="A393" s="24"/>
      <c r="B393" s="49" t="s">
        <v>235</v>
      </c>
      <c r="C393" s="44"/>
      <c r="D393" s="50"/>
      <c r="E393" s="24"/>
    </row>
    <row r="394" spans="1:10" ht="33.5" customHeight="1">
      <c r="A394" s="24"/>
      <c r="B394" s="49" t="s">
        <v>236</v>
      </c>
      <c r="C394" s="44"/>
      <c r="D394" s="50"/>
      <c r="E394" s="24"/>
    </row>
    <row r="395" spans="1:10" ht="33.5" customHeight="1">
      <c r="A395" s="25"/>
      <c r="B395" s="12" t="s">
        <v>237</v>
      </c>
      <c r="C395" s="45"/>
      <c r="D395" s="47"/>
      <c r="E395" s="25"/>
    </row>
    <row r="396" spans="1:10" ht="19">
      <c r="A396" s="120" t="s">
        <v>1030</v>
      </c>
      <c r="B396" s="120"/>
      <c r="C396" s="121" t="s">
        <v>986</v>
      </c>
      <c r="D396" s="122"/>
      <c r="E396" s="121"/>
      <c r="F396" s="123"/>
      <c r="G396" s="123"/>
      <c r="H396" s="123"/>
      <c r="I396" s="123"/>
      <c r="J396" s="123"/>
    </row>
    <row r="397" spans="1:10" ht="24.5" customHeight="1">
      <c r="A397" s="124"/>
      <c r="B397" s="125" t="s">
        <v>987</v>
      </c>
      <c r="C397" s="124"/>
      <c r="D397" s="126"/>
      <c r="E397" s="127"/>
      <c r="I397" s="123"/>
      <c r="J397" s="123"/>
    </row>
    <row r="398" spans="1:10" ht="24.5" customHeight="1">
      <c r="A398" s="124"/>
      <c r="B398" s="125" t="s">
        <v>988</v>
      </c>
      <c r="C398" s="124"/>
      <c r="D398" s="126"/>
      <c r="E398" s="127"/>
      <c r="I398" s="123"/>
      <c r="J398" s="123"/>
    </row>
    <row r="399" spans="1:10" ht="19">
      <c r="A399" s="124"/>
      <c r="B399" s="125" t="s">
        <v>989</v>
      </c>
      <c r="C399" s="124"/>
      <c r="D399" s="126"/>
      <c r="E399" s="125" t="s">
        <v>990</v>
      </c>
      <c r="I399" s="123"/>
      <c r="J399" s="123"/>
    </row>
    <row r="400" spans="1:10" ht="18">
      <c r="A400" s="124"/>
      <c r="B400" s="125" t="s">
        <v>991</v>
      </c>
      <c r="C400" s="124"/>
      <c r="D400" s="126"/>
      <c r="E400" s="125"/>
      <c r="I400" s="123"/>
      <c r="J400" s="123"/>
    </row>
    <row r="401" spans="1:10" ht="18">
      <c r="A401" s="124"/>
      <c r="B401" s="125" t="s">
        <v>992</v>
      </c>
      <c r="C401" s="124"/>
      <c r="D401" s="126"/>
      <c r="E401" s="125"/>
      <c r="I401" s="123"/>
      <c r="J401" s="123"/>
    </row>
    <row r="402" spans="1:10" ht="18">
      <c r="A402" s="124"/>
      <c r="B402" s="125" t="s">
        <v>993</v>
      </c>
      <c r="C402" s="124"/>
      <c r="D402" s="126"/>
      <c r="E402" s="125" t="s">
        <v>994</v>
      </c>
      <c r="I402" s="123"/>
      <c r="J402" s="123"/>
    </row>
    <row r="403" spans="1:10" ht="28.5">
      <c r="A403" s="124"/>
      <c r="B403" s="125" t="s">
        <v>995</v>
      </c>
      <c r="C403" s="124"/>
      <c r="D403" s="126"/>
      <c r="E403" s="125" t="s">
        <v>996</v>
      </c>
      <c r="I403" s="123"/>
      <c r="J403" s="123"/>
    </row>
    <row r="404" spans="1:10" ht="19">
      <c r="A404" s="124"/>
      <c r="B404" s="125" t="s">
        <v>997</v>
      </c>
      <c r="C404" s="124"/>
      <c r="D404" s="126"/>
      <c r="E404" s="125"/>
      <c r="I404" s="123"/>
      <c r="J404" s="123"/>
    </row>
    <row r="405" spans="1:10" ht="18">
      <c r="A405" s="124"/>
      <c r="B405" s="125" t="s">
        <v>998</v>
      </c>
      <c r="C405" s="124"/>
      <c r="D405" s="126"/>
      <c r="E405" s="125" t="s">
        <v>999</v>
      </c>
      <c r="I405" s="123"/>
      <c r="J405" s="123"/>
    </row>
    <row r="406" spans="1:10" ht="19">
      <c r="A406" s="124"/>
      <c r="B406" s="125" t="s">
        <v>1000</v>
      </c>
      <c r="C406" s="124"/>
      <c r="D406" s="126"/>
      <c r="E406" s="125" t="s">
        <v>1001</v>
      </c>
      <c r="I406" s="123"/>
      <c r="J406" s="123"/>
    </row>
    <row r="407" spans="1:10" ht="18">
      <c r="A407" s="124"/>
      <c r="B407" s="125" t="s">
        <v>1002</v>
      </c>
      <c r="C407" s="124"/>
      <c r="D407" s="126"/>
      <c r="E407" s="125" t="s">
        <v>1003</v>
      </c>
      <c r="I407" s="123"/>
      <c r="J407" s="123"/>
    </row>
    <row r="408" spans="1:10" ht="18">
      <c r="A408" s="124"/>
      <c r="B408" s="125" t="s">
        <v>1004</v>
      </c>
      <c r="C408" s="124"/>
      <c r="D408" s="126"/>
      <c r="E408" s="125"/>
      <c r="I408" s="123"/>
      <c r="J408" s="123"/>
    </row>
    <row r="409" spans="1:10" ht="19">
      <c r="A409" s="124"/>
      <c r="B409" s="125" t="s">
        <v>1005</v>
      </c>
      <c r="C409" s="124"/>
      <c r="D409" s="126"/>
      <c r="E409" s="125"/>
      <c r="I409" s="123"/>
      <c r="J409" s="123"/>
    </row>
    <row r="410" spans="1:10" ht="33" customHeight="1">
      <c r="A410" s="124"/>
      <c r="B410" s="125" t="s">
        <v>1006</v>
      </c>
      <c r="C410" s="124"/>
      <c r="D410" s="126"/>
      <c r="E410" s="125"/>
      <c r="I410" s="123"/>
      <c r="J410" s="123"/>
    </row>
    <row r="411" spans="1:10" ht="19">
      <c r="A411" s="124"/>
      <c r="B411" s="125" t="s">
        <v>1007</v>
      </c>
      <c r="C411" s="124"/>
      <c r="D411" s="126"/>
      <c r="E411" s="125"/>
      <c r="I411" s="123"/>
      <c r="J411" s="123"/>
    </row>
    <row r="412" spans="1:10" ht="19">
      <c r="A412" s="124"/>
      <c r="B412" s="125" t="s">
        <v>1008</v>
      </c>
      <c r="C412" s="124"/>
      <c r="D412" s="126"/>
      <c r="E412" s="125"/>
      <c r="I412" s="123"/>
      <c r="J412" s="123"/>
    </row>
    <row r="413" spans="1:10" ht="19">
      <c r="A413" s="124"/>
      <c r="B413" s="125" t="s">
        <v>1009</v>
      </c>
      <c r="C413" s="124"/>
      <c r="D413" s="126"/>
      <c r="E413" s="125"/>
      <c r="I413" s="123"/>
      <c r="J413" s="123"/>
    </row>
    <row r="414" spans="1:10" ht="18">
      <c r="A414" s="124"/>
      <c r="B414" s="125" t="s">
        <v>1010</v>
      </c>
      <c r="C414" s="124"/>
      <c r="D414" s="126"/>
      <c r="E414" s="125"/>
      <c r="J414" s="123"/>
    </row>
    <row r="415" spans="1:10" ht="18">
      <c r="A415" s="124"/>
      <c r="B415" s="125" t="s">
        <v>1011</v>
      </c>
      <c r="C415" s="124"/>
      <c r="D415" s="126"/>
      <c r="E415" s="125"/>
      <c r="J415" s="123"/>
    </row>
    <row r="416" spans="1:10" ht="18">
      <c r="A416" s="124"/>
      <c r="B416" s="125" t="s">
        <v>1012</v>
      </c>
      <c r="C416" s="124"/>
      <c r="D416" s="126"/>
      <c r="E416" s="125"/>
      <c r="J416" s="123"/>
    </row>
    <row r="417" spans="1:10" ht="18">
      <c r="A417" s="124"/>
      <c r="B417" s="125" t="s">
        <v>1013</v>
      </c>
      <c r="C417" s="124"/>
      <c r="D417" s="126"/>
      <c r="E417" s="125"/>
      <c r="J417" s="123"/>
    </row>
    <row r="418" spans="1:10" ht="18">
      <c r="A418" s="124"/>
      <c r="B418" s="125" t="s">
        <v>1014</v>
      </c>
      <c r="C418" s="124"/>
      <c r="D418" s="126"/>
      <c r="E418" s="125"/>
      <c r="J418" s="123"/>
    </row>
    <row r="419" spans="1:10" ht="18">
      <c r="A419" s="124"/>
      <c r="B419" s="125" t="s">
        <v>1015</v>
      </c>
      <c r="C419" s="124"/>
      <c r="D419" s="126"/>
      <c r="E419" s="125"/>
      <c r="J419" s="123"/>
    </row>
    <row r="420" spans="1:10" ht="28.5">
      <c r="A420" s="124"/>
      <c r="B420" s="125" t="s">
        <v>1016</v>
      </c>
      <c r="C420" s="124"/>
      <c r="D420" s="126"/>
      <c r="E420" s="125" t="s">
        <v>1017</v>
      </c>
      <c r="J420" s="123"/>
    </row>
    <row r="421" spans="1:10" ht="18">
      <c r="A421" s="124"/>
      <c r="B421" s="125" t="s">
        <v>1018</v>
      </c>
      <c r="C421" s="124"/>
      <c r="D421" s="126"/>
      <c r="E421" s="125" t="s">
        <v>1019</v>
      </c>
      <c r="J421" s="123"/>
    </row>
    <row r="422" spans="1:10" ht="47.5">
      <c r="A422" s="124"/>
      <c r="B422" s="125" t="s">
        <v>1020</v>
      </c>
      <c r="C422" s="124"/>
      <c r="D422" s="126"/>
      <c r="E422" s="125" t="s">
        <v>1021</v>
      </c>
      <c r="J422" s="123"/>
    </row>
    <row r="423" spans="1:10" ht="19">
      <c r="A423" s="124"/>
      <c r="B423" s="125" t="s">
        <v>1022</v>
      </c>
      <c r="C423" s="124"/>
      <c r="D423" s="126"/>
      <c r="E423" s="125"/>
      <c r="J423" s="123"/>
    </row>
    <row r="424" spans="1:10" ht="19">
      <c r="A424" s="124"/>
      <c r="B424" s="125" t="s">
        <v>1023</v>
      </c>
      <c r="C424" s="124"/>
      <c r="D424" s="126"/>
      <c r="E424" s="125"/>
      <c r="J424" s="123"/>
    </row>
    <row r="425" spans="1:10" ht="19">
      <c r="A425" s="124"/>
      <c r="B425" s="125" t="s">
        <v>1024</v>
      </c>
      <c r="C425" s="124"/>
      <c r="D425" s="126"/>
      <c r="E425" s="127"/>
      <c r="J425" s="123"/>
    </row>
    <row r="426" spans="1:10" ht="18">
      <c r="A426" s="124"/>
      <c r="B426" s="125" t="s">
        <v>1025</v>
      </c>
      <c r="C426" s="124"/>
      <c r="D426" s="126"/>
      <c r="E426" s="127"/>
      <c r="J426" s="123"/>
    </row>
    <row r="427" spans="1:10" ht="18">
      <c r="A427" s="124"/>
      <c r="B427" s="125" t="s">
        <v>1026</v>
      </c>
      <c r="C427" s="124"/>
      <c r="D427" s="126"/>
      <c r="E427" s="127"/>
      <c r="J427" s="123"/>
    </row>
    <row r="428" spans="1:10" ht="19">
      <c r="A428" s="124"/>
      <c r="B428" s="125" t="s">
        <v>1027</v>
      </c>
      <c r="C428" s="124"/>
      <c r="D428" s="126"/>
      <c r="E428" s="127"/>
      <c r="J428" s="123"/>
    </row>
    <row r="429" spans="1:10" ht="19">
      <c r="A429" s="124"/>
      <c r="B429" s="125" t="s">
        <v>1028</v>
      </c>
      <c r="C429" s="124"/>
      <c r="D429" s="126"/>
      <c r="E429" s="127"/>
      <c r="J429" s="123"/>
    </row>
    <row r="430" spans="1:10" ht="19">
      <c r="A430" s="128"/>
      <c r="B430" s="129" t="s">
        <v>1029</v>
      </c>
      <c r="C430" s="128"/>
      <c r="D430" s="130"/>
      <c r="E430" s="131"/>
      <c r="J430" s="123"/>
    </row>
    <row r="431" spans="1:10" s="132" customFormat="1" ht="26.25" customHeight="1">
      <c r="A431" s="140" t="s">
        <v>238</v>
      </c>
      <c r="B431" s="140"/>
      <c r="C431" s="140"/>
      <c r="D431" s="140"/>
      <c r="E431" s="140"/>
    </row>
    <row r="432" spans="1:10" ht="21.75" customHeight="1">
      <c r="A432" s="52"/>
      <c r="B432" s="53"/>
      <c r="C432" s="53"/>
      <c r="D432" s="53"/>
      <c r="E432" s="54"/>
    </row>
  </sheetData>
  <mergeCells count="5">
    <mergeCell ref="A1:E1"/>
    <mergeCell ref="A2:E2"/>
    <mergeCell ref="B3:E3"/>
    <mergeCell ref="D4:E4"/>
    <mergeCell ref="A431:E431"/>
  </mergeCells>
  <phoneticPr fontId="5"/>
  <dataValidations disablePrompts="1" count="1">
    <dataValidation type="list" allowBlank="1" showInputMessage="1" showErrorMessage="1" sqref="D9:D150 D396:D430 D152:D196" xr:uid="{0C0B3ACC-FF13-43F2-AF68-59AE6CCC2EC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4284-8782-4E95-8931-EDF91FECA213}">
  <sheetPr>
    <tabColor theme="7" tint="0.59999389629810485"/>
    <pageSetUpPr fitToPage="1"/>
  </sheetPr>
  <dimension ref="A1:AR84"/>
  <sheetViews>
    <sheetView view="pageBreakPreview" zoomScale="60" zoomScaleNormal="100" workbookViewId="0">
      <selection activeCell="M3" sqref="M3"/>
    </sheetView>
  </sheetViews>
  <sheetFormatPr defaultColWidth="8.25" defaultRowHeight="14"/>
  <cols>
    <col min="1" max="1" width="2.58203125" style="69" customWidth="1"/>
    <col min="2" max="2" width="14.08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85" t="s">
        <v>982</v>
      </c>
      <c r="AL1" s="185"/>
      <c r="AM1" s="185"/>
      <c r="AN1" s="185"/>
    </row>
    <row r="2" spans="1:40" ht="18" customHeight="1">
      <c r="A2" s="66"/>
      <c r="B2" s="70"/>
      <c r="C2" s="70"/>
      <c r="D2" s="70"/>
      <c r="E2" s="70"/>
      <c r="F2" s="70"/>
      <c r="G2" s="70"/>
      <c r="H2" s="70"/>
      <c r="I2" s="70"/>
      <c r="J2" s="70"/>
      <c r="K2" s="70"/>
      <c r="L2" s="70"/>
      <c r="M2" s="186">
        <v>2025</v>
      </c>
      <c r="N2" s="186"/>
      <c r="O2" s="186"/>
      <c r="P2" s="186"/>
      <c r="Q2" s="187" t="s">
        <v>894</v>
      </c>
      <c r="R2" s="187"/>
      <c r="S2" s="186"/>
      <c r="T2" s="186"/>
      <c r="U2" s="187" t="s">
        <v>895</v>
      </c>
      <c r="V2" s="187"/>
      <c r="W2" s="70"/>
      <c r="X2" s="70"/>
      <c r="Y2" s="70"/>
      <c r="Z2" s="66"/>
      <c r="AA2" s="66"/>
      <c r="AC2" s="68"/>
      <c r="AD2" s="70"/>
      <c r="AE2" s="70"/>
      <c r="AF2" s="70"/>
      <c r="AG2" s="70"/>
      <c r="AH2" s="70"/>
      <c r="AI2" s="68" t="s">
        <v>896</v>
      </c>
      <c r="AJ2" s="68"/>
      <c r="AK2" s="188"/>
      <c r="AL2" s="188"/>
      <c r="AM2" s="188"/>
      <c r="AN2" s="188"/>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88" t="s">
        <v>898</v>
      </c>
      <c r="AL3" s="188"/>
      <c r="AM3" s="188"/>
      <c r="AN3" s="188"/>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900</v>
      </c>
      <c r="AJ4" s="68"/>
      <c r="AK4" s="188" t="s">
        <v>901</v>
      </c>
      <c r="AL4" s="188"/>
      <c r="AM4" s="188"/>
      <c r="AN4" s="188"/>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902</v>
      </c>
      <c r="AH5" s="189"/>
      <c r="AI5" s="189"/>
      <c r="AJ5" s="189"/>
      <c r="AK5" s="72" t="s">
        <v>903</v>
      </c>
      <c r="AL5" s="74"/>
      <c r="AM5" s="72" t="s">
        <v>904</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75" t="s">
        <v>905</v>
      </c>
      <c r="B7" s="145" t="s">
        <v>906</v>
      </c>
      <c r="C7" s="180" t="s">
        <v>907</v>
      </c>
      <c r="D7" s="145" t="s">
        <v>908</v>
      </c>
      <c r="E7" s="173" t="s">
        <v>909</v>
      </c>
      <c r="F7" s="183" t="s">
        <v>910</v>
      </c>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4" t="s">
        <v>911</v>
      </c>
      <c r="AL7" s="153" t="s">
        <v>912</v>
      </c>
      <c r="AM7" s="179" t="s">
        <v>913</v>
      </c>
      <c r="AN7" s="179"/>
    </row>
    <row r="8" spans="1:40" ht="15" customHeight="1">
      <c r="A8" s="175"/>
      <c r="B8" s="145"/>
      <c r="C8" s="181"/>
      <c r="D8" s="145"/>
      <c r="E8" s="173"/>
      <c r="F8" s="145" t="s">
        <v>914</v>
      </c>
      <c r="G8" s="145"/>
      <c r="H8" s="145"/>
      <c r="I8" s="145"/>
      <c r="J8" s="145"/>
      <c r="K8" s="145"/>
      <c r="L8" s="145"/>
      <c r="M8" s="145" t="s">
        <v>915</v>
      </c>
      <c r="N8" s="145"/>
      <c r="O8" s="145"/>
      <c r="P8" s="145"/>
      <c r="Q8" s="145"/>
      <c r="R8" s="145"/>
      <c r="S8" s="145"/>
      <c r="T8" s="145" t="s">
        <v>916</v>
      </c>
      <c r="U8" s="145"/>
      <c r="V8" s="145"/>
      <c r="W8" s="145"/>
      <c r="X8" s="145"/>
      <c r="Y8" s="145"/>
      <c r="Z8" s="145"/>
      <c r="AA8" s="145" t="s">
        <v>917</v>
      </c>
      <c r="AB8" s="145"/>
      <c r="AC8" s="145"/>
      <c r="AD8" s="145"/>
      <c r="AE8" s="145"/>
      <c r="AF8" s="145"/>
      <c r="AG8" s="145"/>
      <c r="AH8" s="145" t="s">
        <v>918</v>
      </c>
      <c r="AI8" s="145"/>
      <c r="AJ8" s="145"/>
      <c r="AK8" s="184"/>
      <c r="AL8" s="153"/>
      <c r="AM8" s="179"/>
      <c r="AN8" s="179"/>
    </row>
    <row r="9" spans="1:40" ht="15" customHeight="1">
      <c r="A9" s="175"/>
      <c r="B9" s="145"/>
      <c r="C9" s="181"/>
      <c r="D9" s="145"/>
      <c r="E9" s="173"/>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84"/>
      <c r="AL9" s="153"/>
      <c r="AM9" s="179"/>
      <c r="AN9" s="179"/>
    </row>
    <row r="10" spans="1:40" ht="15" customHeight="1">
      <c r="A10" s="175"/>
      <c r="B10" s="145"/>
      <c r="C10" s="182"/>
      <c r="D10" s="145"/>
      <c r="E10" s="173"/>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84"/>
      <c r="AL10" s="153"/>
      <c r="AM10" s="179"/>
      <c r="AN10" s="179"/>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72"/>
      <c r="AN11" s="172"/>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72"/>
      <c r="AN12" s="172"/>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72"/>
      <c r="AN13" s="172"/>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72"/>
      <c r="AN14" s="172"/>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72"/>
      <c r="AN15" s="172"/>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72"/>
      <c r="AN16" s="172"/>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72"/>
      <c r="AN17" s="172"/>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72"/>
      <c r="AN18" s="172"/>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72"/>
      <c r="AN19" s="172"/>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72"/>
      <c r="AN20" s="172"/>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72"/>
      <c r="AN21" s="172"/>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72"/>
      <c r="AN22" s="172"/>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72"/>
      <c r="AN23" s="172"/>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72"/>
      <c r="AN24" s="172"/>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72"/>
      <c r="AN25" s="172"/>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72"/>
      <c r="AN26" s="172"/>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72"/>
      <c r="AN27" s="172"/>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72"/>
      <c r="AN28" s="172"/>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72"/>
      <c r="AN29" s="172"/>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72"/>
      <c r="AN30" s="172"/>
    </row>
    <row r="31" spans="1:40" ht="18" customHeight="1">
      <c r="A31" s="173" t="s">
        <v>919</v>
      </c>
      <c r="B31" s="174"/>
      <c r="C31" s="174"/>
      <c r="D31" s="174"/>
      <c r="E31" s="174"/>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75"/>
      <c r="AN31" s="175"/>
    </row>
    <row r="32" spans="1:40" ht="18" customHeight="1">
      <c r="A32" s="174" t="s">
        <v>920</v>
      </c>
      <c r="B32" s="174"/>
      <c r="C32" s="174"/>
      <c r="D32" s="174"/>
      <c r="E32" s="176"/>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75"/>
      <c r="AN32" s="175"/>
    </row>
    <row r="33" spans="1:43" ht="15" customHeight="1">
      <c r="A33" s="75"/>
      <c r="B33" s="100" t="s">
        <v>1041</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921</v>
      </c>
      <c r="B35" s="75"/>
      <c r="C35" s="75"/>
      <c r="D35" s="75"/>
      <c r="E35" s="75"/>
      <c r="F35" s="75"/>
      <c r="G35" s="89"/>
      <c r="H35" s="89"/>
      <c r="I35" s="89"/>
      <c r="J35" s="89"/>
      <c r="K35" s="89"/>
      <c r="L35" s="89"/>
      <c r="M35" s="89"/>
      <c r="N35" s="89"/>
      <c r="O35" s="89"/>
      <c r="AM35" s="75"/>
      <c r="AN35" s="66"/>
    </row>
    <row r="36" spans="1:43" ht="25" customHeight="1">
      <c r="A36" s="145"/>
      <c r="B36" s="145"/>
      <c r="C36" s="145"/>
      <c r="D36" s="90">
        <v>4</v>
      </c>
      <c r="E36" s="90">
        <v>5</v>
      </c>
      <c r="F36" s="171">
        <v>6</v>
      </c>
      <c r="G36" s="171"/>
      <c r="H36" s="171"/>
      <c r="I36" s="171">
        <v>7</v>
      </c>
      <c r="J36" s="171"/>
      <c r="K36" s="171"/>
      <c r="L36" s="171">
        <v>8</v>
      </c>
      <c r="M36" s="171"/>
      <c r="N36" s="171"/>
      <c r="O36" s="171">
        <v>9</v>
      </c>
      <c r="P36" s="171"/>
      <c r="Q36" s="171"/>
      <c r="R36" s="171">
        <v>10</v>
      </c>
      <c r="S36" s="171"/>
      <c r="T36" s="171"/>
      <c r="U36" s="171">
        <v>11</v>
      </c>
      <c r="V36" s="171"/>
      <c r="W36" s="171"/>
      <c r="X36" s="171">
        <v>12</v>
      </c>
      <c r="Y36" s="171"/>
      <c r="Z36" s="171"/>
      <c r="AA36" s="171">
        <v>1</v>
      </c>
      <c r="AB36" s="171"/>
      <c r="AC36" s="171"/>
      <c r="AD36" s="171">
        <v>2</v>
      </c>
      <c r="AE36" s="171"/>
      <c r="AF36" s="171"/>
      <c r="AG36" s="171">
        <v>3</v>
      </c>
      <c r="AH36" s="171"/>
      <c r="AI36" s="171"/>
      <c r="AJ36" s="145" t="s">
        <v>922</v>
      </c>
      <c r="AK36" s="145"/>
      <c r="AL36" s="91" t="s">
        <v>923</v>
      </c>
      <c r="AM36" s="92"/>
      <c r="AN36" s="92"/>
      <c r="AO36" s="92"/>
      <c r="AP36" s="92"/>
      <c r="AQ36" s="92"/>
    </row>
    <row r="37" spans="1:43" ht="18" customHeight="1">
      <c r="A37" s="159" t="s">
        <v>925</v>
      </c>
      <c r="B37" s="159"/>
      <c r="C37" s="159"/>
      <c r="D37" s="86">
        <f>SUM(D40:D43)</f>
        <v>0</v>
      </c>
      <c r="E37" s="86">
        <f>SUM(E40:E43)</f>
        <v>0</v>
      </c>
      <c r="F37" s="154">
        <f>SUM(F40:H43)</f>
        <v>0</v>
      </c>
      <c r="G37" s="154"/>
      <c r="H37" s="154"/>
      <c r="I37" s="154">
        <f>SUM(I40:K43)</f>
        <v>0</v>
      </c>
      <c r="J37" s="154"/>
      <c r="K37" s="154"/>
      <c r="L37" s="154">
        <f>SUM(L40:N43)</f>
        <v>0</v>
      </c>
      <c r="M37" s="154"/>
      <c r="N37" s="154"/>
      <c r="O37" s="154">
        <f>SUM(O40:Q43)</f>
        <v>0</v>
      </c>
      <c r="P37" s="154"/>
      <c r="Q37" s="154"/>
      <c r="R37" s="154">
        <f>SUM(R40:T43)</f>
        <v>0</v>
      </c>
      <c r="S37" s="154"/>
      <c r="T37" s="154"/>
      <c r="U37" s="154">
        <f>SUM(U40:W43)</f>
        <v>0</v>
      </c>
      <c r="V37" s="154"/>
      <c r="W37" s="154"/>
      <c r="X37" s="154">
        <f>SUM(X40:Z43)</f>
        <v>0</v>
      </c>
      <c r="Y37" s="154"/>
      <c r="Z37" s="154"/>
      <c r="AA37" s="154">
        <f>SUM(AA40:AC43)</f>
        <v>0</v>
      </c>
      <c r="AB37" s="154"/>
      <c r="AC37" s="154"/>
      <c r="AD37" s="154">
        <f>SUM(AD40:AF43)</f>
        <v>0</v>
      </c>
      <c r="AE37" s="154"/>
      <c r="AF37" s="154"/>
      <c r="AG37" s="154">
        <f>SUM(AG40:AI43)</f>
        <v>0</v>
      </c>
      <c r="AH37" s="154"/>
      <c r="AI37" s="154"/>
      <c r="AJ37" s="141">
        <f t="shared" ref="AJ37:AJ43" si="3">SUM(D37:AI37)</f>
        <v>0</v>
      </c>
      <c r="AK37" s="141"/>
      <c r="AL37" s="94" t="e">
        <f>ROUNDUP(AJ37/AJ44,1)</f>
        <v>#DIV/0!</v>
      </c>
      <c r="AM37" s="92"/>
      <c r="AN37" s="92"/>
      <c r="AO37" s="92"/>
      <c r="AP37" s="92"/>
      <c r="AQ37" s="92"/>
    </row>
    <row r="38" spans="1:43" ht="18" customHeight="1">
      <c r="A38" s="115" t="s">
        <v>926</v>
      </c>
      <c r="B38" s="116"/>
      <c r="C38" s="117"/>
      <c r="D38" s="83"/>
      <c r="E38" s="83"/>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41">
        <f t="shared" si="3"/>
        <v>0</v>
      </c>
      <c r="AK38" s="141"/>
      <c r="AL38" s="94" t="e">
        <f t="shared" ref="AL38:AL43" si="4">ROUNDUP(AJ38/$AJ$44,1)</f>
        <v>#DIV/0!</v>
      </c>
      <c r="AM38" s="92"/>
      <c r="AN38" s="92"/>
      <c r="AO38" s="92"/>
      <c r="AP38" s="92"/>
      <c r="AQ38" s="92"/>
    </row>
    <row r="39" spans="1:43" ht="18" customHeight="1">
      <c r="A39" s="115" t="s">
        <v>927</v>
      </c>
      <c r="B39" s="116"/>
      <c r="C39" s="117"/>
      <c r="D39" s="83"/>
      <c r="E39" s="83"/>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41">
        <f t="shared" si="3"/>
        <v>0</v>
      </c>
      <c r="AK39" s="141"/>
      <c r="AL39" s="94" t="e">
        <f t="shared" si="4"/>
        <v>#DIV/0!</v>
      </c>
      <c r="AM39" s="92"/>
      <c r="AN39" s="92"/>
      <c r="AO39" s="92"/>
      <c r="AP39" s="92"/>
      <c r="AQ39" s="92"/>
    </row>
    <row r="40" spans="1:43" ht="18" customHeight="1">
      <c r="A40" s="115" t="s">
        <v>928</v>
      </c>
      <c r="B40" s="116"/>
      <c r="C40" s="117"/>
      <c r="D40" s="83"/>
      <c r="E40" s="83"/>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41">
        <f t="shared" si="3"/>
        <v>0</v>
      </c>
      <c r="AK40" s="141"/>
      <c r="AL40" s="94" t="e">
        <f t="shared" si="4"/>
        <v>#DIV/0!</v>
      </c>
      <c r="AM40" s="92"/>
      <c r="AN40" s="92"/>
      <c r="AO40" s="92"/>
      <c r="AP40" s="92"/>
      <c r="AQ40" s="92"/>
    </row>
    <row r="41" spans="1:43" ht="18" customHeight="1">
      <c r="A41" s="115" t="s">
        <v>929</v>
      </c>
      <c r="B41" s="116"/>
      <c r="C41" s="117"/>
      <c r="D41" s="83"/>
      <c r="E41" s="83"/>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41">
        <f t="shared" si="3"/>
        <v>0</v>
      </c>
      <c r="AK41" s="141"/>
      <c r="AL41" s="94" t="e">
        <f t="shared" si="4"/>
        <v>#DIV/0!</v>
      </c>
      <c r="AM41" s="92"/>
      <c r="AN41" s="92"/>
      <c r="AO41" s="92"/>
      <c r="AP41" s="92"/>
      <c r="AQ41" s="92"/>
    </row>
    <row r="42" spans="1:43" ht="18" customHeight="1">
      <c r="A42" s="115" t="s">
        <v>931</v>
      </c>
      <c r="B42" s="116"/>
      <c r="C42" s="117"/>
      <c r="D42" s="83"/>
      <c r="E42" s="83"/>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41">
        <f t="shared" si="3"/>
        <v>0</v>
      </c>
      <c r="AK42" s="141"/>
      <c r="AL42" s="94" t="e">
        <f t="shared" si="4"/>
        <v>#DIV/0!</v>
      </c>
      <c r="AM42" s="92"/>
      <c r="AN42" s="92"/>
      <c r="AO42" s="92"/>
      <c r="AP42" s="92"/>
      <c r="AQ42" s="92"/>
    </row>
    <row r="43" spans="1:43" ht="18" customHeight="1">
      <c r="A43" s="167" t="s">
        <v>933</v>
      </c>
      <c r="B43" s="165"/>
      <c r="C43" s="166"/>
      <c r="D43" s="83"/>
      <c r="E43" s="83"/>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41">
        <f t="shared" si="3"/>
        <v>0</v>
      </c>
      <c r="AK43" s="141"/>
      <c r="AL43" s="94" t="e">
        <f t="shared" si="4"/>
        <v>#DIV/0!</v>
      </c>
      <c r="AM43" s="92"/>
      <c r="AN43" s="92"/>
      <c r="AO43" s="92"/>
      <c r="AP43" s="92"/>
      <c r="AQ43" s="92"/>
    </row>
    <row r="44" spans="1:43" ht="18" customHeight="1">
      <c r="A44" s="159" t="s">
        <v>934</v>
      </c>
      <c r="B44" s="159"/>
      <c r="C44" s="159"/>
      <c r="D44" s="83"/>
      <c r="E44" s="83"/>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41">
        <f>+SUM(D44:AI44)</f>
        <v>0</v>
      </c>
      <c r="AK44" s="141"/>
      <c r="AL44" s="99"/>
      <c r="AM44" s="92"/>
      <c r="AN44" s="92"/>
      <c r="AO44" s="92"/>
      <c r="AP44" s="92"/>
      <c r="AQ44" s="92"/>
    </row>
    <row r="45" spans="1:43" ht="5.15" customHeight="1">
      <c r="A45" s="100"/>
      <c r="B45" s="100"/>
      <c r="C45" s="100"/>
      <c r="D45" s="92"/>
      <c r="E45" s="92"/>
      <c r="F45" s="92"/>
      <c r="G45" s="92"/>
      <c r="H45" s="92"/>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101"/>
      <c r="AK45" s="89"/>
      <c r="AL45" s="75"/>
      <c r="AM45" s="75"/>
      <c r="AN45" s="66"/>
    </row>
    <row r="46" spans="1:43" ht="18" customHeight="1">
      <c r="A46" s="65" t="s">
        <v>935</v>
      </c>
      <c r="B46" s="89"/>
      <c r="D46" s="89"/>
      <c r="E46" s="89"/>
      <c r="F46" s="89"/>
      <c r="G46" s="89"/>
      <c r="H46" s="89"/>
      <c r="I46" s="89"/>
      <c r="J46" s="89"/>
      <c r="K46" s="89"/>
      <c r="L46" s="89"/>
      <c r="M46" s="89"/>
      <c r="N46" s="89"/>
      <c r="O46" s="89"/>
      <c r="P46" s="89"/>
      <c r="Q46" s="89"/>
      <c r="R46" s="89"/>
      <c r="S46" s="89"/>
      <c r="T46" s="89"/>
      <c r="U46" s="89"/>
      <c r="V46" s="89"/>
      <c r="W46" s="75"/>
      <c r="X46" s="89"/>
      <c r="Y46" s="89"/>
      <c r="Z46" s="89"/>
      <c r="AA46" s="89"/>
      <c r="AB46" s="89"/>
      <c r="AC46" s="89"/>
      <c r="AD46" s="89"/>
      <c r="AE46" s="89"/>
      <c r="AF46" s="89"/>
      <c r="AG46" s="89"/>
      <c r="AH46" s="89"/>
      <c r="AI46" s="89"/>
      <c r="AJ46" s="101"/>
      <c r="AK46" s="89"/>
      <c r="AL46" s="75"/>
      <c r="AM46" s="75"/>
      <c r="AN46" s="66"/>
    </row>
    <row r="47" spans="1:43" ht="45" customHeight="1">
      <c r="A47" s="145" t="s">
        <v>936</v>
      </c>
      <c r="B47" s="145"/>
      <c r="C47" s="145" t="s">
        <v>937</v>
      </c>
      <c r="D47" s="145"/>
      <c r="E47" s="153" t="s">
        <v>938</v>
      </c>
      <c r="F47" s="153"/>
      <c r="G47" s="153"/>
      <c r="H47" s="153"/>
      <c r="I47" s="92"/>
      <c r="J47" s="92"/>
      <c r="K47" s="92"/>
      <c r="L47" s="92"/>
      <c r="M47" s="92"/>
      <c r="N47" s="92"/>
      <c r="O47" s="92"/>
      <c r="P47" s="92"/>
      <c r="Q47" s="92"/>
      <c r="R47" s="92"/>
      <c r="S47" s="92"/>
      <c r="T47" s="92"/>
      <c r="U47" s="92"/>
      <c r="W47" s="75"/>
      <c r="X47" s="89"/>
      <c r="Y47" s="89"/>
      <c r="Z47" s="89"/>
      <c r="AA47" s="89"/>
      <c r="AB47" s="89"/>
      <c r="AC47" s="89"/>
      <c r="AD47" s="89"/>
      <c r="AE47" s="89"/>
      <c r="AF47" s="89"/>
      <c r="AG47" s="89"/>
      <c r="AH47" s="89"/>
      <c r="AI47" s="89"/>
      <c r="AJ47" s="101"/>
      <c r="AK47" s="89"/>
      <c r="AL47" s="75"/>
      <c r="AM47" s="75"/>
      <c r="AN47" s="66"/>
    </row>
    <row r="48" spans="1:43" ht="18" customHeight="1">
      <c r="A48" s="153" t="s">
        <v>940</v>
      </c>
      <c r="B48" s="153"/>
      <c r="C48" s="154" t="e">
        <f>ROUNDDOWN(IF(AL37&lt;=30,1,1+ROUNDUP((AL37-30)/30,0)),1)</f>
        <v>#DIV/0!</v>
      </c>
      <c r="D48" s="154"/>
      <c r="E48" s="154" t="e">
        <f>ROUNDDOWN(AL37/6,1)</f>
        <v>#DIV/0!</v>
      </c>
      <c r="F48" s="154"/>
      <c r="G48" s="154"/>
      <c r="H48" s="154"/>
      <c r="I48" s="92"/>
      <c r="J48" s="92"/>
      <c r="K48" s="92"/>
      <c r="L48" s="92"/>
      <c r="M48" s="92"/>
      <c r="N48" s="92"/>
      <c r="O48" s="92"/>
      <c r="P48" s="92"/>
      <c r="Q48" s="92"/>
      <c r="R48" s="92"/>
      <c r="S48" s="92"/>
      <c r="T48" s="92"/>
      <c r="U48" s="92"/>
      <c r="W48" s="75"/>
      <c r="X48" s="89"/>
      <c r="Y48" s="89"/>
      <c r="Z48" s="89"/>
      <c r="AA48" s="89"/>
      <c r="AB48" s="89"/>
      <c r="AC48" s="89"/>
      <c r="AD48" s="89"/>
      <c r="AE48" s="89"/>
      <c r="AF48" s="89"/>
      <c r="AG48" s="89"/>
      <c r="AH48" s="89"/>
      <c r="AI48" s="89"/>
      <c r="AJ48" s="101"/>
      <c r="AK48" s="89"/>
      <c r="AL48" s="75"/>
      <c r="AM48" s="75"/>
      <c r="AN48" s="66"/>
    </row>
    <row r="49" spans="1:44" ht="5.15" customHeight="1">
      <c r="A49" s="100"/>
      <c r="B49" s="100"/>
      <c r="C49" s="100"/>
      <c r="D49" s="100"/>
      <c r="E49" s="100"/>
      <c r="F49" s="100"/>
      <c r="G49" s="100"/>
      <c r="H49" s="100"/>
      <c r="I49" s="100"/>
      <c r="J49" s="89"/>
      <c r="K49" s="89"/>
      <c r="L49" s="89"/>
      <c r="M49" s="101"/>
      <c r="N49" s="89"/>
      <c r="O49" s="89"/>
      <c r="P49" s="89"/>
      <c r="Q49" s="92"/>
      <c r="W49" s="75"/>
      <c r="X49" s="89"/>
      <c r="Y49" s="89"/>
      <c r="Z49" s="89"/>
      <c r="AA49" s="89"/>
      <c r="AB49" s="89"/>
      <c r="AC49" s="89"/>
      <c r="AD49" s="89"/>
      <c r="AE49" s="89"/>
      <c r="AF49" s="89"/>
      <c r="AG49" s="89"/>
      <c r="AH49" s="89"/>
      <c r="AI49" s="89"/>
      <c r="AJ49" s="101"/>
      <c r="AK49" s="89"/>
      <c r="AL49" s="75"/>
      <c r="AM49" s="75"/>
      <c r="AN49" s="66"/>
    </row>
    <row r="50" spans="1:44" ht="21" customHeight="1">
      <c r="A50" s="65" t="s">
        <v>941</v>
      </c>
      <c r="B50" s="69"/>
      <c r="C50" s="70"/>
      <c r="D50" s="70"/>
      <c r="E50" s="70"/>
      <c r="F50" s="70"/>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70"/>
      <c r="AM50" s="70"/>
      <c r="AN50" s="66"/>
    </row>
    <row r="51" spans="1:44" ht="25" customHeight="1">
      <c r="A51" s="66"/>
      <c r="B51" s="75"/>
      <c r="C51" s="142" t="s">
        <v>1031</v>
      </c>
      <c r="D51" s="143"/>
      <c r="E51" s="151" t="s">
        <v>1032</v>
      </c>
      <c r="F51" s="151"/>
      <c r="G51" s="151"/>
      <c r="H51" s="151"/>
      <c r="I51" s="142" t="s">
        <v>1033</v>
      </c>
      <c r="J51" s="143"/>
      <c r="K51" s="143"/>
      <c r="L51" s="143"/>
      <c r="M51" s="143"/>
      <c r="N51" s="144"/>
      <c r="O51" s="142" t="s">
        <v>1034</v>
      </c>
      <c r="P51" s="143"/>
      <c r="Q51" s="143"/>
      <c r="R51" s="143"/>
      <c r="S51" s="143"/>
      <c r="T51" s="144"/>
      <c r="U51" s="142" t="s">
        <v>1035</v>
      </c>
      <c r="V51" s="143"/>
      <c r="W51" s="143"/>
      <c r="X51" s="143"/>
      <c r="Y51" s="143"/>
      <c r="Z51" s="144"/>
      <c r="AA51" s="142" t="s">
        <v>1035</v>
      </c>
      <c r="AB51" s="143"/>
      <c r="AC51" s="143"/>
      <c r="AD51" s="143"/>
      <c r="AE51" s="143"/>
      <c r="AF51" s="144"/>
      <c r="AG51" s="151" t="s">
        <v>1035</v>
      </c>
      <c r="AH51" s="151"/>
      <c r="AI51" s="151"/>
      <c r="AJ51" s="151"/>
      <c r="AK51" s="151"/>
      <c r="AL51" s="151" t="s">
        <v>1035</v>
      </c>
      <c r="AM51" s="151"/>
      <c r="AN51" s="66"/>
      <c r="AO51" s="133" t="s">
        <v>1037</v>
      </c>
      <c r="AP51" s="133" t="s">
        <v>937</v>
      </c>
      <c r="AQ51" s="133" t="s">
        <v>938</v>
      </c>
      <c r="AR51" s="133" t="s">
        <v>1039</v>
      </c>
    </row>
    <row r="52" spans="1:44" ht="18" customHeight="1">
      <c r="A52" s="66"/>
      <c r="B52" s="75"/>
      <c r="C52" s="102" t="s">
        <v>942</v>
      </c>
      <c r="D52" s="102" t="s">
        <v>943</v>
      </c>
      <c r="E52" s="103" t="s">
        <v>942</v>
      </c>
      <c r="F52" s="152" t="s">
        <v>943</v>
      </c>
      <c r="G52" s="152"/>
      <c r="H52" s="152"/>
      <c r="I52" s="148" t="s">
        <v>942</v>
      </c>
      <c r="J52" s="149"/>
      <c r="K52" s="150"/>
      <c r="L52" s="148" t="s">
        <v>943</v>
      </c>
      <c r="M52" s="149"/>
      <c r="N52" s="150"/>
      <c r="O52" s="148" t="s">
        <v>942</v>
      </c>
      <c r="P52" s="149"/>
      <c r="Q52" s="150"/>
      <c r="R52" s="148" t="s">
        <v>943</v>
      </c>
      <c r="S52" s="149"/>
      <c r="T52" s="150"/>
      <c r="U52" s="148" t="s">
        <v>942</v>
      </c>
      <c r="V52" s="149"/>
      <c r="W52" s="150"/>
      <c r="X52" s="148" t="s">
        <v>943</v>
      </c>
      <c r="Y52" s="149"/>
      <c r="Z52" s="150"/>
      <c r="AA52" s="148" t="s">
        <v>942</v>
      </c>
      <c r="AB52" s="149"/>
      <c r="AC52" s="150"/>
      <c r="AD52" s="148" t="s">
        <v>943</v>
      </c>
      <c r="AE52" s="149"/>
      <c r="AF52" s="150"/>
      <c r="AG52" s="148" t="s">
        <v>942</v>
      </c>
      <c r="AH52" s="149"/>
      <c r="AI52" s="150"/>
      <c r="AJ52" s="148" t="s">
        <v>943</v>
      </c>
      <c r="AK52" s="150"/>
      <c r="AL52" s="103" t="s">
        <v>944</v>
      </c>
      <c r="AM52" s="103" t="s">
        <v>945</v>
      </c>
      <c r="AN52" s="66"/>
    </row>
    <row r="53" spans="1:44" ht="18" customHeight="1">
      <c r="A53" s="66"/>
      <c r="B53" s="104" t="s">
        <v>946</v>
      </c>
      <c r="C53" s="103">
        <f>COUNTIFS($B$11:$B$30,C$51,$C$11:$C$30,"A",$E$11:$E$30,"*")</f>
        <v>0</v>
      </c>
      <c r="D53" s="103">
        <f>COUNTIFS($B$11:$B$30,C$51,$C$11:$C$30,"B",$E$11:$E$30,"*")</f>
        <v>0</v>
      </c>
      <c r="E53" s="103">
        <f>COUNTIFS($B$11:$B$30,E$51,$C$11:$C$30,"A",$E$11:$E$30,"*")</f>
        <v>0</v>
      </c>
      <c r="F53" s="148">
        <f>COUNTIFS($B$11:$B$30,E$51,$C$11:$C$30,"B",$E$11:$E$30,"*")</f>
        <v>0</v>
      </c>
      <c r="G53" s="149"/>
      <c r="H53" s="150"/>
      <c r="I53" s="148">
        <f>COUNTIFS($B$11:$B$30,I$51,$C$11:$C$30,"A",$E$11:$E$30,"*")</f>
        <v>0</v>
      </c>
      <c r="J53" s="149"/>
      <c r="K53" s="150"/>
      <c r="L53" s="148">
        <f>COUNTIFS($B$11:$B$30,I$51,$C$11:$C$30,"B",$E$11:$E$30,"*")</f>
        <v>0</v>
      </c>
      <c r="M53" s="149"/>
      <c r="N53" s="150"/>
      <c r="O53" s="148">
        <f>COUNTIFS($B$11:$B$30,O$51,$C$11:$C$30,"A",$E$11:$E$30,"*")</f>
        <v>0</v>
      </c>
      <c r="P53" s="149"/>
      <c r="Q53" s="150"/>
      <c r="R53" s="148">
        <f>COUNTIFS($B$11:$B$30,O$51,$C$11:$C$30,"B",$E$11:$E$30,"*")</f>
        <v>0</v>
      </c>
      <c r="S53" s="149"/>
      <c r="T53" s="150"/>
      <c r="U53" s="148">
        <f>COUNTIFS($B$11:$B$30,U$51,$C$11:$C$30,"A",$E$11:$E$30,"*")</f>
        <v>0</v>
      </c>
      <c r="V53" s="149"/>
      <c r="W53" s="150"/>
      <c r="X53" s="148">
        <f>COUNTIFS($B$11:$B$30,U$51,$C$11:$C$30,"B",$E$11:$E$30,"*")</f>
        <v>0</v>
      </c>
      <c r="Y53" s="149"/>
      <c r="Z53" s="150"/>
      <c r="AA53" s="148">
        <f>COUNTIFS($B$11:$B$30,AA$51,$C$11:$C$30,"A",$E$11:$E$30,"*")</f>
        <v>0</v>
      </c>
      <c r="AB53" s="149"/>
      <c r="AC53" s="150"/>
      <c r="AD53" s="148">
        <f>COUNTIFS($B$11:$B$30,AA$51,$C$11:$C$30,"B",$E$11:$E$30,"*")</f>
        <v>0</v>
      </c>
      <c r="AE53" s="149"/>
      <c r="AF53" s="150"/>
      <c r="AG53" s="148">
        <f>COUNTIFS($B$11:$B$30,AG$51,$C$11:$C$30,"A",$E$11:$E$30,"*")</f>
        <v>0</v>
      </c>
      <c r="AH53" s="149"/>
      <c r="AI53" s="150"/>
      <c r="AJ53" s="148">
        <f>COUNTIFS($B$11:$B$30,AG$51,$C$11:$C$30,"B",$E$11:$E$30,"*")</f>
        <v>0</v>
      </c>
      <c r="AK53" s="150"/>
      <c r="AL53" s="103">
        <f>COUNTIFS($B$11:$B$30,AL$51,$C$11:$C$30,"A",$E$11:$E$30,"*")</f>
        <v>0</v>
      </c>
      <c r="AM53" s="103">
        <f>COUNTIFS($B$11:$B$30,AL$51,$C$11:$C$30,"B",$E$11:$E$30,"*")</f>
        <v>0</v>
      </c>
      <c r="AN53" s="66"/>
    </row>
    <row r="54" spans="1:44" ht="18" customHeight="1">
      <c r="A54" s="66"/>
      <c r="B54" s="91" t="s">
        <v>947</v>
      </c>
      <c r="C54" s="105"/>
      <c r="D54" s="105"/>
      <c r="E54" s="103">
        <f>COUNTIFS($B$11:$B$30,E$51,$C$11:$C$30,"C",$E$11:$E$30,"*")</f>
        <v>0</v>
      </c>
      <c r="F54" s="148">
        <f>COUNTIFS($B$11:$B$30,E$51,$C$11:$C$30,"D",$E$11:$E$30,"*")</f>
        <v>0</v>
      </c>
      <c r="G54" s="149"/>
      <c r="H54" s="150"/>
      <c r="I54" s="148">
        <f>COUNTIFS($B$11:$B$30,I$51,$C$11:$C$30,"C",$E$11:$E$30,"*")</f>
        <v>0</v>
      </c>
      <c r="J54" s="149"/>
      <c r="K54" s="150"/>
      <c r="L54" s="148">
        <f>COUNTIFS($B$11:$B$30,I$51,$C$11:$C$30,"D",$E$11:$E$30,"*")</f>
        <v>0</v>
      </c>
      <c r="M54" s="149"/>
      <c r="N54" s="150"/>
      <c r="O54" s="148">
        <f>COUNTIFS($B$11:$B$30,O$51,$C$11:$C$30,"C",$E$11:$E$30,"*")</f>
        <v>0</v>
      </c>
      <c r="P54" s="149"/>
      <c r="Q54" s="150"/>
      <c r="R54" s="148">
        <f>COUNTIFS($B$11:$B$30,O$51,$C$11:$C$30,"D",$E$11:$E$30,"*")</f>
        <v>0</v>
      </c>
      <c r="S54" s="149"/>
      <c r="T54" s="150"/>
      <c r="U54" s="148">
        <f>COUNTIFS($B$11:$B$30,U$51,$C$11:$C$30,"C",$E$11:$E$30,"*")</f>
        <v>0</v>
      </c>
      <c r="V54" s="149"/>
      <c r="W54" s="150"/>
      <c r="X54" s="148">
        <f>COUNTIFS($B$11:$B$30,U$51,$C$11:$C$30,"D",$E$11:$E$30,"*")</f>
        <v>0</v>
      </c>
      <c r="Y54" s="149"/>
      <c r="Z54" s="150"/>
      <c r="AA54" s="148">
        <f>COUNTIFS($B$11:$B$30,AA$51,$C$11:$C$30,"C",$E$11:$E$30,"*")</f>
        <v>0</v>
      </c>
      <c r="AB54" s="149"/>
      <c r="AC54" s="150"/>
      <c r="AD54" s="148">
        <f>COUNTIFS($B$11:$B$30,AA$51,$C$11:$C$30,"D",$E$11:$E$30,"*")</f>
        <v>0</v>
      </c>
      <c r="AE54" s="149"/>
      <c r="AF54" s="150"/>
      <c r="AG54" s="148">
        <f>COUNTIFS($B$11:$B$30,AG$51,$C$11:$C$30,"C",$E$11:$E$30,"*")</f>
        <v>0</v>
      </c>
      <c r="AH54" s="149"/>
      <c r="AI54" s="150"/>
      <c r="AJ54" s="148">
        <f>COUNTIFS($B$11:$B$30,AG$51,$C$11:$C$30,"D",$E$11:$E$30,"*")</f>
        <v>0</v>
      </c>
      <c r="AK54" s="150"/>
      <c r="AL54" s="103">
        <f>COUNTIFS($B$11:$B$30,AL$51,$C$11:$C$30,"C",$E$11:$E$30,"*")</f>
        <v>0</v>
      </c>
      <c r="AM54" s="103">
        <f>COUNTIFS($B$11:$B$30,AL$51,$C$11:$C$30,"D",$E$11:$E$30,"*")</f>
        <v>0</v>
      </c>
      <c r="AN54" s="66"/>
    </row>
    <row r="55" spans="1:44" ht="25" customHeight="1">
      <c r="A55" s="66"/>
      <c r="B55" s="91" t="s">
        <v>948</v>
      </c>
      <c r="C55" s="146"/>
      <c r="D55" s="147"/>
      <c r="E55" s="142" t="e">
        <f>IF($AK$3="４週",SUMIFS($AK$11:$AK$30,$B$11:$B$30,E51)/4/$AH$5,IF($AK$3="歴月",SUMIFS($AK$11:$AK$30,$B$11:$B$30,E51)/$AL$5,"記載する期間を選択してください"))</f>
        <v>#DIV/0!</v>
      </c>
      <c r="F55" s="143"/>
      <c r="G55" s="143"/>
      <c r="H55" s="144"/>
      <c r="I55" s="142" t="e">
        <f>IF($AK$3="４週",SUMIFS($AK$11:$AK$30,$B$11:$B$30,I51)/4/$AH$5,IF($AK$3="歴月",SUMIFS($AK$11:$AK$30,$B$11:$B$30,I51)/$AL$5,"記載する期間を選択してください"))</f>
        <v>#DIV/0!</v>
      </c>
      <c r="J55" s="143"/>
      <c r="K55" s="143"/>
      <c r="L55" s="143"/>
      <c r="M55" s="143"/>
      <c r="N55" s="144"/>
      <c r="O55" s="142" t="e">
        <f>IF($AK$3="４週",SUMIFS($AK$11:$AK$30,$B$11:$B$30,O51)/4/$AH$5,IF($AK$3="歴月",SUMIFS($AK$11:$AK$30,$B$11:$B$30,O51)/$AL$5,"記載する期間を選択してください"))</f>
        <v>#DIV/0!</v>
      </c>
      <c r="P55" s="143"/>
      <c r="Q55" s="143"/>
      <c r="R55" s="143"/>
      <c r="S55" s="143"/>
      <c r="T55" s="144"/>
      <c r="U55" s="142" t="e">
        <f>IF($AK$3="４週",SUMIFS($AK$11:$AK$30,$B$11:$B$30,U51)/4/$AH$5,IF($AK$3="歴月",SUMIFS($AK$11:$AK$30,$B$11:$B$30,U51)/$AL$5,"記載する期間を選択してください"))</f>
        <v>#DIV/0!</v>
      </c>
      <c r="V55" s="143"/>
      <c r="W55" s="143"/>
      <c r="X55" s="143"/>
      <c r="Y55" s="143"/>
      <c r="Z55" s="144"/>
      <c r="AA55" s="142" t="e">
        <f>IF($AK$3="４週",SUMIFS($AK$11:$AK$30,$B$11:$B$30,AA51)/4/$AH$5,IF($AK$3="歴月",SUMIFS($AK$11:$AK$30,$B$11:$B$30,AA51)/$AL$5,"記載する期間を選択してください"))</f>
        <v>#DIV/0!</v>
      </c>
      <c r="AB55" s="143"/>
      <c r="AC55" s="143"/>
      <c r="AD55" s="143"/>
      <c r="AE55" s="143"/>
      <c r="AF55" s="144"/>
      <c r="AG55" s="142" t="e">
        <f>IF($AK$3="４週",SUMIFS($AK$11:$AK$30,$B$11:$B$30,AG51)/4/$AH$5,IF($AK$3="歴月",SUMIFS($AK$11:$AK$30,$B$11:$B$30,AG51)/$AL$5,"記載する期間を選択してください"))</f>
        <v>#DIV/0!</v>
      </c>
      <c r="AH55" s="143"/>
      <c r="AI55" s="143"/>
      <c r="AJ55" s="143"/>
      <c r="AK55" s="144"/>
      <c r="AL55" s="142" t="e">
        <f>IF($AK$3="４週",SUMIFS($AK$11:$AK$30,$B$11:$B$30,AL51)/4/$AH$5,IF($AK$3="歴月",SUMIFS($AK$11:$AK$30,$B$11:$B$30,AL51)/$AL$5,"記載する期間を選択してください"))</f>
        <v>#DIV/0!</v>
      </c>
      <c r="AM55" s="144"/>
      <c r="AN55" s="66"/>
    </row>
    <row r="56" spans="1:44" ht="5.15" customHeight="1">
      <c r="A56" s="66"/>
      <c r="B56" s="69"/>
      <c r="C56" s="106">
        <v>2</v>
      </c>
      <c r="D56" s="106"/>
      <c r="E56" s="106">
        <v>3</v>
      </c>
      <c r="F56" s="106"/>
      <c r="G56" s="106"/>
      <c r="H56" s="106"/>
      <c r="I56" s="106">
        <v>4</v>
      </c>
      <c r="J56" s="106"/>
      <c r="K56" s="106"/>
      <c r="L56" s="106"/>
      <c r="M56" s="106"/>
      <c r="N56" s="106"/>
      <c r="O56" s="106">
        <v>5</v>
      </c>
      <c r="P56" s="106"/>
      <c r="Q56" s="106"/>
      <c r="R56" s="106"/>
      <c r="S56" s="106"/>
      <c r="T56" s="106"/>
      <c r="U56" s="106">
        <v>6</v>
      </c>
      <c r="V56" s="106"/>
      <c r="W56" s="106"/>
      <c r="X56" s="106"/>
      <c r="Y56" s="106"/>
      <c r="Z56" s="106"/>
      <c r="AA56" s="106">
        <v>7</v>
      </c>
      <c r="AB56" s="106"/>
      <c r="AC56" s="106"/>
      <c r="AD56" s="106"/>
      <c r="AE56" s="106"/>
      <c r="AF56" s="106"/>
      <c r="AG56" s="106">
        <v>8</v>
      </c>
      <c r="AH56" s="106"/>
      <c r="AI56" s="106"/>
      <c r="AJ56" s="106"/>
      <c r="AK56" s="106"/>
      <c r="AL56" s="106">
        <v>9</v>
      </c>
      <c r="AM56" s="107"/>
      <c r="AN56" s="66"/>
    </row>
    <row r="57" spans="1:44" ht="15" customHeight="1">
      <c r="A57" s="89" t="s">
        <v>949</v>
      </c>
      <c r="B57" s="108"/>
      <c r="C57" s="109"/>
      <c r="D57" s="109"/>
      <c r="E57" s="109"/>
      <c r="F57" s="110"/>
      <c r="G57" s="109"/>
      <c r="H57" s="106"/>
      <c r="I57" s="106"/>
      <c r="J57" s="106"/>
      <c r="K57" s="106"/>
      <c r="L57" s="106"/>
      <c r="M57" s="106"/>
      <c r="N57" s="106"/>
      <c r="O57" s="106"/>
      <c r="P57" s="106"/>
      <c r="Q57" s="106"/>
      <c r="R57" s="106">
        <v>6</v>
      </c>
      <c r="S57" s="106"/>
      <c r="T57" s="106"/>
      <c r="U57" s="106"/>
      <c r="V57" s="106"/>
      <c r="W57" s="106"/>
      <c r="X57" s="106">
        <v>7</v>
      </c>
      <c r="Y57" s="106"/>
      <c r="Z57" s="106"/>
      <c r="AA57" s="106"/>
      <c r="AB57" s="106"/>
      <c r="AC57" s="106"/>
      <c r="AD57" s="106">
        <v>8</v>
      </c>
      <c r="AE57" s="106"/>
      <c r="AF57" s="106"/>
      <c r="AG57" s="111"/>
      <c r="AH57" s="111"/>
      <c r="AI57" s="111"/>
      <c r="AJ57" s="111">
        <v>9</v>
      </c>
      <c r="AK57" s="112"/>
      <c r="AL57" s="112"/>
      <c r="AM57" s="66"/>
    </row>
    <row r="58" spans="1:44" s="89" customFormat="1" ht="15" customHeight="1">
      <c r="A58" s="89" t="s">
        <v>950</v>
      </c>
      <c r="B58" s="100"/>
      <c r="C58" s="100"/>
      <c r="D58" s="100"/>
      <c r="E58" s="100"/>
      <c r="F58" s="100"/>
      <c r="G58" s="100"/>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row>
    <row r="59" spans="1:44" s="89" customFormat="1" ht="15" customHeight="1">
      <c r="A59" s="89" t="s">
        <v>951</v>
      </c>
      <c r="B59" s="100"/>
      <c r="C59" s="100"/>
      <c r="D59" s="100"/>
      <c r="E59" s="100"/>
      <c r="F59" s="100"/>
      <c r="G59" s="100"/>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row>
    <row r="60" spans="1:44" s="89" customFormat="1" ht="15" customHeight="1">
      <c r="A60" s="89" t="s">
        <v>952</v>
      </c>
      <c r="B60" s="100"/>
      <c r="C60" s="100"/>
      <c r="D60" s="100"/>
      <c r="E60" s="100"/>
      <c r="F60" s="100"/>
      <c r="G60" s="100"/>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44" s="89" customFormat="1" ht="15" customHeight="1">
      <c r="A61" s="89" t="s">
        <v>953</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4" ht="15" customHeight="1">
      <c r="A62" s="89" t="s">
        <v>954</v>
      </c>
      <c r="B62" s="113"/>
      <c r="C62" s="89"/>
      <c r="D62" s="89"/>
      <c r="E62" s="89"/>
      <c r="F62" s="89"/>
      <c r="G62" s="89"/>
    </row>
    <row r="63" spans="1:44" ht="15" customHeight="1">
      <c r="A63" s="89" t="s">
        <v>955</v>
      </c>
      <c r="B63" s="113"/>
      <c r="C63" s="89"/>
      <c r="D63" s="89"/>
      <c r="E63" s="89"/>
      <c r="F63" s="89"/>
      <c r="G63" s="89"/>
    </row>
    <row r="64" spans="1:44" ht="15" customHeight="1">
      <c r="A64" s="89"/>
      <c r="B64" s="104" t="s">
        <v>956</v>
      </c>
      <c r="C64" s="145" t="s">
        <v>957</v>
      </c>
      <c r="D64" s="145"/>
      <c r="E64" s="145"/>
      <c r="F64" s="89"/>
      <c r="G64" s="89"/>
    </row>
    <row r="65" spans="1:7" ht="15" customHeight="1">
      <c r="A65" s="89"/>
      <c r="B65" s="114" t="s">
        <v>958</v>
      </c>
      <c r="C65" s="141" t="s">
        <v>959</v>
      </c>
      <c r="D65" s="141"/>
      <c r="E65" s="141"/>
      <c r="F65" s="89"/>
      <c r="G65" s="89"/>
    </row>
    <row r="66" spans="1:7" ht="15" customHeight="1">
      <c r="A66" s="89"/>
      <c r="B66" s="114" t="s">
        <v>960</v>
      </c>
      <c r="C66" s="141" t="s">
        <v>961</v>
      </c>
      <c r="D66" s="141"/>
      <c r="E66" s="141"/>
      <c r="F66" s="89"/>
      <c r="G66" s="89"/>
    </row>
    <row r="67" spans="1:7" ht="15" customHeight="1">
      <c r="A67" s="89"/>
      <c r="B67" s="114" t="s">
        <v>962</v>
      </c>
      <c r="C67" s="141" t="s">
        <v>963</v>
      </c>
      <c r="D67" s="141"/>
      <c r="E67" s="141"/>
      <c r="F67" s="89"/>
      <c r="G67" s="89"/>
    </row>
    <row r="68" spans="1:7" ht="15" customHeight="1">
      <c r="A68" s="89"/>
      <c r="B68" s="114" t="s">
        <v>964</v>
      </c>
      <c r="C68" s="141" t="s">
        <v>965</v>
      </c>
      <c r="D68" s="141"/>
      <c r="E68" s="141"/>
      <c r="F68" s="89"/>
      <c r="G68" s="89"/>
    </row>
    <row r="69" spans="1:7" ht="15" customHeight="1">
      <c r="A69" s="89"/>
      <c r="B69" s="89" t="s">
        <v>966</v>
      </c>
      <c r="C69" s="89"/>
      <c r="D69" s="89"/>
      <c r="E69" s="89"/>
      <c r="F69" s="89"/>
      <c r="G69" s="89"/>
    </row>
    <row r="70" spans="1:7" ht="15" customHeight="1">
      <c r="A70" s="89"/>
      <c r="B70" s="89" t="s">
        <v>967</v>
      </c>
      <c r="C70" s="89"/>
      <c r="D70" s="89"/>
      <c r="E70" s="89"/>
      <c r="F70" s="89"/>
      <c r="G70" s="89"/>
    </row>
    <row r="71" spans="1:7" ht="15" customHeight="1">
      <c r="A71" s="89"/>
      <c r="B71" s="89" t="s">
        <v>968</v>
      </c>
      <c r="C71" s="89"/>
      <c r="D71" s="89"/>
      <c r="E71" s="89"/>
      <c r="F71" s="89"/>
      <c r="G71" s="89"/>
    </row>
    <row r="72" spans="1:7" ht="15" customHeight="1">
      <c r="A72" s="89" t="s">
        <v>969</v>
      </c>
      <c r="B72" s="113"/>
      <c r="C72" s="89"/>
      <c r="D72" s="89"/>
      <c r="E72" s="89"/>
      <c r="F72" s="89"/>
      <c r="G72" s="89"/>
    </row>
    <row r="73" spans="1:7" ht="15" customHeight="1">
      <c r="A73" s="89" t="s">
        <v>970</v>
      </c>
      <c r="B73" s="113"/>
      <c r="C73" s="89"/>
      <c r="D73" s="89"/>
      <c r="E73" s="89"/>
      <c r="F73" s="89"/>
      <c r="G73" s="89"/>
    </row>
    <row r="74" spans="1:7" ht="15" hidden="1" customHeight="1">
      <c r="A74" s="89" t="s">
        <v>971</v>
      </c>
      <c r="B74" s="113"/>
      <c r="C74" s="89"/>
      <c r="D74" s="89"/>
      <c r="E74" s="89"/>
      <c r="F74" s="89"/>
      <c r="G74" s="89"/>
    </row>
    <row r="75" spans="1:7" ht="15" customHeight="1">
      <c r="A75" s="89" t="s">
        <v>972</v>
      </c>
      <c r="B75" s="113"/>
      <c r="C75" s="89"/>
      <c r="D75" s="89"/>
      <c r="E75" s="89"/>
      <c r="F75" s="89"/>
      <c r="G75" s="89"/>
    </row>
    <row r="76" spans="1:7" ht="15" customHeight="1">
      <c r="A76" s="89" t="s">
        <v>973</v>
      </c>
      <c r="B76" s="113"/>
      <c r="C76" s="89"/>
      <c r="D76" s="89"/>
      <c r="E76" s="89"/>
      <c r="F76" s="89"/>
      <c r="G76" s="89"/>
    </row>
    <row r="77" spans="1:7" ht="15" hidden="1" customHeight="1">
      <c r="A77" s="89" t="s">
        <v>974</v>
      </c>
      <c r="B77" s="113"/>
      <c r="C77" s="89"/>
      <c r="D77" s="89"/>
      <c r="E77" s="89"/>
      <c r="F77" s="89"/>
      <c r="G77" s="89"/>
    </row>
    <row r="78" spans="1:7" ht="15" customHeight="1">
      <c r="A78" s="89" t="s">
        <v>975</v>
      </c>
      <c r="B78" s="113"/>
      <c r="C78" s="89"/>
      <c r="D78" s="89"/>
      <c r="E78" s="89"/>
      <c r="F78" s="89"/>
      <c r="G78" s="89"/>
    </row>
    <row r="79" spans="1:7" ht="15" customHeight="1">
      <c r="A79" s="89" t="s">
        <v>976</v>
      </c>
      <c r="B79" s="113"/>
      <c r="C79" s="89"/>
      <c r="D79" s="89"/>
      <c r="E79" s="89"/>
      <c r="F79" s="89"/>
      <c r="G79" s="89"/>
    </row>
    <row r="80" spans="1:7" ht="15" customHeight="1">
      <c r="A80" s="89" t="s">
        <v>977</v>
      </c>
      <c r="B80" s="113"/>
      <c r="C80" s="89"/>
      <c r="D80" s="89"/>
      <c r="E80" s="89"/>
      <c r="F80" s="89"/>
      <c r="G80" s="89"/>
    </row>
    <row r="81" spans="1:7" ht="15" customHeight="1">
      <c r="A81" s="89" t="s">
        <v>978</v>
      </c>
      <c r="B81" s="113"/>
      <c r="C81" s="89"/>
      <c r="D81" s="89"/>
      <c r="E81" s="89"/>
      <c r="F81" s="89"/>
      <c r="G81" s="89"/>
    </row>
    <row r="82" spans="1:7" ht="15" customHeight="1">
      <c r="A82" s="89" t="s">
        <v>979</v>
      </c>
      <c r="B82" s="113"/>
      <c r="C82" s="89"/>
      <c r="D82" s="89"/>
      <c r="E82" s="89"/>
      <c r="F82" s="89"/>
      <c r="G82" s="89"/>
    </row>
    <row r="83" spans="1:7" ht="15" customHeight="1">
      <c r="A83" s="89" t="s">
        <v>980</v>
      </c>
      <c r="B83" s="113"/>
      <c r="C83" s="89"/>
      <c r="D83" s="89"/>
      <c r="E83" s="89"/>
      <c r="F83" s="89"/>
      <c r="G83" s="89"/>
    </row>
    <row r="84" spans="1:7" ht="15" customHeight="1">
      <c r="A84" s="89" t="s">
        <v>981</v>
      </c>
      <c r="B84" s="113"/>
      <c r="C84" s="89"/>
      <c r="D84" s="89"/>
      <c r="E84" s="89"/>
      <c r="F84" s="89"/>
      <c r="G84" s="89"/>
    </row>
  </sheetData>
  <mergeCells count="209">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37:C37"/>
    <mergeCell ref="F37:H37"/>
    <mergeCell ref="I37:K37"/>
    <mergeCell ref="L37:N37"/>
    <mergeCell ref="O37:Q37"/>
    <mergeCell ref="R37:T37"/>
    <mergeCell ref="U37:W37"/>
    <mergeCell ref="X37:Z37"/>
    <mergeCell ref="AA37:AC37"/>
    <mergeCell ref="AD37:AF37"/>
    <mergeCell ref="AG37:AI37"/>
    <mergeCell ref="AJ37:AK37"/>
    <mergeCell ref="F38:H38"/>
    <mergeCell ref="I38:K38"/>
    <mergeCell ref="L38:N38"/>
    <mergeCell ref="O38:Q38"/>
    <mergeCell ref="R38:T38"/>
    <mergeCell ref="U38:W38"/>
    <mergeCell ref="X38:Z38"/>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U43:W43"/>
    <mergeCell ref="X43:Z43"/>
    <mergeCell ref="AA43:AC43"/>
    <mergeCell ref="AD43:AF43"/>
    <mergeCell ref="AG43:AI43"/>
    <mergeCell ref="AJ43:AK43"/>
    <mergeCell ref="A43:C43"/>
    <mergeCell ref="F43:H43"/>
    <mergeCell ref="I43:K43"/>
    <mergeCell ref="L43:N43"/>
    <mergeCell ref="O43:Q43"/>
    <mergeCell ref="R43:T43"/>
    <mergeCell ref="U44:W44"/>
    <mergeCell ref="X44:Z44"/>
    <mergeCell ref="AA44:AC44"/>
    <mergeCell ref="AD44:AF44"/>
    <mergeCell ref="AG44:AI44"/>
    <mergeCell ref="AJ44:AK44"/>
    <mergeCell ref="A44:C44"/>
    <mergeCell ref="F44:H44"/>
    <mergeCell ref="I44:K44"/>
    <mergeCell ref="L44:N44"/>
    <mergeCell ref="O44:Q44"/>
    <mergeCell ref="R44:T44"/>
    <mergeCell ref="C51:D51"/>
    <mergeCell ref="E51:H51"/>
    <mergeCell ref="I51:N51"/>
    <mergeCell ref="O51:T51"/>
    <mergeCell ref="U51:Z51"/>
    <mergeCell ref="AA51:AF51"/>
    <mergeCell ref="A47:B47"/>
    <mergeCell ref="C47:D47"/>
    <mergeCell ref="E47:H47"/>
    <mergeCell ref="A48:B48"/>
    <mergeCell ref="C48:D48"/>
    <mergeCell ref="E48:H48"/>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s>
  <phoneticPr fontId="5"/>
  <dataValidations count="6">
    <dataValidation type="whole" operator="greaterThanOrEqual" allowBlank="1" showInputMessage="1" showErrorMessage="1" sqref="AG37:AG44 I37:I44 AD37:AD44 AA37:AA44 X37:X44 U37:U44 R37:R44 O37:O44 L37:L44 D37:F44" xr:uid="{D1B29227-4162-40BA-9381-B99D29073E6B}">
      <formula1>0</formula1>
    </dataValidation>
    <dataValidation type="list" allowBlank="1" showInputMessage="1" sqref="B11:B30" xr:uid="{1DF066FF-D57F-41F7-8B17-2FA1733264EC}">
      <formula1>$AO$51:$AR$51</formula1>
    </dataValidation>
    <dataValidation type="list" allowBlank="1" showInputMessage="1" showErrorMessage="1" sqref="AK3:AN3" xr:uid="{4BB0A822-4CCC-4753-905C-F4B784D387ED}">
      <formula1>"４週,歴月"</formula1>
    </dataValidation>
    <dataValidation type="list" allowBlank="1" showInputMessage="1" showErrorMessage="1" sqref="AK4:AN4" xr:uid="{8D1B1D02-9F98-4B28-AC0C-BCBF7D3F9D11}">
      <formula1>"予定,実績"</formula1>
    </dataValidation>
    <dataValidation operator="greaterThanOrEqual" allowBlank="1" showInputMessage="1" showErrorMessage="1" sqref="I45:I46 I49 L45:L46 L49 AL37:AL43 AJ37:AJ44" xr:uid="{4D7BD0B1-A764-4992-86A8-B702ADE8F0B4}"/>
    <dataValidation type="list" allowBlank="1" showInputMessage="1" showErrorMessage="1" sqref="C11:C30" xr:uid="{88D008C2-9B1A-4A36-A71C-5EDD47C85838}">
      <formula1>"A,B,C,D"</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自己点検表（介護サービス包括型)</vt:lpstr>
      <vt:lpstr>従業者の勤務の体制及び勤務形態一覧表（介護サービス包括型）</vt:lpstr>
      <vt:lpstr>自己点検表（日中サービス支援型)</vt:lpstr>
      <vt:lpstr>従業者の勤務の体制及び勤務形態一覧表（日中サービス支援型）</vt:lpstr>
      <vt:lpstr>自己点検表（外部サービス利用型)</vt:lpstr>
      <vt:lpstr>従業者の勤務の体制及び勤務形態一覧表（外部サービス利用型）</vt:lpstr>
      <vt:lpstr>'自己点検表（介護サービス包括型)'!_Hlk152162896</vt:lpstr>
      <vt:lpstr>'自己点検表（外部サービス利用型)'!_Hlk152162896</vt:lpstr>
      <vt:lpstr>'自己点検表（日中サービス支援型)'!_Hlk152162896</vt:lpstr>
      <vt:lpstr>'自己点検表（介護サービス包括型)'!_Hlk152264793</vt:lpstr>
      <vt:lpstr>'自己点検表（外部サービス利用型)'!_Hlk152264793</vt:lpstr>
      <vt:lpstr>'自己点検表（日中サービス支援型)'!_Hlk152264793</vt:lpstr>
      <vt:lpstr>'自己点検表（介護サービス包括型)'!Print_Area</vt:lpstr>
      <vt:lpstr>'自己点検表（外部サービス利用型)'!Print_Area</vt:lpstr>
      <vt:lpstr>'自己点検表（日中サービス支援型)'!Print_Area</vt:lpstr>
      <vt:lpstr>'従業者の勤務の体制及び勤務形態一覧表（介護サービス包括型）'!Print_Area</vt:lpstr>
      <vt:lpstr>'従業者の勤務の体制及び勤務形態一覧表（外部サービス利用型）'!Print_Area</vt:lpstr>
      <vt:lpstr>'従業者の勤務の体制及び勤務形態一覧表（日中サービス支援型）'!Print_Area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山崎　亮</cp:lastModifiedBy>
  <cp:lastPrinted>2024-08-23T01:23:58Z</cp:lastPrinted>
  <dcterms:created xsi:type="dcterms:W3CDTF">2015-06-05T18:19:34Z</dcterms:created>
  <dcterms:modified xsi:type="dcterms:W3CDTF">2025-04-04T01:30:59Z</dcterms:modified>
</cp:coreProperties>
</file>