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7資料・調書\者・児サービス\04（1006事業所住所追加）\"/>
    </mc:Choice>
  </mc:AlternateContent>
  <xr:revisionPtr revIDLastSave="0" documentId="13_ncr:1_{CF713A09-7B4C-415E-A5C9-47776D824370}" xr6:coauthVersionLast="47" xr6:coauthVersionMax="47" xr10:uidLastSave="{00000000-0000-0000-0000-000000000000}"/>
  <bookViews>
    <workbookView xWindow="-110" yWindow="-110" windowWidth="19420" windowHeight="11500" xr2:uid="{00000000-000D-0000-FFFF-FFFF00000000}"/>
  </bookViews>
  <sheets>
    <sheet name="自己点検表（指定就労移行支援)" sheetId="2" r:id="rId1"/>
    <sheet name="従業者の勤務の体制及び勤務形態一覧表" sheetId="3" r:id="rId2"/>
    <sheet name="利用者状況表" sheetId="4" r:id="rId3"/>
  </sheets>
  <definedNames>
    <definedName name="_xlnm.Print_Area" localSheetId="0">'自己点検表（指定就労移行支援)'!$A$1:$E$248</definedName>
    <definedName name="_xlnm.Print_Area" localSheetId="1">従業者の勤務の体制及び勤務形態一覧表!$A$1:$AN$79</definedName>
    <definedName name="_xlnm.Print_Area" localSheetId="2">利用者状況表!$A$1:$AM$59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4" i="4" l="1"/>
  <c r="AG44" i="4"/>
  <c r="O44" i="4"/>
  <c r="L44" i="4"/>
  <c r="AJ43" i="4"/>
  <c r="AJ45" i="4" s="1"/>
  <c r="AJ42" i="4"/>
  <c r="AG42" i="4"/>
  <c r="AD42" i="4"/>
  <c r="AA42" i="4"/>
  <c r="X42" i="4"/>
  <c r="U42" i="4"/>
  <c r="AD44" i="4" s="1"/>
  <c r="R42" i="4"/>
  <c r="AA44" i="4" s="1"/>
  <c r="O42" i="4"/>
  <c r="X44" i="4" s="1"/>
  <c r="L42" i="4"/>
  <c r="I42" i="4"/>
  <c r="F42" i="4"/>
  <c r="C42" i="4"/>
  <c r="AL38" i="4"/>
  <c r="AK38" i="4"/>
  <c r="AJ38" i="4"/>
  <c r="AI38" i="4"/>
  <c r="AH38" i="4"/>
  <c r="AG38" i="4"/>
  <c r="AF38" i="4"/>
  <c r="AE38" i="4"/>
  <c r="AD38" i="4"/>
  <c r="AC38" i="4"/>
  <c r="AB38" i="4"/>
  <c r="AA38" i="4"/>
  <c r="Z38" i="4"/>
  <c r="AG43" i="4" s="1"/>
  <c r="AG45" i="4" s="1"/>
  <c r="Y38" i="4"/>
  <c r="X38" i="4"/>
  <c r="W38" i="4"/>
  <c r="AD43" i="4" s="1"/>
  <c r="AD45" i="4" s="1"/>
  <c r="V38" i="4"/>
  <c r="U38" i="4"/>
  <c r="T38" i="4"/>
  <c r="AA43" i="4" s="1"/>
  <c r="AA45" i="4" s="1"/>
  <c r="S38" i="4"/>
  <c r="R38" i="4"/>
  <c r="Q38" i="4"/>
  <c r="P38" i="4"/>
  <c r="O38" i="4"/>
  <c r="N38" i="4"/>
  <c r="U43" i="4" s="1"/>
  <c r="M38" i="4"/>
  <c r="L38" i="4"/>
  <c r="K38" i="4"/>
  <c r="R43" i="4" s="1"/>
  <c r="J38" i="4"/>
  <c r="I38" i="4"/>
  <c r="H38" i="4"/>
  <c r="G38" i="4"/>
  <c r="F38" i="4"/>
  <c r="E38" i="4"/>
  <c r="D38" i="4"/>
  <c r="C38" i="4"/>
  <c r="AL50" i="3"/>
  <c r="AG50" i="3"/>
  <c r="AA50" i="3"/>
  <c r="U50" i="3"/>
  <c r="R49" i="3"/>
  <c r="L49" i="3"/>
  <c r="F49" i="3"/>
  <c r="C48" i="3"/>
  <c r="AJ39" i="3"/>
  <c r="AJ38" i="3"/>
  <c r="AL38" i="3" s="1"/>
  <c r="AJ31" i="3"/>
  <c r="AI31" i="3"/>
  <c r="AH31" i="3"/>
  <c r="AG31" i="3"/>
  <c r="AF31" i="3"/>
  <c r="AE31" i="3"/>
  <c r="AD31" i="3"/>
  <c r="AC31" i="3"/>
  <c r="AB31" i="3"/>
  <c r="AA31" i="3"/>
  <c r="Z31" i="3"/>
  <c r="Y31" i="3"/>
  <c r="X31" i="3"/>
  <c r="W31" i="3"/>
  <c r="V31" i="3"/>
  <c r="U31" i="3"/>
  <c r="T31" i="3"/>
  <c r="S31" i="3"/>
  <c r="R31" i="3"/>
  <c r="Q31" i="3"/>
  <c r="P31" i="3"/>
  <c r="O31" i="3"/>
  <c r="N31" i="3"/>
  <c r="M31" i="3"/>
  <c r="L31" i="3"/>
  <c r="K31" i="3"/>
  <c r="AK31" i="3" s="1"/>
  <c r="J31" i="3"/>
  <c r="I31" i="3"/>
  <c r="H31" i="3"/>
  <c r="G31" i="3"/>
  <c r="F31" i="3"/>
  <c r="AK30" i="3"/>
  <c r="AK29" i="3"/>
  <c r="AK28" i="3"/>
  <c r="AK27" i="3"/>
  <c r="AK26" i="3"/>
  <c r="AK25" i="3"/>
  <c r="AK24" i="3"/>
  <c r="AK23" i="3"/>
  <c r="AK22" i="3"/>
  <c r="AK21" i="3"/>
  <c r="AK20" i="3"/>
  <c r="AK19" i="3"/>
  <c r="AK18" i="3"/>
  <c r="AK17" i="3"/>
  <c r="AK16" i="3"/>
  <c r="AK15" i="3"/>
  <c r="AK14" i="3"/>
  <c r="AK13" i="3"/>
  <c r="AK12" i="3"/>
  <c r="AK11"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I10" i="3" s="1"/>
  <c r="AG9" i="3"/>
  <c r="AF9" i="3"/>
  <c r="AE9" i="3"/>
  <c r="AD9" i="3"/>
  <c r="AC9" i="3"/>
  <c r="AB9" i="3"/>
  <c r="AA9" i="3"/>
  <c r="Z9" i="3"/>
  <c r="Y9" i="3"/>
  <c r="X9" i="3"/>
  <c r="W9" i="3"/>
  <c r="V9" i="3"/>
  <c r="U9" i="3"/>
  <c r="T9" i="3"/>
  <c r="S9" i="3"/>
  <c r="R9" i="3"/>
  <c r="Q9" i="3"/>
  <c r="P9" i="3"/>
  <c r="O9" i="3"/>
  <c r="N9" i="3"/>
  <c r="M9" i="3"/>
  <c r="L9" i="3"/>
  <c r="K9" i="3"/>
  <c r="J9" i="3"/>
  <c r="I9" i="3"/>
  <c r="H9" i="3"/>
  <c r="G9" i="3"/>
  <c r="F9" i="3"/>
  <c r="AH9" i="3" s="1"/>
  <c r="U45" i="4" l="1"/>
  <c r="L43" i="4"/>
  <c r="L45" i="4" s="1"/>
  <c r="X43" i="4"/>
  <c r="X45" i="4" s="1"/>
  <c r="O43" i="4"/>
  <c r="O45" i="4" s="1"/>
  <c r="R44" i="4"/>
  <c r="R45" i="4" s="1"/>
  <c r="U44" i="4"/>
  <c r="AL21" i="3"/>
  <c r="AI9" i="3"/>
  <c r="AL15" i="3"/>
  <c r="AL30" i="3"/>
  <c r="AL11" i="3"/>
  <c r="AL25" i="3"/>
  <c r="AL18" i="3"/>
  <c r="AL27" i="3"/>
  <c r="AH10" i="3"/>
  <c r="AL14" i="3"/>
  <c r="AL23" i="3"/>
  <c r="AJ10" i="3"/>
  <c r="AL19" i="3"/>
  <c r="AL29" i="3"/>
  <c r="AL31" i="3"/>
  <c r="AL17" i="3"/>
  <c r="AL26" i="3"/>
  <c r="AL13" i="3"/>
  <c r="AL22" i="3"/>
  <c r="E48" i="3"/>
  <c r="AL48" i="3"/>
  <c r="AA49" i="3"/>
  <c r="U48" i="3"/>
  <c r="AA48" i="3"/>
  <c r="E49" i="3"/>
  <c r="O49" i="3"/>
  <c r="U49" i="3"/>
  <c r="O48" i="3"/>
  <c r="AL49" i="3"/>
  <c r="I43" i="3"/>
  <c r="E43" i="3"/>
  <c r="C43" i="3"/>
  <c r="C49" i="3"/>
  <c r="C50" i="3"/>
  <c r="AJ9" i="3"/>
  <c r="D48" i="3"/>
  <c r="X48" i="3"/>
  <c r="D49" i="3"/>
  <c r="X49" i="3"/>
  <c r="E50" i="3"/>
  <c r="I50" i="3"/>
  <c r="F48" i="3"/>
  <c r="AD48" i="3"/>
  <c r="AD49" i="3"/>
  <c r="O50" i="3"/>
  <c r="AL12" i="3"/>
  <c r="AL16" i="3"/>
  <c r="AL20" i="3"/>
  <c r="AL24" i="3"/>
  <c r="AL28" i="3"/>
  <c r="I48" i="3"/>
  <c r="AG48" i="3"/>
  <c r="I49" i="3"/>
  <c r="AG49" i="3"/>
  <c r="L48" i="3"/>
  <c r="AJ48" i="3"/>
  <c r="AJ49" i="3"/>
  <c r="R48" i="3"/>
  <c r="AM48" i="3"/>
  <c r="AM49" i="3"/>
</calcChain>
</file>

<file path=xl/sharedStrings.xml><?xml version="1.0" encoding="utf-8"?>
<sst xmlns="http://schemas.openxmlformats.org/spreadsheetml/2006/main" count="1040" uniqueCount="811">
  <si>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</si>
  <si>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</si>
  <si>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</si>
  <si>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</si>
  <si>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</si>
  <si>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</si>
  <si>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</si>
  <si>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</si>
  <si>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</si>
  <si>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</si>
  <si>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（１）職業指導員及び生活支援員</t>
    <phoneticPr fontId="4"/>
  </si>
  <si>
    <t>勤務実績表
出勤簿（タイムカード）
従業員の資格証
勤務体制一覧表
利用者数（平均利用人数）が分かる書類（実績表等）</t>
    <phoneticPr fontId="4"/>
  </si>
  <si>
    <t>（２）就労支援員</t>
  </si>
  <si>
    <t>勤務実績表
出勤簿（タイムカード）</t>
    <phoneticPr fontId="4"/>
  </si>
  <si>
    <t>（３）サービス管理責任者</t>
    <phoneticPr fontId="4"/>
  </si>
  <si>
    <t>（４）利用者数の算定</t>
  </si>
  <si>
    <t>（５）職務の専従</t>
  </si>
  <si>
    <t>（２）サービス管理責任者</t>
    <phoneticPr fontId="4"/>
  </si>
  <si>
    <t>（３）利用者数の算定</t>
  </si>
  <si>
    <t>（４）職務の専従</t>
  </si>
  <si>
    <t>管理者の雇用形態が分かる書類
勤務実績表
出勤簿（タイムカード）
従業員の資格証
勤務体制一覧表</t>
    <phoneticPr fontId="4"/>
  </si>
  <si>
    <t>適宜必要と認める資料</t>
  </si>
  <si>
    <t>平面図
設備・備品等一覧表
【目視】</t>
    <phoneticPr fontId="4"/>
  </si>
  <si>
    <t>（１）訓練・作業室</t>
  </si>
  <si>
    <t>（２）相談室</t>
  </si>
  <si>
    <t>【目視】</t>
  </si>
  <si>
    <t>（３）洗面所</t>
  </si>
  <si>
    <t>（４）便所</t>
  </si>
  <si>
    <t>（１）指定就労移行支援事業者は、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移行支援の提供の開始について当該利用申込者の同意を得ているか。</t>
    <phoneticPr fontId="4"/>
  </si>
  <si>
    <t>重要事項説明書
利用契約書</t>
    <phoneticPr fontId="4"/>
  </si>
  <si>
    <t>重要事項説明書
利用契約書
その他利用者に交付した書面</t>
    <phoneticPr fontId="4"/>
  </si>
  <si>
    <t>受給者証の写し</t>
  </si>
  <si>
    <t xml:space="preserve">受給者証の写し
契約内容報告書
</t>
    <phoneticPr fontId="4"/>
  </si>
  <si>
    <t>契約内容報告書</t>
    <phoneticPr fontId="4"/>
  </si>
  <si>
    <t>受給者証の写し
契約内容報告書</t>
    <phoneticPr fontId="4"/>
  </si>
  <si>
    <t>適宜必要と認める資料</t>
    <phoneticPr fontId="4"/>
  </si>
  <si>
    <t>アセスメント記録
ケース記録</t>
    <phoneticPr fontId="4"/>
  </si>
  <si>
    <t>個別支援計画
ケース記録</t>
    <phoneticPr fontId="4"/>
  </si>
  <si>
    <t>サービス提供の記録</t>
  </si>
  <si>
    <t>（１）指定就労移行支援事業者は、指定就労移行支援を提供した際は、支給決定障害者から当該指定就労移行支援に係る利用者負担額の支払を受けているか。</t>
    <phoneticPr fontId="4"/>
  </si>
  <si>
    <t>請求書
領収書</t>
    <phoneticPr fontId="4"/>
  </si>
  <si>
    <t>（４）指定就労移行支援事業者は、(1)から(3)までに掲げる費用の額の支払を受けた場合は、当該費用に係る領収証を当該費用の額を支払った支給決定障害者に対し交付しているか。</t>
    <phoneticPr fontId="4"/>
  </si>
  <si>
    <t>領収書</t>
  </si>
  <si>
    <t>重要事項説明書</t>
  </si>
  <si>
    <t>通知の写し</t>
  </si>
  <si>
    <t>サービス提供証明書の写し</t>
  </si>
  <si>
    <t>個別支援計画
サービス管理責任者が個別支援計画を作成していることが分かる書類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</si>
  <si>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</si>
  <si>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</si>
  <si>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</si>
  <si>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個別支援計画</t>
    <phoneticPr fontId="4"/>
  </si>
  <si>
    <t>利用者に交付した記録
個別支援計画</t>
    <phoneticPr fontId="4"/>
  </si>
  <si>
    <t>個別支援計画
アセスメント及びモニタリングに関する記録</t>
    <phoneticPr fontId="4"/>
  </si>
  <si>
    <t>モニタリング記録
面接記録</t>
    <phoneticPr fontId="4"/>
  </si>
  <si>
    <t>運営規程</t>
    <phoneticPr fontId="4"/>
  </si>
  <si>
    <t>従業者の勤務表</t>
    <phoneticPr fontId="4"/>
  </si>
  <si>
    <t>勤務形態一覧表または雇用形態が分かる書類</t>
    <phoneticPr fontId="4"/>
  </si>
  <si>
    <t>研修計画、研修実施記録</t>
    <phoneticPr fontId="4"/>
  </si>
  <si>
    <t>（３）指定就労移行支援事業者は、従業者の資質の向上のために、その研修の機会を確保しているか。</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</si>
  <si>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</si>
  <si>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</si>
  <si>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</si>
  <si>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</si>
  <si>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（２）指定就労移行支援事業者は、非常災害に備えるため、定期的に避難、救出その他必要な訓練を行っているか。</t>
  </si>
  <si>
    <t>地域住民が訓練に参加していることが分かる書類
衛生管理に関する書類</t>
    <phoneticPr fontId="4"/>
  </si>
  <si>
    <t>平18 厚令171第184 条準用（第70 条第3 項）</t>
    <phoneticPr fontId="4"/>
  </si>
  <si>
    <t>衛生管理に関する書類</t>
    <phoneticPr fontId="4"/>
  </si>
  <si>
    <t>委員会議事録</t>
    <phoneticPr fontId="4"/>
  </si>
  <si>
    <t>身体拘束等の適正化のための指針</t>
    <phoneticPr fontId="4"/>
  </si>
  <si>
    <t>情報提供を行ったことが分かる書類（パンフレット等）</t>
    <phoneticPr fontId="4"/>
  </si>
  <si>
    <t>事業者のＨＰ画面・パンフレット</t>
    <phoneticPr fontId="4"/>
  </si>
  <si>
    <t>（１）指定就労移行支援事業者は、その提供した指定就労移行支援に関する利用者又はその家族からの苦情に迅速かつ適切に対応するために、苦情を受け付けるための窓口を設置する等の必要な措置を講じているか。</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</si>
  <si>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</si>
  <si>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</si>
  <si>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５）指定就労移行支援事業者は、その提供した指定就労移行支援に関し、法第48条第1項の規定により都道府県知事又は市町村長が行う報告若しくは帳簿書類その他の物件の提出若しくは提示の命令又は当該職員からの質問若しくは指定就労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</si>
  <si>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都道府県等への報告書</t>
    <phoneticPr fontId="4"/>
  </si>
  <si>
    <t>運営適正委員会の調査又はあっせんに協力したことが分かる資料</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</si>
  <si>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</si>
  <si>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運営規程
利用者数が分かる書類（利用者名簿等）</t>
    <phoneticPr fontId="4"/>
  </si>
  <si>
    <t>（１）多機能型事業所は、一体的に事業を行う多機能型事業所の利用定員数の合計が20人未満である場合は、第2の1の(1)の④及び第2の1の(2)の②にかかわらず、当該多機能型事業所に置くべき従業者(医師及びサービス管理責任者を除く。)のうち、1人以上は、常勤でなければならないとすることができる。</t>
    <phoneticPr fontId="4"/>
  </si>
  <si>
    <t>適宜必要と認める報酬関係資料</t>
    <phoneticPr fontId="4"/>
  </si>
  <si>
    <t>指定就労移行支援事業所等において指定就労移行支援等を利用する利用者（当該指定障害者支援施設等に入所する者を除く。）が、あらかじめ当該指定就労移行支援等の利用を予定していた日に、急病等によりその利用を中止した場合において、就労移行支援従業者が、利用者又はその家族等との連絡調整その他の相談援助を行うとともに、当該利用者の状況、相談援助の内容等を記録した場合に、1月につき4回を限度として、所定単位数を加算しているか。</t>
    <phoneticPr fontId="4"/>
  </si>
  <si>
    <t>（５）医療連携体制加算（Ⅴ）については、医療機関との連携により、看護職員を指定就労移行支援事業所等に訪問させ、当該看護職員が認定特定医療行為業務従事者に喀痰吸引等に係る指導を行った場合に、当該看護職員1人に対し、1日につき所定単位数を加算しているか。</t>
    <phoneticPr fontId="4"/>
  </si>
  <si>
    <t>（２）障害福祉サービスの体験利用支援加算（Ⅰ）については、体験的な利用支援の利用を開始した日から起算して5日以内の期間について算定しているか。</t>
    <phoneticPr fontId="4"/>
  </si>
  <si>
    <t>第１　基本方針</t>
    <phoneticPr fontId="4"/>
  </si>
  <si>
    <t>（１）指定就労移行支援事業者は、利用者の意向、適性、障害の特性その他の事情を踏まえた計画（個別支援計画）を作成し、これに基づき利用者に対して指定就労移行支援を提供するとともに、その効果について継続的な評価を実施することその他の措置を講ずることにより利用者に対して適切かつ効果的に指定就労移行支援を提供しているか。</t>
    <phoneticPr fontId="4"/>
  </si>
  <si>
    <t>法第43条</t>
    <phoneticPr fontId="4"/>
  </si>
  <si>
    <t>平18厚令171
第3条第1項</t>
    <phoneticPr fontId="4"/>
  </si>
  <si>
    <t>平18厚令171
第3条第2項</t>
  </si>
  <si>
    <t>平18厚令171
第3条第3項</t>
  </si>
  <si>
    <t>（３）指定就労移行支援事業者は、利用者の人権の擁護、虐待の防止等のため、必要な体制の整備を行うとともに、その従業者に対し、研修を実施する等の措置を講じているか。</t>
    <phoneticPr fontId="4"/>
  </si>
  <si>
    <t>（２）指定就労移行支援事業者は、利用者の意思及び人格を尊重して、常に当該利用者の立場に立った指定就労移行支援の提供に努めているか。</t>
    <phoneticPr fontId="4"/>
  </si>
  <si>
    <t>（４）指定就労移行支援の事業は、利用者が自立した日常生活又は社会生活を営むことができるよう、障害者総合支援法施行規則（平成18年厚生労働省令第19号）（規則）第6条の9に規定する者に対して、規則第6条の8に規定する期間にわたり生産活動その他の活動の機会の提供を通じて、就労に必要な知識及び能力の向上のために必要な訓練その他の便宜を適切かつ効果的に行っているか。</t>
    <phoneticPr fontId="4"/>
  </si>
  <si>
    <t>平18厚令171
第174条
平18厚令19
第6条の8
第6条の9</t>
    <phoneticPr fontId="4"/>
  </si>
  <si>
    <t>第２　人員に関する基準</t>
    <phoneticPr fontId="4"/>
  </si>
  <si>
    <t>１　指定就労移行支援事業所の従業者の員数</t>
    <phoneticPr fontId="4"/>
  </si>
  <si>
    <t>法第43条第1項</t>
    <rPh sb="5" eb="6">
      <t>ダイ</t>
    </rPh>
    <rPh sb="7" eb="8">
      <t>コウ</t>
    </rPh>
    <phoneticPr fontId="4"/>
  </si>
  <si>
    <t>平18厚令171
第175条第1項</t>
    <phoneticPr fontId="4"/>
  </si>
  <si>
    <t>平18厚令171
第175条第1項第1号イ</t>
    <phoneticPr fontId="4"/>
  </si>
  <si>
    <t>②　職業指導員の数は、指定就労移行支援事業所ごとに、1以上となっているか。</t>
    <phoneticPr fontId="4"/>
  </si>
  <si>
    <t>①職業指導員及び生活支援員の総数は、指定就労移行支援事業所ごとに、常勤換算方法で、利用者の数を6で除した数以上となっているか。</t>
    <phoneticPr fontId="4"/>
  </si>
  <si>
    <t>平18厚令171
第175条第1項第1号ロ</t>
    <phoneticPr fontId="4"/>
  </si>
  <si>
    <t>平18厚令171
第175条第1項第1号ハ</t>
    <phoneticPr fontId="4"/>
  </si>
  <si>
    <t>平18厚令171
第175条第4項</t>
    <phoneticPr fontId="4"/>
  </si>
  <si>
    <t>④　職業指導員又は生活支援員のうち、いずれか1人以上は、常勤となっているか。</t>
    <phoneticPr fontId="4"/>
  </si>
  <si>
    <t>③　生活支援員の数は、指定就労移行支援事業所ごとに、1以上となっているか。</t>
    <phoneticPr fontId="4"/>
  </si>
  <si>
    <t>平18厚令171
第175条第1項第2号</t>
    <rPh sb="0" eb="1">
      <t>ヒラ</t>
    </rPh>
    <rPh sb="3" eb="4">
      <t>コウ</t>
    </rPh>
    <rPh sb="4" eb="5">
      <t>レイ</t>
    </rPh>
    <rPh sb="9" eb="10">
      <t>ダイ</t>
    </rPh>
    <rPh sb="13" eb="14">
      <t>ジョウ</t>
    </rPh>
    <rPh sb="14" eb="15">
      <t>ダイ</t>
    </rPh>
    <rPh sb="16" eb="17">
      <t>コウ</t>
    </rPh>
    <rPh sb="17" eb="18">
      <t>ダイ</t>
    </rPh>
    <rPh sb="19" eb="20">
      <t>ゴウ</t>
    </rPh>
    <phoneticPr fontId="4"/>
  </si>
  <si>
    <t>平18厚令171
第175条第1項第3号</t>
    <phoneticPr fontId="4"/>
  </si>
  <si>
    <t>平18厚令171
第175条第5項</t>
    <phoneticPr fontId="4"/>
  </si>
  <si>
    <t>②　サービス管理責任者のうち、1人以上は、常勤となっているか。</t>
    <phoneticPr fontId="4"/>
  </si>
  <si>
    <t>平18厚令171
第175条第3項</t>
    <phoneticPr fontId="4"/>
  </si>
  <si>
    <t>従業者の勤務実態の分かる書類
（出勤簿等）</t>
    <phoneticPr fontId="4"/>
  </si>
  <si>
    <t>利用者数（平均利用人数）が分かる書類（利用者名簿等）</t>
    <phoneticPr fontId="4"/>
  </si>
  <si>
    <t>２　認定指定就労移行支援事業所の従業者の員数</t>
    <phoneticPr fontId="4"/>
  </si>
  <si>
    <t xml:space="preserve">平18厚令171
第176条第1項
</t>
    <phoneticPr fontId="4"/>
  </si>
  <si>
    <t>①　職業指導員及び生活支援員の総数は、認定指定就労移行支援事業所ごとに、常勤換算方法で、利用者の数を10で除した数以上となっているか。</t>
    <phoneticPr fontId="4"/>
  </si>
  <si>
    <t xml:space="preserve">平18厚令171
第176条第1項第1号イ
</t>
    <phoneticPr fontId="4"/>
  </si>
  <si>
    <t>②　職業指導員の数は、認定指定就労移行支援　事業所ごとに、1以上となっているか。</t>
    <phoneticPr fontId="4"/>
  </si>
  <si>
    <t xml:space="preserve">平18厚令171
第176条第1
項第1号ロ </t>
    <phoneticPr fontId="4"/>
  </si>
  <si>
    <t>④　職業指導員又は生活支援員のうち、いずれ
　か1人以上は、常勤となっているか。</t>
    <phoneticPr fontId="4"/>
  </si>
  <si>
    <t>③　生活支援員の数は、認定指定就労移行支援　事業所ごとに、1以上となっているか。</t>
    <phoneticPr fontId="4"/>
  </si>
  <si>
    <t>平18厚令171
第176条第2項準用（第175条第4項）</t>
    <phoneticPr fontId="4"/>
  </si>
  <si>
    <t>平18厚令171
第176条第1
項第1号ハ</t>
    <phoneticPr fontId="4"/>
  </si>
  <si>
    <t>平18厚令171
第176条第１項第2号</t>
    <phoneticPr fontId="4"/>
  </si>
  <si>
    <t>平18厚令171
第176条第2
項準用（第175
条第6項）</t>
    <phoneticPr fontId="4"/>
  </si>
  <si>
    <t>平18厚令171
第176条第2 
項準用（第175
条第2項）</t>
    <phoneticPr fontId="4"/>
  </si>
  <si>
    <t>平18厚令171
第176条第2 
項準用（第175
条第3項）</t>
    <phoneticPr fontId="4"/>
  </si>
  <si>
    <t>３　管理者</t>
    <phoneticPr fontId="4"/>
  </si>
  <si>
    <t>平18厚令171
第177条
準用（第51条）</t>
    <phoneticPr fontId="4"/>
  </si>
  <si>
    <t>４　従たる事業所を設置する場合の特例</t>
    <phoneticPr fontId="4"/>
  </si>
  <si>
    <t>平18厚令171
第177条
準用（第79条）</t>
    <phoneticPr fontId="4"/>
  </si>
  <si>
    <t>（経過措置）
  指定特定身体障害者授産施設又は指定知的障害者更生施設若しくは指定特定知的障害者授産施設が、指定就労移行支援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4の規定は適用しない。
　この場合において、当該従たる事業所に置かれる従業者（サービス管理責任者を除く。）のうち1人以上は、専ら当該従たる事業所の職務に従事する者となっているか。</t>
    <phoneticPr fontId="4"/>
  </si>
  <si>
    <t>平18厚令171附則第23条</t>
    <phoneticPr fontId="4"/>
  </si>
  <si>
    <t>第３　設備に関する基準</t>
    <phoneticPr fontId="4"/>
  </si>
  <si>
    <t>１　認定指定就労移行支援事業所の設備</t>
    <phoneticPr fontId="4"/>
  </si>
  <si>
    <t xml:space="preserve">法第43条第2項
</t>
    <phoneticPr fontId="4"/>
  </si>
  <si>
    <t xml:space="preserve">平18厚令171
第178条
</t>
    <phoneticPr fontId="4"/>
  </si>
  <si>
    <t>２　設備</t>
    <phoneticPr fontId="4"/>
  </si>
  <si>
    <t>①　指定就労移行支援事業所は、訓練・作業室、相談室、洗面所、便所及び多目的室その他運営に必要な設備を設けているか。</t>
    <phoneticPr fontId="4"/>
  </si>
  <si>
    <t>平18厚令171
第179条準用（第81条第1項）</t>
    <phoneticPr fontId="4"/>
  </si>
  <si>
    <t xml:space="preserve">（ただし、相談室及び多目的室は利用者の支援に支障がない場合は、兼用することができる。）
</t>
    <phoneticPr fontId="4"/>
  </si>
  <si>
    <t>平18厚令171
第179条準用（第81条第3項）</t>
    <phoneticPr fontId="4"/>
  </si>
  <si>
    <t>平18厚令171
第179条準用（第81条第4項）</t>
    <phoneticPr fontId="4"/>
  </si>
  <si>
    <t>①　訓練又は作業に支障がない広さを有しているか。
②　訓練又は作業に必要な機械器具等を備えているか。</t>
    <phoneticPr fontId="4"/>
  </si>
  <si>
    <t>平18厚令171
第179条準用（第81条第2項第4号）</t>
    <phoneticPr fontId="4"/>
  </si>
  <si>
    <t>平18厚令171
第179条準用（第81条第2項第2号）</t>
  </si>
  <si>
    <t>平18厚令171
第179条準用（第81条第2項第3号）</t>
  </si>
  <si>
    <t xml:space="preserve">（経過措置）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移行支援の事業を行う場合におけるこれらの施設の建物については、当分の間、多目的室を設けないことができる。
</t>
    <phoneticPr fontId="4"/>
  </si>
  <si>
    <t>平18厚令171
附則第22条</t>
    <phoneticPr fontId="4"/>
  </si>
  <si>
    <t>第４　運営に関する基準</t>
    <phoneticPr fontId="4"/>
  </si>
  <si>
    <t xml:space="preserve">法第43条第2項
</t>
    <phoneticPr fontId="4"/>
  </si>
  <si>
    <t xml:space="preserve">平18厚令171
第184条
準用（第9条第1項）
</t>
    <phoneticPr fontId="4"/>
  </si>
  <si>
    <t>（２）指定就労移行支援事業者は、社会福祉法（昭和26年法律第45号）第77条の規定に基づき書面の交付を行う場合は、利用者の障害の特性に応じた適切な配慮をしているか。</t>
    <phoneticPr fontId="4"/>
  </si>
  <si>
    <t>平18厚令171
第184条
準用（第9条
第2項）</t>
    <phoneticPr fontId="4"/>
  </si>
  <si>
    <t>２　契約支給量の報告等</t>
    <phoneticPr fontId="4"/>
  </si>
  <si>
    <t>（１）指定就労移行支援事業者は、指定就労移行支援を提供するときは、当該指定就労移行支援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</si>
  <si>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</si>
  <si>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（３）指定就労移行支援事業者は、指定就労移行支援の利用に係る契約をしたときは、受給者証記載事項その他の必要な事項を市町村に対し遅滞なく報告しているか。</t>
    <phoneticPr fontId="4"/>
  </si>
  <si>
    <t>（４）指定就労移行支援事業者は、受給者証記載事項に変更があった場合に、(1)から(3)に準じて取り扱っているか。</t>
    <phoneticPr fontId="4"/>
  </si>
  <si>
    <t>平18厚令171
第184条
準用（第10条
第4項)</t>
    <phoneticPr fontId="4"/>
  </si>
  <si>
    <t>平18厚令171
第184条
準用（第10条
第1項)</t>
  </si>
  <si>
    <t>平18厚令171
第184条
準用（第10条
第2項)</t>
  </si>
  <si>
    <t>平18厚令171
第184条
準用（第10条
第3項)</t>
  </si>
  <si>
    <t>３　提供拒否の禁止</t>
    <phoneticPr fontId="4"/>
  </si>
  <si>
    <t>　指定就労移行支援事業者は、正当な理由がなく、指定就労移行支援の提供を拒んでいないか。</t>
    <phoneticPr fontId="4"/>
  </si>
  <si>
    <t>平18厚令171
第184条
準用（第11条）</t>
    <phoneticPr fontId="4"/>
  </si>
  <si>
    <t>平18厚令171
第184条
準用（第12条）</t>
  </si>
  <si>
    <t>平18厚令171
第184条
準用（第13条）</t>
  </si>
  <si>
    <t>４　連絡調整に対する協力</t>
    <phoneticPr fontId="4"/>
  </si>
  <si>
    <t>５　サービス提供困難時の対応</t>
    <phoneticPr fontId="4"/>
  </si>
  <si>
    <t>　指定就労移行支援事業者は、指定就労移行支援事業所の通常の事業の実施地域等を勘案し、利用申込者に対し自ら適切な指定就労移行支援を提供することが困難であると認めた場合は、適当な他の指定就労移行支援事業者等の紹介その他の必要な措置を速やかに講じているか。</t>
    <phoneticPr fontId="4"/>
  </si>
  <si>
    <t>　指定就労移行支援事業者は、指定就労移行支援の利用について市町村又は一般相談支援事業若しくは特定相談支援事業を行う者が行う連絡調整に、できる限り協力しているか。</t>
    <phoneticPr fontId="4"/>
  </si>
  <si>
    <t>６　受給資格の確認</t>
    <phoneticPr fontId="4"/>
  </si>
  <si>
    <t>平18厚令171
第184条
準用（第14条）</t>
    <phoneticPr fontId="4"/>
  </si>
  <si>
    <t>平18厚令171
第184条
準用（第15条
第1項）</t>
    <phoneticPr fontId="4"/>
  </si>
  <si>
    <t>（１）指定就労移行支援事業者は、就労移行支援に係る支給決定を受けていない者から利用の申込みがあった場合は、その者の意向を踏まえて速やかに訓練等給付費の支給の申請が行われるよう必要な援助を行っているか。</t>
    <phoneticPr fontId="4"/>
  </si>
  <si>
    <t>（２）指定就労移行支援事業者は、就労移行支援に係る支給決定に通常要すべき標準的な期間を考慮し、支給決定の有効期間の終了に伴う訓練等給付費の支給申請について、必要な援助を行っているか。</t>
    <phoneticPr fontId="4"/>
  </si>
  <si>
    <t>平18厚令171
第184条
準用（第15条
第2項）</t>
    <phoneticPr fontId="4"/>
  </si>
  <si>
    <t>８　心身の状況等の把握</t>
    <phoneticPr fontId="4"/>
  </si>
  <si>
    <t>平18厚令171
第184条
準用（第16条）</t>
    <phoneticPr fontId="4"/>
  </si>
  <si>
    <t>平18厚令171
第184条
準用（第17条第1項）</t>
    <phoneticPr fontId="4"/>
  </si>
  <si>
    <t>９　指定障害福祉サービス事業者等との連携等</t>
    <phoneticPr fontId="4"/>
  </si>
  <si>
    <t>（２）指定就労移行支援事業者は、指定就労移行支援の提供の終了に際しては、利用者又はその家族に対して適切な援助を行うとともに、保健医療サービス又は福祉サービスを提供する者との密接な連携に努めているか。</t>
    <phoneticPr fontId="4"/>
  </si>
  <si>
    <t>平18厚令171
第184条
準用（第17条第2項）</t>
  </si>
  <si>
    <t>平18厚令171
第184条
準用（第19条
第1項）</t>
    <phoneticPr fontId="4"/>
  </si>
  <si>
    <t>平18厚令171
第184条
準用（第19条
第2項）</t>
  </si>
  <si>
    <t>（２）指定就労移行支援事業者は、(1)の規定による記録に際しては、支給決定障害者等から指定就労移行支援を提供したことについて確認を受けているか。</t>
    <phoneticPr fontId="4"/>
  </si>
  <si>
    <t>（１）指定就労移行支援事業者は、指定就労移行支援を提供した際は、当該指定就労移行支援の提供日、内容その他必要な事項を、指定就労移行支援の提供の都度、記録しているか。</t>
    <phoneticPr fontId="4"/>
  </si>
  <si>
    <t>10　サービスの提供の記録</t>
    <phoneticPr fontId="4"/>
  </si>
  <si>
    <t>平18厚令171
第184条
準用（第20条
第1項)</t>
    <phoneticPr fontId="4"/>
  </si>
  <si>
    <t>11　指定就労移行支援事業者が支給決定障害者等に求めることのできる金銭の支払の範囲等</t>
    <phoneticPr fontId="4"/>
  </si>
  <si>
    <t>（１）指定就労移行支援事業者が、指定就労移行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</si>
  <si>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</si>
  <si>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平18厚令171
第184条
準用（第20条
第2項）</t>
    <phoneticPr fontId="4"/>
  </si>
  <si>
    <t>12　利用者負担額等の受領</t>
    <phoneticPr fontId="4"/>
  </si>
  <si>
    <t>平18厚令171
第184条
準用(第159条第1項)</t>
    <phoneticPr fontId="4"/>
  </si>
  <si>
    <t>平18厚令171
第184条
準用(第159条第2項)</t>
  </si>
  <si>
    <t>（２）指定就労移行支援事業者は、法定代理受領を行わない指定就労移行支援を提供した際は、支給決定障害者から当該指定就労移行支援に係る指定障害福祉サービス等費用基準額の支払を受けているか。</t>
    <phoneticPr fontId="4"/>
  </si>
  <si>
    <t xml:space="preserve">（３）指定就労移行支援事業者は、(1)及び(2)の支払を受ける額のほか、指定就労移行支援において提供される便宜に要する費用のうち支給決定障害者から受けることのできる次に掲げる費用の支払を受けているか。
</t>
    <phoneticPr fontId="4"/>
  </si>
  <si>
    <t>平18厚令171
第184条
準用(第159条
第3項)</t>
    <phoneticPr fontId="4"/>
  </si>
  <si>
    <t>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t>
    <phoneticPr fontId="4"/>
  </si>
  <si>
    <t>平18厚令171
第184条
準用（第159条第4項）</t>
    <phoneticPr fontId="4"/>
  </si>
  <si>
    <t>平18厚告545
二のイ
平18政令10
第17条
第1～4号</t>
    <phoneticPr fontId="4"/>
  </si>
  <si>
    <t>①　食事の提供に要する費用
（次のイ又はロに定めるところによる）
イ　食材料費及び調理等に係る費用に相当する額</t>
    <phoneticPr fontId="4"/>
  </si>
  <si>
    <t xml:space="preserve">②　日用品費
③　①及び②のほか、指定就労移行支援において提供される便宜に要する費用のうち、日常生活においても通常必要となるものに係る費用であって、支給決定障害者に負担させることが適当と認められるもの </t>
    <phoneticPr fontId="4"/>
  </si>
  <si>
    <t>平18厚令171
第184条
準用（第159条第5項）</t>
    <phoneticPr fontId="4"/>
  </si>
  <si>
    <t>平18厚令171
第184条
準用（第159条第6項）</t>
  </si>
  <si>
    <t>（５）指定就労移行支援事業者は、(3)の費用に係るサービスの提供に当たっては、あらかじめ、支給決定障害者に対し、当該サービスの内容及び費用について説明を行い、支給決定障害者の同意を得ているか。</t>
    <phoneticPr fontId="4"/>
  </si>
  <si>
    <t>13　利用者負担額に係る管理</t>
    <phoneticPr fontId="4"/>
  </si>
  <si>
    <t>（１）指定就労移行支援事業者は、支給決定障害者（平成18年厚生労働省告示第553号の一に定める者に限る。以下において同じ。）が同一の月に当該指定就労移行支援事業者が提供する指定就労移行支援及び他の指定障害福祉サービス等を受けたときは、当該指定就労移行支援及び他の指定障害福祉サービス等に係る利用者負担額合計額を算定している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るか。</t>
    <phoneticPr fontId="4"/>
  </si>
  <si>
    <t xml:space="preserve">平18厚令171
第184条準用（第170条の2第1項）
</t>
    <phoneticPr fontId="4"/>
  </si>
  <si>
    <t>平18厚令171
第184条準用（第170条の2第2項）</t>
    <phoneticPr fontId="4"/>
  </si>
  <si>
    <t>（２）指定就労移行支援事業者は、支給決定障害者（平成18年厚生労働省告示第553号の一に定める者を除く。）の依頼を受けて、当該支給決定障害者が同一の月に当該指定就労移行支援事業者が提供する指定就労移行支援及び他の指定障害福祉サービス等を受けたときは、当該指定就労移行支援及び他の障害福祉サービス等に係る利用者負担額合計額を算定している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るか。</t>
    <phoneticPr fontId="4"/>
  </si>
  <si>
    <t>14　訓練等給付費の額に係る通知等</t>
    <phoneticPr fontId="4"/>
  </si>
  <si>
    <t>平18厚令171
第184条
準用（第23条第1項）</t>
    <phoneticPr fontId="4"/>
  </si>
  <si>
    <t>（１）指定就労移行支援事業者は、法定代理受領により市町村から指定就労移行支援に係る訓練等給付費の支給を受けた場合は、支給決定障害者等に対し、当該支給決定障害者等に係る訓練等給付費の額を通知しているか。</t>
    <phoneticPr fontId="4"/>
  </si>
  <si>
    <t>（２）指定就労移行支援事業者は、法定代理受領を行わない指定就労移行支援に係る費用の支払を受けた場合は、その提供した指定就労移行支援の内容、費用の額その他必要と認められる事項を記載したサービス提供証明書を支給決定障害者等に対して交付しているか。</t>
    <phoneticPr fontId="4"/>
  </si>
  <si>
    <t>平18厚令171
第184条
準用（第23条第2項）</t>
    <phoneticPr fontId="4"/>
  </si>
  <si>
    <t>平18厚令171
第184条
準用（第57条
第1項)</t>
    <phoneticPr fontId="4"/>
  </si>
  <si>
    <t>（１）指定就労移行支援事業者は、就労移行支援計画に基づき、利用者の心身の状況等に応じて、その者の支援を適切に行うとともに、指定就労移行支援の提供が漫然かつ画一的なものとならないように配慮しているか。</t>
    <phoneticPr fontId="4"/>
  </si>
  <si>
    <t>15　指定就労移行支援の取扱方針</t>
    <phoneticPr fontId="4"/>
  </si>
  <si>
    <t>平18厚令171
第184条
準用（第57条
第2項)</t>
  </si>
  <si>
    <t>平18厚令171
第184条
準用（第57条
第3項)</t>
  </si>
  <si>
    <t>（３）指定就労移行支援事業所の従業者は、指定就労移行支援の提供に当たっては、懇切丁寧を旨とし、利用者又はその家族に対し、支援上必要な事項について、理解しやすいように説明を行っているか。</t>
    <phoneticPr fontId="4"/>
  </si>
  <si>
    <t>（２）指定就労移行支援事業者は、利用者が自立した日常生活又は社会生活を営むことができるよう、利用者の意思決定の支援に配慮しているか。</t>
    <phoneticPr fontId="4"/>
  </si>
  <si>
    <t>（４）指定就労移行支援事業者は、その提供する指定就労移行支援の質の評価を行い、常にその改善を図っているか。</t>
    <phoneticPr fontId="4"/>
  </si>
  <si>
    <t>平18厚令171
第184条
準用（第57条
第4項)</t>
  </si>
  <si>
    <t>16　就労移行支援計画の作成等</t>
    <phoneticPr fontId="4"/>
  </si>
  <si>
    <t>（１）指定就労移行支援事業所の管理者は、サービス管理責任者に指定就労移行支援に係る個別支援計画（就労移行支援計画）の作成に関する業務を担当させているか。</t>
    <phoneticPr fontId="4"/>
  </si>
  <si>
    <t>平18厚令171
第184条
準用（第58条
第1項)</t>
    <phoneticPr fontId="4"/>
  </si>
  <si>
    <t>平18厚令171
第184条
準用（第58条
第2項)</t>
    <phoneticPr fontId="4"/>
  </si>
  <si>
    <t>（２）サービス管理責任者は、就労移行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</si>
  <si>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第184条
準用（第58条
第3項)</t>
  </si>
  <si>
    <t>平18厚令171
第184条
準用（第58条
第4項)</t>
  </si>
  <si>
    <t>平18厚令171
第184条
準用（第58条
第5項)</t>
  </si>
  <si>
    <t>平18厚令171
第184条
準用（第58条
第6項)</t>
  </si>
  <si>
    <t>平18厚令171
第184条
準用（第58条
第7項)</t>
  </si>
  <si>
    <t>サービス担当者会議の記録</t>
    <phoneticPr fontId="4"/>
  </si>
  <si>
    <t>（７）サービス管理責任者は、就労移行支援計画の原案の内容について利用者又はその家族に対して説明し、文書により利用者の同意を得ているか。</t>
    <phoneticPr fontId="4"/>
  </si>
  <si>
    <t>（８）サービス管理責任者は、就労移行支援計画を作成した際には、当該就労移行支援計画を利用者に交付しているか。</t>
    <phoneticPr fontId="4"/>
  </si>
  <si>
    <t>平18厚令171
第184条
準用（第58条
第8項)</t>
    <phoneticPr fontId="4"/>
  </si>
  <si>
    <t>平18厚令171
第184条
準用（第58条
第9項)</t>
    <phoneticPr fontId="4"/>
  </si>
  <si>
    <t>平18厚令171
第184条
準用（第58条
第11項)</t>
  </si>
  <si>
    <t>平18厚令171
第184条
準用（第58条
第10項)</t>
    <phoneticPr fontId="4"/>
  </si>
  <si>
    <t>17　サービス管理責任者の責務</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</si>
  <si>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</si>
  <si>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平18厚令171
第184条
準用（第59条第1項)</t>
    <phoneticPr fontId="4"/>
  </si>
  <si>
    <t>平18厚令171
第184条
準用（第59条第2項)</t>
    <phoneticPr fontId="4"/>
  </si>
  <si>
    <t>18　相談及び援助</t>
    <phoneticPr fontId="4"/>
  </si>
  <si>
    <t>　指定就労移行支援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</si>
  <si>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第184条
準用（第60条)</t>
    <phoneticPr fontId="4"/>
  </si>
  <si>
    <t>平18厚令171
第184条
準用（第160条第1項）</t>
    <phoneticPr fontId="4"/>
  </si>
  <si>
    <t>平18厚令171
第184条
準用（第160条第2項）</t>
  </si>
  <si>
    <t>（２）指定就労移行支援事業者は、利用者に対し、その有する能力を活用することにより、自立した日常生活又は社会生活を営むことができるよう、利用者の心身の特性に応じた必要な訓練を行っているか。</t>
    <phoneticPr fontId="4"/>
  </si>
  <si>
    <t>（１）指定就労移行支援事業者は、利用者の心身の状況に応じ、利用者の自立の支援と日常生活の充実に資するよう、適切な技術をもって訓練を行っているか。</t>
    <phoneticPr fontId="4"/>
  </si>
  <si>
    <t>19　訓練</t>
    <phoneticPr fontId="4"/>
  </si>
  <si>
    <t>（３）指定就労移行支援事業者は、常時1人以上の従業者を訓練に従事させているか。</t>
    <phoneticPr fontId="4"/>
  </si>
  <si>
    <t>平18厚令171
第184条
準用（第160条第3項）</t>
  </si>
  <si>
    <t>（４）指定就労移行支援事業者は、その利用者に対して、利用者の負担により、当該指定就労移行支援事業所の従業者以外の者による訓練を受けさせていないか。</t>
    <phoneticPr fontId="4"/>
  </si>
  <si>
    <t>平18厚令171
第184条
準用（第160条第4項）</t>
  </si>
  <si>
    <t>20　生産活動</t>
    <phoneticPr fontId="4"/>
  </si>
  <si>
    <t>（１）指定就労移行支援事業者は、生産活動の機会の提供に当たっては、地域の実情並びに製品及びサービスの需給状況等を考慮して行うように努めているか。</t>
    <phoneticPr fontId="4"/>
  </si>
  <si>
    <t>平18厚令171
第184条
準用（第84条第1項）</t>
    <phoneticPr fontId="4"/>
  </si>
  <si>
    <t>平18厚令171
第184条
準用（第84条第2項）</t>
  </si>
  <si>
    <t>平18厚令171
第184条
準用（第84条第3項）</t>
  </si>
  <si>
    <t>（３）指定就労移行支援事業者は、生産活動の機会の提供に当たっては、生産活動の能率の向上が図られるよう、利用者の障害の特性等を踏まえた工夫を行っているか。</t>
    <phoneticPr fontId="4"/>
  </si>
  <si>
    <t>（２）指定就労移行支援事業者は、生産活動の機会の提供に当たっては、生産活動に従事する者の作業時間、作業量等がその者に過重な負担とならないように配慮しているか。</t>
    <phoneticPr fontId="4"/>
  </si>
  <si>
    <t>（４）指定就労移行支援事業者は、生産活動の機会の提供に当たっては、防塵設備又は消火設備の設置等生産活動を安全に行うために必要かつ適切な措置を講じているか。</t>
    <phoneticPr fontId="4"/>
  </si>
  <si>
    <t>平18厚令171
第184条
準用（第84条第4項）</t>
    <phoneticPr fontId="4"/>
  </si>
  <si>
    <t>21　工賃の支払</t>
    <phoneticPr fontId="4"/>
  </si>
  <si>
    <t>平18厚令171
第184条
準用（第85条）</t>
    <phoneticPr fontId="4"/>
  </si>
  <si>
    <t>工賃支払記録
工賃支給規程
就労支援事業に関する会計書類（出納簿等）</t>
    <phoneticPr fontId="4"/>
  </si>
  <si>
    <t>22　通勤のための訓練の実施</t>
    <phoneticPr fontId="4"/>
  </si>
  <si>
    <t>　指定就労移行支援事業者は、利用者が自ら通常の事業所に通勤することができるよう、通勤のための訓練を実施しているか。</t>
    <phoneticPr fontId="4"/>
  </si>
  <si>
    <t>平18厚令171
第179の2</t>
    <phoneticPr fontId="4"/>
  </si>
  <si>
    <t>平18厚令171
第180条第1項</t>
    <phoneticPr fontId="4"/>
  </si>
  <si>
    <t>（１）指定就労移行支援事業者は、利用者が就労移行支援計画に基づいて実習できるよう、実習の受入先を確保しているか。</t>
    <phoneticPr fontId="4"/>
  </si>
  <si>
    <t>23　実習の実施</t>
    <phoneticPr fontId="4"/>
  </si>
  <si>
    <t>（２）指定就労移行支援事業者は、実習の受入先の確保に当たっては、公共職業安定所、障害者就業・生活支援センター及び特別支援学校等の関係機関と連携して、利用者の意向及び適性を踏まえて行うよう努めているか。</t>
    <phoneticPr fontId="4"/>
  </si>
  <si>
    <t>平18厚令171
第180条第2項</t>
  </si>
  <si>
    <t>24　求職活動の支援等の実施</t>
    <phoneticPr fontId="4"/>
  </si>
  <si>
    <t>（２）指定就労移行支援事業者は、公共職業安定所、障害者就業・生活支援センター及び特別支援学校等の関係機関と連携して、利用者の意向及び適性に応じた求人の開拓に努めているか。</t>
    <phoneticPr fontId="4"/>
  </si>
  <si>
    <t>平18厚令171
第181条第1項</t>
    <phoneticPr fontId="4"/>
  </si>
  <si>
    <t>平18厚令171
第181条第2項</t>
    <phoneticPr fontId="4"/>
  </si>
  <si>
    <t>25　職場への定着のための支援等の実施</t>
    <phoneticPr fontId="4"/>
  </si>
  <si>
    <t>（１）指定就労移行支援事業者は、利用者の職場への定着を促進するため、障害者就業・生活支援センター等の関係機関と連携して、利用者が就職した日から6月以上、職業生活における相談等の支援を継続しているか。</t>
    <phoneticPr fontId="4"/>
  </si>
  <si>
    <t>平18厚令171
第182条第1項</t>
    <phoneticPr fontId="4"/>
  </si>
  <si>
    <t>平18厚令171
第182条第2項</t>
  </si>
  <si>
    <t>（２）指定就労移行支援事業者は、利用者が、指定就労定着支援の利用を希望する場合には、（１）の支援が終了した日以後速やかに当該就労定着支援を受けられるよう、指定就労定着支援事業者との連絡調整を行っているか。</t>
    <phoneticPr fontId="4"/>
  </si>
  <si>
    <t>26　就職状況の報告</t>
    <phoneticPr fontId="4"/>
  </si>
  <si>
    <t>27　食事</t>
    <phoneticPr fontId="4"/>
  </si>
  <si>
    <t>　指定就労移行支援事業者は、毎年、前年度における就職した利用者の数その他の就職に関する状況を、都道府県知事に報告しているか。</t>
    <phoneticPr fontId="4"/>
  </si>
  <si>
    <t>平18厚令171
第183条</t>
    <phoneticPr fontId="4"/>
  </si>
  <si>
    <t>（１）指定就労移行支援事業者は、あらかじめ、利用者に対し食事の提供の有無を説明し、提供を行う場合には、その内容及び費用に関して説明を行い、利用者の同意を得ているか。</t>
    <phoneticPr fontId="4"/>
  </si>
  <si>
    <t>平18厚令171
第184条
準用（第86条第1項）</t>
    <phoneticPr fontId="4"/>
  </si>
  <si>
    <t>平18厚令171
第184条
準用（第86条第2項）</t>
  </si>
  <si>
    <t>平18厚令171
第184条
準用（第86条第3項）</t>
  </si>
  <si>
    <t>平18厚令171
第184条
準用（第86条第4項）</t>
  </si>
  <si>
    <t>（４）指定就労移行支援事業者は、食事の提供を行う場合であって、指定就労移行支援事業所に栄養士を置かないときは、献立の内容、栄養価の算定及び調理の方法について保健所等の指導を受けるよう努めているか。</t>
    <phoneticPr fontId="4"/>
  </si>
  <si>
    <t>（３）調理はあらかじめ作成された献立に従って行われているか。</t>
    <phoneticPr fontId="4"/>
  </si>
  <si>
    <t>（２）指定就労移行支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</si>
  <si>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28　緊急時等の対応</t>
    <phoneticPr fontId="4"/>
  </si>
  <si>
    <t>29　健康管理</t>
    <phoneticPr fontId="4"/>
  </si>
  <si>
    <t>30　支給決定障害者に関する市町村への通知</t>
    <phoneticPr fontId="4"/>
  </si>
  <si>
    <t>　指定就労移行支援事業者は、常に利用者の健康の状況に注意するとともに、健康保持のための適切な措置を講じているか。</t>
    <phoneticPr fontId="4"/>
  </si>
  <si>
    <t>平18厚令171
第184条
準用（第28条）</t>
    <phoneticPr fontId="4"/>
  </si>
  <si>
    <t>平18厚令171
第184条
準用（第87条）</t>
    <phoneticPr fontId="4"/>
  </si>
  <si>
    <t>平18厚令171
第184条
準用（第88条）</t>
  </si>
  <si>
    <t>緊急時対応マニュアル
ケース記録
事故等の対応記録</t>
    <phoneticPr fontId="4"/>
  </si>
  <si>
    <t>　指定就労移行支援事業者は、指定就労移行支援を受けている支給決定障害者が次のいずれかに該当する場合は、遅滞なく、意見を付してその旨を市町村に通知しているか。
①　正当な理由なしに指定就労移行支援の利用に関する指示に従わないことにより、障害の状態等を悪化させたと認められるとき。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</si>
  <si>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31　管理者の責務</t>
    <phoneticPr fontId="4"/>
  </si>
  <si>
    <t>（１）指定就労移行支援事業所の管理者は、当該指定就労移行支援事業所の従業者及び業務の管理その他の管理を一元的に行っているか。</t>
    <phoneticPr fontId="4"/>
  </si>
  <si>
    <t>（２）指定就労移行支援事業所の管理者は、当該就労移行支援事業所の従業者に指定障害福祉サービス基準第11章の規定を遵守させるため必要な指揮命令を行っているか。</t>
    <phoneticPr fontId="4"/>
  </si>
  <si>
    <t xml:space="preserve">平18厚令171
第184条
準用（第66条
第2項) </t>
    <phoneticPr fontId="4"/>
  </si>
  <si>
    <t>平18厚令171
第184条
準用（第66条
第1項)</t>
    <phoneticPr fontId="4"/>
  </si>
  <si>
    <t>32　運営規程</t>
    <phoneticPr fontId="4"/>
  </si>
  <si>
    <t>平18厚令171
第184条
準用（第89条）</t>
    <phoneticPr fontId="4"/>
  </si>
  <si>
    <t>33　勤務体制の確保等</t>
    <phoneticPr fontId="4"/>
  </si>
  <si>
    <t>（１）指定就労移行支援事業者は、利用者に対し、適切な指定就労移行支援を提供できるよう、指定就労移行支援事業所ごとに、従業者の勤務体制を定めているか。</t>
    <phoneticPr fontId="4"/>
  </si>
  <si>
    <t>（４）指定就労移行支援事業者は、適切な指定就労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</si>
  <si>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第184条
準用（第68条
第1項)</t>
    <phoneticPr fontId="4"/>
  </si>
  <si>
    <t>平18厚令171
第184条
準用（第68条
第2項)</t>
  </si>
  <si>
    <t>平18厚令171
第184条
準用（第68条
第3項)</t>
  </si>
  <si>
    <t>34　業務継続計画の策定等</t>
    <phoneticPr fontId="4"/>
  </si>
  <si>
    <t>（１）指定就労移行支援事業者は、感染症や非常災害の発生時において、利用者に対する指定就労移行支援の提供を継続的に実施するための、及び非常時の体制で早期の業務再開を図るための計画を策定し、当該業務継続計画に従い必要な措置を講じているか。</t>
    <phoneticPr fontId="4"/>
  </si>
  <si>
    <t>（２）指定就労移行支援事業者は、従業者に対し、業務継続計画について周知するとともに、必要な研修及び訓練を定期的に実施しているか。</t>
    <phoneticPr fontId="4"/>
  </si>
  <si>
    <t>平18厚令171
第184条
準用（第33条の2第1項)</t>
    <phoneticPr fontId="4"/>
  </si>
  <si>
    <t>平18厚令171
第184条
準用（第33条の2第2項)</t>
  </si>
  <si>
    <t>平18厚令171
第184条
準用（第33条の2第3項)</t>
  </si>
  <si>
    <t>35　定員の遵守</t>
    <phoneticPr fontId="4"/>
  </si>
  <si>
    <t>36　非常災害対策</t>
    <phoneticPr fontId="4"/>
  </si>
  <si>
    <t>（１）指定就労移行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</si>
  <si>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平18厚令171
第184条
準用（第70条
第1項）</t>
    <phoneticPr fontId="4"/>
  </si>
  <si>
    <t>平18厚令171
第184条
準用（第69条）</t>
    <phoneticPr fontId="4"/>
  </si>
  <si>
    <t>非常火災時対応マニュアル（対応計画）
運営規程
通報・連絡体制
消防用設備点検の記録</t>
    <phoneticPr fontId="4"/>
  </si>
  <si>
    <t>避難訓練の記録
消防署への届出</t>
    <phoneticPr fontId="4"/>
  </si>
  <si>
    <t>平18厚令171
第184条
準用（第70条
第2項）</t>
  </si>
  <si>
    <t>（３）指定就労移行支援事業者は、（２）の訓練の実施に当たって、地域住民の参加が得られるよう連携に努めているか。</t>
    <phoneticPr fontId="4"/>
  </si>
  <si>
    <t>（１）指定就労移行支援事業者は、利用者の使用する設備及び飲用に供する水について、衛生的な管理に努め、又は衛生上必要な措置を講ずるとともに、健康管理等に必要となる機械器具等の管理を適正に行っているか。</t>
    <phoneticPr fontId="4"/>
  </si>
  <si>
    <t>平18厚令171
第184条
準用（第90条第2項）</t>
    <phoneticPr fontId="4"/>
  </si>
  <si>
    <t>平18厚令171
第184条
準用（第90条第1項）</t>
  </si>
  <si>
    <t>37　衛生管理等</t>
    <phoneticPr fontId="4"/>
  </si>
  <si>
    <t>平18厚令171
第184条
準用（第91条）</t>
    <phoneticPr fontId="4"/>
  </si>
  <si>
    <t>事業所の掲示物又は備え付け閲覧物</t>
    <phoneticPr fontId="4"/>
  </si>
  <si>
    <t>平18厚令171
第184条
準用（第92条第1項・第2項）</t>
    <phoneticPr fontId="4"/>
  </si>
  <si>
    <t>39　掲示</t>
    <phoneticPr fontId="4"/>
  </si>
  <si>
    <t>40　身体拘束等の禁止</t>
    <phoneticPr fontId="4"/>
  </si>
  <si>
    <t>（１）指定就労移行支援事業者は、指定就労移行支援の提供に当たっては、利用者又は他の利用者の生命又は身体を保護するため緊急やむを得ない場合を除き、身体的拘束その他利用者の行動を制限する行為（身体拘束等）を行っていないか。</t>
    <phoneticPr fontId="4"/>
  </si>
  <si>
    <t>（２）指定就労移行支援事業者は、やむを得ず身体拘束等を行う場合には、その様態及び時間、その際の利用者の心身の状況並びに緊急やむを得ない理由その他必要な事項を記録しているか。</t>
    <phoneticPr fontId="4"/>
  </si>
  <si>
    <t>平18厚令171
第184条
準用（第35条の2第3項）</t>
    <phoneticPr fontId="4"/>
  </si>
  <si>
    <t>平18厚令171
第184条
準用（第35条の2第1項）</t>
  </si>
  <si>
    <t>平18厚令171
第184条
準用（第35条の2第2項）</t>
  </si>
  <si>
    <t>個別支援計画
身体拘束等に関する書類</t>
    <phoneticPr fontId="4"/>
  </si>
  <si>
    <t>41　秘密保持等</t>
    <phoneticPr fontId="4"/>
  </si>
  <si>
    <t>（１）指定就労移行支援事業所の従業者及び管理者は、正当な理由がなく、その業務上知り得た利用者又はその家族の秘密を漏らしていないか。</t>
    <phoneticPr fontId="4"/>
  </si>
  <si>
    <t>（２）指定就労移行支援事業者は、従業者及び管理者であった者が、正当な理由がなく、その業務上知り得た利用者又はその家族の秘密を漏らすことがないよう、必要な措置を講じているか。</t>
    <phoneticPr fontId="4"/>
  </si>
  <si>
    <t>平18厚令171
第184条
準用（第36条第1項）</t>
    <phoneticPr fontId="4"/>
  </si>
  <si>
    <t>平18厚令171
第184条
準用（第36条第2項）</t>
  </si>
  <si>
    <t>平18厚令171
第184条
準用（第36条第3項）</t>
  </si>
  <si>
    <t>（３）指定就労移行支援事業者は、他の指定就労移行支援事業者等に対して、利用者又はその家族に関する情報を提供する際は、あらかじめ文書により当該利用者又はその家族の同意を得ているか。</t>
    <phoneticPr fontId="4"/>
  </si>
  <si>
    <t>研修を実施したことが分かる書類</t>
    <phoneticPr fontId="4"/>
  </si>
  <si>
    <t>③　従業者に対し、身体拘束等の適正化のための研修を定期的に実施しているか。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</si>
  <si>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</si>
  <si>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（３）指定就労移行支援事業者は、身体拘束等の適正化を図るため、次に掲げる措置を講じているか。</t>
    <phoneticPr fontId="4"/>
  </si>
  <si>
    <t>③　当該指定就労移行支援事業所において、従業者に対し、感染症及び食中毒の予防及びまん延の防止のための研修並びに感染症の予防及びまん延防止のための訓練を定期的に実施しているか。</t>
    <phoneticPr fontId="4"/>
  </si>
  <si>
    <t>①　当該指定就労移行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</si>
  <si>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当該指定就労移行支援事業所における感染症及び食中毒の予防及びまん延の防止のための指針を整備しているか。</t>
    <phoneticPr fontId="4"/>
  </si>
  <si>
    <t>感染症及び食中毒の予防及びまん延の防止のための指針</t>
    <phoneticPr fontId="4"/>
  </si>
  <si>
    <t>（２）指定就労移行支援事業者は、当該指定就労移行支援事業所において感染症又は食中毒が発生し、又はまん延しないように、次に掲げる措置を講じているか。</t>
    <phoneticPr fontId="4"/>
  </si>
  <si>
    <t>従業者及び管理者の秘密保持誓約書
その他必要な措置を講じたことが分かる文書（就業規則等）</t>
    <phoneticPr fontId="4"/>
  </si>
  <si>
    <t>個人情報同意書</t>
    <phoneticPr fontId="4"/>
  </si>
  <si>
    <t>従業者及び管理者の秘密保持誓約書</t>
    <phoneticPr fontId="4"/>
  </si>
  <si>
    <t>42　情報の提供等</t>
    <phoneticPr fontId="4"/>
  </si>
  <si>
    <t>（１）指定就労移行支援事業者は、指定就労移行支援を利用しようとする者が、適切かつ円滑に利用することができるように、当該指定就労移行支援事業者が実施する事業の内容に関する情報の提供を行うよう努めているか。</t>
    <phoneticPr fontId="4"/>
  </si>
  <si>
    <t>平18厚令171
第184条
準用（第37条第1項）</t>
    <phoneticPr fontId="4"/>
  </si>
  <si>
    <t>平18厚令171
第184条
準用（第37条第2項）</t>
  </si>
  <si>
    <t>（２）指定就労移行支援事業者は、当該指定就労移行支援事業者について広告をする場合においては、その内容が虚偽又は誇大なものとなっていないか。</t>
    <phoneticPr fontId="4"/>
  </si>
  <si>
    <t>43　利益供与等の禁止</t>
    <phoneticPr fontId="4"/>
  </si>
  <si>
    <t>（１）指定就労移行支援事業者は、一般相談支援事業若しくは特定相談支援事業を行う者若しくは他の障害福祉サービスの事業を行う者等又はその従業者に対し、利用者又はその家族に対して当該指定就労移行支援事業者を紹介することの対償として、金品その他の財産上の利益を供与していないか。</t>
    <phoneticPr fontId="4"/>
  </si>
  <si>
    <t>（２）指定就労移行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</si>
  <si>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平18厚令171
第184条
準用（第38条）</t>
    <phoneticPr fontId="4"/>
  </si>
  <si>
    <t>平18厚令171
第184条
準用（第38条第2項）</t>
    <phoneticPr fontId="4"/>
  </si>
  <si>
    <t>平18厚令171
第184条
準用（第38条第1項）</t>
  </si>
  <si>
    <t>44　苦情解決</t>
    <phoneticPr fontId="4"/>
  </si>
  <si>
    <t>平18厚令171
第184条
準用（第39条第1項）</t>
    <phoneticPr fontId="4"/>
  </si>
  <si>
    <t>平18厚令171
第184条
準用（第39条第2項）</t>
  </si>
  <si>
    <t>平18厚令171
第184条
準用（第39条第3項）</t>
  </si>
  <si>
    <t>平18厚令171
第184条
準用（第39条第4項）</t>
  </si>
  <si>
    <t>平18厚令171
第184条
準用（第39条第6項）</t>
  </si>
  <si>
    <t>平18厚令171
第184条
準用（第39条第7項）</t>
  </si>
  <si>
    <t>（７）指定就労移行支援事業者は、社会福祉法第83条に規定する運営適正化委員会が同法第85条の規定により行う調査又はあっせんにできる限り協力しているか。</t>
    <phoneticPr fontId="4"/>
  </si>
  <si>
    <t>（６）指定就労移行支援事業者は、都道府県知事、市町村又は市町村長から求めがあった場合には、(3)から(5)までの改善の内容を都道府県知事、市町村又は市町村長に報告しているか。</t>
    <phoneticPr fontId="4"/>
  </si>
  <si>
    <t>平18厚令171
第184条
準用（第39条第5項）</t>
    <phoneticPr fontId="4"/>
  </si>
  <si>
    <t>（４）指定就労移行支援事業者は、その提供した指定就労移行支援に関し、法第11条第2項の規定により都道府県知事が行う報告若しくは指定就労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</si>
  <si>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市町村からの指導または助言を受けた場合の改善したことが分かる書類</t>
    <phoneticPr fontId="4"/>
  </si>
  <si>
    <t>（３）指定就労移行支援事業者は、その提供した指定就労移行支援に関し、法第10条第1項の規定により市町村が行う報告若しくは文書その他の物件の提出若しくは提示の命令又は当該職員からの質問若しくは指定就労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</si>
  <si>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苦情者への対応記録
苦情対応マニュアル</t>
    <phoneticPr fontId="4"/>
  </si>
  <si>
    <t>苦情受付簿
重要事項説明書
契約書
事業所の掲示物</t>
    <phoneticPr fontId="4"/>
  </si>
  <si>
    <t>（２）指定就労移行支援事業者は、(1)の苦情を受け付けた場合には、当該苦情の内容等を記録しているか。</t>
    <phoneticPr fontId="4"/>
  </si>
  <si>
    <t>45　事故発生時の対応</t>
    <phoneticPr fontId="4"/>
  </si>
  <si>
    <t>（１）指定就労移行支援事業者は、利用者に対する指定就労移行支援の提供により事故が発生した場合は、都道府県、市町村、当該利用者の家族等に連絡を行うとともに、必要な措置を講じているか。</t>
    <phoneticPr fontId="4"/>
  </si>
  <si>
    <t>（２）指定就労移行支援事業者は、事故の状況及び事故に際して採った処置について、記録しているか。</t>
    <phoneticPr fontId="4"/>
  </si>
  <si>
    <t>（３）指定就労移行支援事業者は、利用者に対する指定就労移行支援の提供により賠償すべき事故が発生した場合は、損害賠償を速やかに行っているか。</t>
    <phoneticPr fontId="4"/>
  </si>
  <si>
    <t>平18厚令171
第184条
準用（第40条第3項）</t>
    <phoneticPr fontId="4"/>
  </si>
  <si>
    <t>平18厚令171
第184条
準用（第40条第1項）</t>
  </si>
  <si>
    <t>平18厚令171
第184条
準用（第40条第2項）</t>
  </si>
  <si>
    <t>事故対応マニュアル
都道府県、市町村、家族等への報告記録</t>
    <phoneticPr fontId="4"/>
  </si>
  <si>
    <t>再発防止の検討記録
損害賠償を速やかに行ったことが分かる資料（賠償責任保険書類等）</t>
    <phoneticPr fontId="4"/>
  </si>
  <si>
    <t>事故の対応記録
ヒヤリハットの記録</t>
    <phoneticPr fontId="4"/>
  </si>
  <si>
    <t>46　虐待の防止</t>
    <phoneticPr fontId="4"/>
  </si>
  <si>
    <t>47　会計の区分</t>
    <phoneticPr fontId="4"/>
  </si>
  <si>
    <t>48　地域との連携等</t>
    <phoneticPr fontId="4"/>
  </si>
  <si>
    <t>49　記録の整備</t>
    <phoneticPr fontId="4"/>
  </si>
  <si>
    <t>指定移行支援事業者は、虐待の発生又はその再発を防止するため、次に掲げる措置を講じているか。</t>
    <phoneticPr fontId="4"/>
  </si>
  <si>
    <t>平18厚令171
第184条
準用（第40条の2）</t>
    <phoneticPr fontId="4"/>
  </si>
  <si>
    <t>①　当該指定就労移行支援事業所における虐待の防止するための対策を検討する委員会（テレビ電話装置等の活用可能。）を定期的に開催するとともに、その結果について、従業者に周知徹底を図っているか。</t>
    <phoneticPr fontId="4"/>
  </si>
  <si>
    <t>②　当該指定就労移行支援事業所において、従業者に対し、虐待の防止のための研修を定期的に実施しているか。</t>
    <phoneticPr fontId="4"/>
  </si>
  <si>
    <t>③　①及び②に掲げる措置を適切に実施するための担当者を置いているか</t>
    <phoneticPr fontId="4"/>
  </si>
  <si>
    <t>担当者を配置していることが分かる書類</t>
    <phoneticPr fontId="4"/>
  </si>
  <si>
    <t>平18厚令171
第184条
準用（第41条)</t>
    <phoneticPr fontId="4"/>
  </si>
  <si>
    <t>収支予算書・決算書等の会計書類</t>
    <phoneticPr fontId="4"/>
  </si>
  <si>
    <t>　指定就労移行支援事業者は、その事業の運営に当たっては、地域住民又はその自発的な活動等との連携及び協力を行う等の地域との交流に努めているか。</t>
    <phoneticPr fontId="4"/>
  </si>
  <si>
    <t>平18厚令171
第184条
準用（第74条）</t>
    <phoneticPr fontId="4"/>
  </si>
  <si>
    <t>職員名簿
設備・備品台帳
帳簿等の会計書類</t>
    <phoneticPr fontId="4"/>
  </si>
  <si>
    <t>平18厚令171
第184条
準用（第75条
第1項）</t>
    <phoneticPr fontId="4"/>
  </si>
  <si>
    <t>（１）指定就労移行支援事業者は、従業者、設備、備品及び会計に関する諸記録を整備してあるか。</t>
    <phoneticPr fontId="4"/>
  </si>
  <si>
    <t>平18厚令171
第184条
準用（第75条第2項）</t>
    <phoneticPr fontId="4"/>
  </si>
  <si>
    <t>（２）指定就労移行支援事業者は、利用者に対する指定就労移行支援の提供に関する次に掲げる記録を整備し、当該指定就労移行支援を提供した日から５年間保存しているか。
①　就労移行支援計画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</si>
  <si>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50　電磁的記録等</t>
    <phoneticPr fontId="4"/>
  </si>
  <si>
    <t>平18厚令171
第224条第1項</t>
    <phoneticPr fontId="4"/>
  </si>
  <si>
    <t>電磁的記録簿冊</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</si>
  <si>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</si>
  <si>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phoneticPr fontId="4"/>
  </si>
  <si>
    <t>１　利用定員に関する特例</t>
    <phoneticPr fontId="4"/>
  </si>
  <si>
    <t>第５　多機能型に関する特例</t>
    <phoneticPr fontId="4"/>
  </si>
  <si>
    <t>平18厚令174
第89条第1項</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</si>
  <si>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</si>
  <si>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t>
    <phoneticPr fontId="4"/>
  </si>
  <si>
    <t>平18厚令174
第89条第4項</t>
    <phoneticPr fontId="4"/>
  </si>
  <si>
    <t>２　従業者の員数等に関する特例</t>
    <phoneticPr fontId="4"/>
  </si>
  <si>
    <t>平18厚令171
第215条第1項 
平18厚令174
第90条第1項</t>
    <phoneticPr fontId="4"/>
  </si>
  <si>
    <t>平18厚令171
第215条第1項 
平18厚令174
第90条第2項</t>
  </si>
  <si>
    <t>３　設備の特例</t>
    <phoneticPr fontId="4"/>
  </si>
  <si>
    <t>４　電磁的記録等</t>
    <phoneticPr fontId="4"/>
  </si>
  <si>
    <t>　多機能型事業所については、サービスの提供に支障を来さないように配慮しつつ、一体的に事業を行う他の多機能型事業所の設備を兼用することができる。</t>
    <phoneticPr fontId="4"/>
  </si>
  <si>
    <t>平18厚令171
第216条
平18厚令174
第91条</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</si>
  <si>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</si>
  <si>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 xml:space="preserve">平18厚令171
第224条第2項
</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</si>
  <si>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</si>
  <si>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第６　変更の届出等</t>
    <phoneticPr fontId="4"/>
  </si>
  <si>
    <t>１）指定就労移行支援事業者は、当該指定に係るサービス事業所の名称及び所在地その他障害者の日常生活及び社会生活を総合的に支援するための法律施行規則第34条の23にいう事項に変更があったとき、又は休止した当該就労移行支援の事業を再開したときは、10日以内に、その旨を都道府県知事に届け出ているか。</t>
    <phoneticPr fontId="4"/>
  </si>
  <si>
    <t>（２）指定就労移行支援事業者は、当該指定就労移行支援の事業を廃止し、又は休止しようとするときは、その廃止又は休止の日の一月前までに、その旨を都道府県知事に届け出ているか。</t>
    <phoneticPr fontId="4"/>
  </si>
  <si>
    <t>法第46条第1項
施行規則第34条の23</t>
    <phoneticPr fontId="4"/>
  </si>
  <si>
    <t>法第46条第2項
施行規則第34
条の23</t>
    <phoneticPr fontId="4"/>
  </si>
  <si>
    <t>第７　介護給付費又は訓練等給付費の算定及び取扱い</t>
    <phoneticPr fontId="4"/>
  </si>
  <si>
    <t>１　基本事項</t>
    <phoneticPr fontId="4"/>
  </si>
  <si>
    <t>法第29条第3項</t>
    <phoneticPr fontId="4"/>
  </si>
  <si>
    <t>（１）指定就労移行支援に要する費用の額は、平成18年厚生労働省告示第523号の別表「介護給付費等単位数表」の第12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</si>
  <si>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平18厚告523
の一
平18厚告539</t>
    <phoneticPr fontId="4"/>
  </si>
  <si>
    <t>体制等状況一覧表、当該加算の届出書等</t>
    <phoneticPr fontId="4"/>
  </si>
  <si>
    <t>法第29条
第3項</t>
    <phoneticPr fontId="4"/>
  </si>
  <si>
    <t>（ただし、その額が現に当該指定就労移行支援に要した費用の額を超えるときは、当該現に指定就労移行支援に要した費用の額となっているか。）</t>
    <phoneticPr fontId="4"/>
  </si>
  <si>
    <t>平18厚告523の二</t>
    <phoneticPr fontId="4"/>
  </si>
  <si>
    <t>（１）就労移行支援サービス費(Ⅰ)</t>
    <phoneticPr fontId="4"/>
  </si>
  <si>
    <t>平18厚告523別表第12の1の注1</t>
    <phoneticPr fontId="4"/>
  </si>
  <si>
    <t>平18厚告523
別表第12の1の注3</t>
    <phoneticPr fontId="4"/>
  </si>
  <si>
    <t>②　就労移行支援サービス費(Ⅰ)については、指定就労移行支援事業所（認定指定就労移行支援事業所を除く。）又は指定障害者支援施設等（認定指定障害者支援施設を除く。）において、指定就労移行支援等を行った場合に、当該指定就労移行支援等の行った日の属する年度の利用定員及び都道府県知事に届け出た就労定着者の割合（当該年度の前年度又は前々年度において、当該指定就労移行支援事業所又は指定障害者支援施設等における指定就労移行支援等を受けた後就労（指定就労継続支援A型事業所又は指定障害者支援施設（指定就労継続支援A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就労移行支援事業所又は指定障害者支援施設等において指定就労移行支援等を受けた場合にあっては、当該指定就労移行支援等を受けた後、就労を継続している期間が６月に達した者）の合計数を当該前年度及び前々年度の当該指定就労移行支援事業所又は指定障害者支援施設等の利用定員の合計数で除して得た割合をいう。ただし、２の（２）の②及び（３）の②の就労移行支援サービス費(Ⅱ)並びに12の就労支援関係研修修了加算（認定指定就労移行支援事業所又は認定指定障害者支援施設の場合に限る。（以下「認定指定就労移行支援事業所等」という。））においては、認定指定就労移行支援事業所等において、指定就労移行支援等を行った日に属する年度の前年度において、当該指定就労移行支援等を受けた後就労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認定指定就労移行支援事業所等において指定就労移行支援等を受けた場合にあっては、当該指定就労移行支援等を受けた後、就労を継続している期間が６月に達した者）の数を当該前年度の当該認定指定就労移行支援事業所等の最終学年の生徒の定員数で除して得た割合をいう。)に応じ、1日につき所定単位数を算定しているか。
ただし、地方公共団体が設置する指定就労移行支援事業所又は指定障害者支援施設の場合にあっては、所定単位数の1000分の965に相当する単位数を算定しているか。</t>
    <phoneticPr fontId="4"/>
  </si>
  <si>
    <t>（２）就労移行支援サービス費(Ⅱ)</t>
    <phoneticPr fontId="4"/>
  </si>
  <si>
    <t>①　就労移行支援サービス費(Ⅱ)については、あん摩マッサージ指圧師免許、はり師免許又はきゅう師免許を取得することにより、就労を希望する65歳未満の者若しくは65歳以上の者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指定就労移行支援等を行った場合に、所定単位数を算定しているか。</t>
    <phoneticPr fontId="4"/>
  </si>
  <si>
    <t>平18厚告523
別表第12の1の注2</t>
    <phoneticPr fontId="4"/>
  </si>
  <si>
    <t>平18厚告523
別表第12の1の注4</t>
    <phoneticPr fontId="4"/>
  </si>
  <si>
    <t>②　就労移行支援サービス費(Ⅱ)については、認定指定就労移行支援事業所等において、指定就労移行支援等を行った場合に、当該指定就労移行支援等を行った日に属する年度の利用定員及び都道府県知事に届け出た就労定着者の割合に応じ、1日につき所定単位数を算定しているか。
ただし、地方公共団体が設置する認定指定就労移行支援事業所等の場合にあっては、所定単位数の1000分の965に相当する単位数を算定しているか。</t>
    <phoneticPr fontId="4"/>
  </si>
  <si>
    <t>イ　指定就労移行支援等の提供に当たって、就労移行支援計画等が作成されていない場合　次に掲げる場合に応じ、それぞれ次に掲げる割合
(ア)作成されていない期間が3月未満の場合　100分の70
(イ)作成されていない期間が3月以上の場合　100分の50</t>
    <phoneticPr fontId="4"/>
  </si>
  <si>
    <t>ウ　指定就労移行支援等の利用者（当該指定就労移行支援等の利用を開始した日から各月ごとの当該月の末日までの期間が1年に満たない者を除く。）のサービス利用期間（指定就労移行支援等の利用を開始した日から各月ごとの当該月の末日までの期間をいう。）の平均値が障害者総合支援法施行規則第6条の8に定める標準利用期間に6月間を加えて得た期間を超えている場合　100分の95</t>
    <phoneticPr fontId="4"/>
  </si>
  <si>
    <t>平18厚告523
別表第12の1の注5(3)
施行規則
第6条の8</t>
    <phoneticPr fontId="4"/>
  </si>
  <si>
    <t>平18厚告523
別表第12の1の注5(2)</t>
    <phoneticPr fontId="4"/>
  </si>
  <si>
    <t>ア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七のイ又はロの表の上欄に掲げる基準に該当する場合　同表の下欄に掲げる割合</t>
    <phoneticPr fontId="4"/>
  </si>
  <si>
    <t>18厚告523
別表第12の1の注5(1)
平18厚告550
の七</t>
    <phoneticPr fontId="4"/>
  </si>
  <si>
    <t>平18厚告523
別表第12の1の注5</t>
    <phoneticPr fontId="4"/>
  </si>
  <si>
    <t>平18厚告523
別表第12の1の注4の3</t>
    <phoneticPr fontId="4"/>
  </si>
  <si>
    <t>平18厚告523
別表第12の1の注4の2</t>
    <phoneticPr fontId="4"/>
  </si>
  <si>
    <t>平18厚告523
別表第12の1の注6</t>
    <phoneticPr fontId="4"/>
  </si>
  <si>
    <t>平18厚告523
別表第12の1の注7</t>
    <phoneticPr fontId="4"/>
  </si>
  <si>
    <t>平18厚告523
別表第12の1の注10</t>
    <phoneticPr fontId="4"/>
  </si>
  <si>
    <t>平18厚告523
別表第12の1の注9</t>
  </si>
  <si>
    <t>平18厚告523
別表第12の1の注8</t>
    <phoneticPr fontId="4"/>
  </si>
  <si>
    <t>３　視覚・聴覚言語障害者支援体制加算</t>
    <phoneticPr fontId="4"/>
  </si>
  <si>
    <t>平18厚告523
別表第12の2の注
平18厚令172第4条第1項第4号</t>
    <phoneticPr fontId="4"/>
  </si>
  <si>
    <t>４　高次脳機能障害者支援体制加算</t>
    <phoneticPr fontId="4"/>
  </si>
  <si>
    <t>平18厚告523
別表第12の3の注</t>
    <phoneticPr fontId="4"/>
  </si>
  <si>
    <t>５　初期加算</t>
    <phoneticPr fontId="4"/>
  </si>
  <si>
    <t>平18厚告523
別表第12の4の注</t>
    <phoneticPr fontId="4"/>
  </si>
  <si>
    <t>６　訪問支援特別加算</t>
    <phoneticPr fontId="4"/>
  </si>
  <si>
    <t>平18厚告523
別表第12の5の注</t>
    <phoneticPr fontId="4"/>
  </si>
  <si>
    <t>７　利用者負担上限額管理加算</t>
    <phoneticPr fontId="4"/>
  </si>
  <si>
    <t>８　食事提供体制加算</t>
    <phoneticPr fontId="4"/>
  </si>
  <si>
    <t>平18厚告523
別表第12の7の注</t>
    <phoneticPr fontId="4"/>
  </si>
  <si>
    <t>平18厚告523
別表第12の6の注</t>
    <phoneticPr fontId="4"/>
  </si>
  <si>
    <t>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</si>
  <si>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９　精神障害者退院支援施設加算</t>
    <phoneticPr fontId="4"/>
  </si>
  <si>
    <t>平18厚告523
別表第12の8の注       
平18厚告551の五</t>
    <phoneticPr fontId="4"/>
  </si>
  <si>
    <t>10　福祉専門職員配置等加算</t>
    <phoneticPr fontId="4"/>
  </si>
  <si>
    <t>（１）福祉専門職員配置等加算（Ⅰ）については、第2の1若しくは2又は指定障害者支援施設基準第4条第1項第4号の規定により置くべき職業指導員、生活支援員又は就労支援員（職業指導員等）として常勤で配置されている従業者のうち、社会福祉士、介護福祉士、精神保健福祉士、作業療法士又は公認心理師である従業者の割合が100分の35以上であるものとして都道府県知事に届け出た指定就労移行支援事業所等において、指定就労移行支援等を行った場合に、1日につき所定単位数を加算しているか。</t>
    <phoneticPr fontId="4"/>
  </si>
  <si>
    <t>平18厚告523
別表第12の9の注1</t>
    <phoneticPr fontId="4"/>
  </si>
  <si>
    <t>平18厚告523
別表第12の9の注2</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</si>
  <si>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に届け出た指定就労移行支援事業所等において、指定就労移行支援等を行った場合に、1日につき所定単位数を加算しているか。ただし、この場合において、（1）の福祉専門職員配置等加算（Ⅰ）を算定している場合は、算定しない。</t>
    <phoneticPr fontId="4"/>
  </si>
  <si>
    <t>（３）福祉専門職員配置等加算（Ⅲ）については、次の①又は②のいずれかに該当するものとして都道府県知事に届け出た指定就労移行支援事業所等において、指定就労移行支援等を行った場合に、1日につき所定単位数を加算しているか。ただし、この場合において、(1)の福祉専門職員配置等加算（Ⅰ）又は（2）の福祉専門職員配置等加算（Ⅱ）を算定されている場合は、算定しない。
①　職業指導員等として配置されている従業者のうち、常勤で配置されている従業者の割合が100分の75以上であること。
②　職業指導員等として常勤で配置されている従業者のうち、3年以上従事している従業者の割合が100分の30以上であること。</t>
    <phoneticPr fontId="4"/>
  </si>
  <si>
    <t>平18厚告523
別表第12の9の注3</t>
    <phoneticPr fontId="4"/>
  </si>
  <si>
    <t>11　欠席時対応加算</t>
    <phoneticPr fontId="4"/>
  </si>
  <si>
    <t>12　 医療連携体制加算</t>
    <phoneticPr fontId="4"/>
  </si>
  <si>
    <t>平18厚告523
別表第12の10の注</t>
    <phoneticPr fontId="4"/>
  </si>
  <si>
    <t>（１）医療連携体制加算（Ⅰ）については、医療機関等との連携により、看護職員を指定就労移行支援事業所等に訪問させ、当該看護職員が利用者に対して1時間未満の看護を行った場合に、当該看護を受けた利用者に対し、1回の訪問につき8人の利用者を限度として、1日につき所定単位数を加算しているか。</t>
    <phoneticPr fontId="4"/>
  </si>
  <si>
    <t>（２）医療連携体制加算（Ⅱ）については、医療機関等との連携により、看護職員を指定就労移行支援事業所等に訪問させ、当該看護職員が利用者に対して1時間以上2時間未満の看護を行った場合に、当該看護を受けた利用者に対し、1回の訪問につき8名を限度として、1日につき所定単位数を加算しているか。</t>
    <phoneticPr fontId="4"/>
  </si>
  <si>
    <t>（３）医療連携体制加算（Ⅲ）については、医療機関等との連携により、看護職員を指定就労移行支援事業所等に訪問させ、当該看護職員が利用者に対して2時間以上の看護を行った場合に、当該看護を受けた利用者に対し、1回の訪問につき8人の利用者を限度として、1日につき所定単位数を加算しているか。</t>
    <phoneticPr fontId="4"/>
  </si>
  <si>
    <t>（４）医療連携体制加算（Ⅳ）については、医療機関等との連携により、看護職員を指定就労移行支援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当該看護を受けた利用者に対し、1回の訪問につき8人を限度として、当該看護を受けた利用者の数に応じ、1日につき所定単位数を加算しているか。ただし、医療連携体制加算（Ⅰ）から（Ⅲ）までのいずれかを算定している利用者については、算定しない。</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</si>
  <si>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ない。</t>
    <phoneticPr fontId="4"/>
  </si>
  <si>
    <t>平18厚告523
別表第12の11の注6</t>
    <phoneticPr fontId="4"/>
  </si>
  <si>
    <t>平18厚告523
別表第12の11の注5</t>
  </si>
  <si>
    <t>平18厚告523
別表第12の11の注4
平18厚告556</t>
    <phoneticPr fontId="4"/>
  </si>
  <si>
    <t>平18厚告523
別表第12の11の注3</t>
    <phoneticPr fontId="4"/>
  </si>
  <si>
    <t xml:space="preserve">平18厚告523
別表第12の11の注2 </t>
    <phoneticPr fontId="4"/>
  </si>
  <si>
    <t>平18厚告523
別表第12の11の注1</t>
  </si>
  <si>
    <t>13　就労支援関係研修修了加算</t>
    <phoneticPr fontId="4"/>
  </si>
  <si>
    <t>就労支援員に関し就労支援に従事する者として1年以上の実務経験を有し、平成21年厚生労働省告示第178号「厚生労働大臣が定める研修」に定める研修を修了した者を就労支援員として配置しているものとして都道府県知事に届け出た指定就労移行支援事業者等において、指定就労移行支援事業等を行った場合に、1日につき所定単位数を加算しているか。ただし、当該指定就労移行支援事業所等における就労定着者の割合が零である場合は、算定しない。</t>
    <phoneticPr fontId="4"/>
  </si>
  <si>
    <t>平18厚告523
別表第12の12の注</t>
    <phoneticPr fontId="4"/>
  </si>
  <si>
    <t>14　移行準備支援体制加算</t>
    <phoneticPr fontId="4"/>
  </si>
  <si>
    <t>平18厚告523
別表第12の13の注1
平18厚告543の三十二</t>
    <phoneticPr fontId="4"/>
  </si>
  <si>
    <t>15　送迎加算</t>
    <phoneticPr fontId="4"/>
  </si>
  <si>
    <t xml:space="preserve">（１）平成24年厚生労働省告示第268号「厚生労働大臣が定める送迎並びにこども家庭庁長官及び厚生労働大臣が定める送迎」の四に定める送迎を実施しているものとして都道府県知事に届け出た指定就労移行支援事業所等（国、地方公共団体又はのぞみの園が設置する指定就労移行支援事業所等（地方自治法第244条の2第3項の規定に基づく公の施設の管理の委託が行われている場合を除く。）を除く。）において、利用者（当該指定就労移行支援事業所等と同一敷地内にあり、又は隣接する指定障害者支援施設を利用する施設入所者を除く。）に対して、その居宅等と指定就労移行支援事業所等との間の送迎を行った場合に、片道につき所定単位数を加算しているか。
</t>
    <phoneticPr fontId="4"/>
  </si>
  <si>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</si>
  <si>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平18厚告523
別表第12の14の注1
平24厚告268の四</t>
    <phoneticPr fontId="4"/>
  </si>
  <si>
    <t>平18厚告523
別表第12の14の注2
平24厚告268の四準用（一）</t>
    <phoneticPr fontId="4"/>
  </si>
  <si>
    <t>16　障害福祉サービスの体験利用支援加算</t>
    <phoneticPr fontId="4"/>
  </si>
  <si>
    <t>（１）指定障害者支援施設等において指定就労移行支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</si>
  <si>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（３）障害福祉サービスの体験利用支援加算（Ⅱ）については、体験的な利用支援の利用を開始した日から起算して6日以上15日以内の期間について算定しているか。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</si>
  <si>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五のハに定める施設基準に適合しているものとして都道府県知事に届け出た場合に、更に1日につき所定単位数に50単位を加算しているか。</t>
    <phoneticPr fontId="4"/>
  </si>
  <si>
    <t>平18厚告523
別表第12の15の注4
平18厚告551の五のハ準用（二のチ）</t>
    <phoneticPr fontId="4"/>
  </si>
  <si>
    <t>平18厚告523
別表第12の15の注3</t>
    <phoneticPr fontId="4"/>
  </si>
  <si>
    <t>平18厚告523
別表第12の15の注1</t>
  </si>
  <si>
    <t>平18厚告523
別表第12の15の注2</t>
  </si>
  <si>
    <t>17　通勤訓練加算</t>
    <phoneticPr fontId="4"/>
  </si>
  <si>
    <t>平18厚告523
別表第12の15の2の注</t>
    <phoneticPr fontId="4"/>
  </si>
  <si>
    <t>18　在宅時生活支援サービス加算</t>
    <phoneticPr fontId="4"/>
  </si>
  <si>
    <t>平18厚告523
別表第12の15の3の注</t>
    <phoneticPr fontId="4"/>
  </si>
  <si>
    <t>19　社会生活支援特別加算</t>
    <phoneticPr fontId="4"/>
  </si>
  <si>
    <t>平18厚告523
別表第12の15の4の注
平18厚告551の五のニ準用（三の二のロ）
平18厚告556の九</t>
    <phoneticPr fontId="4"/>
  </si>
  <si>
    <t>20　地域連携会議実施加算</t>
    <phoneticPr fontId="4"/>
  </si>
  <si>
    <t>平18厚告523
別表第12の15の5の注</t>
    <phoneticPr fontId="4"/>
  </si>
  <si>
    <t>平18厚告523別表第12の15の6の注</t>
    <phoneticPr fontId="4"/>
  </si>
  <si>
    <t>22　集中的支援加算</t>
    <phoneticPr fontId="4"/>
  </si>
  <si>
    <t>平18厚告523
別表第12の15の７の注
平18厚告556
の一の二</t>
    <phoneticPr fontId="4"/>
  </si>
  <si>
    <t>23　福祉・介護職員処遇改善加算</t>
    <phoneticPr fontId="4"/>
  </si>
  <si>
    <t>平18厚告523
別表第12の16の注
平18厚告543の三十三準用（二）</t>
    <phoneticPr fontId="4"/>
  </si>
  <si>
    <t>24　福祉・介護職員等特定処遇改善加算</t>
    <phoneticPr fontId="4"/>
  </si>
  <si>
    <t>平18厚告523
別表第13の17の注
平18厚告543
28の２、37の２（準用）</t>
    <phoneticPr fontId="4"/>
  </si>
  <si>
    <t>25　福祉・介護職員等ベースアップ等支援加算</t>
    <phoneticPr fontId="4"/>
  </si>
  <si>
    <t>平18厚告523
別表第13の18の注
平18厚告543
28の２、37の２（準用）</t>
    <phoneticPr fontId="4"/>
  </si>
  <si>
    <t>26　福祉・介護職員等処遇改善加算</t>
    <phoneticPr fontId="4"/>
  </si>
  <si>
    <t>平18厚告523
別表第12の16の注1
平18厚告543の三十三準用（二）</t>
    <phoneticPr fontId="4"/>
  </si>
  <si>
    <t>（注）下線を付した項目が標準確認項目</t>
    <phoneticPr fontId="4"/>
  </si>
  <si>
    <t>⑴ 福祉・介護職員等処遇改善加算(Ⅴ)⑴ １から22までにより算定した単位数の1000分の90に相当する単位数（指定障害者支援施設にあっては、1000分の94に相当する単位数）
⑵ 福祉・介護職員等処遇改善加算(Ⅴ)⑵ １から22までにより算定した単位数の1000分の86に相当する単位数（指定障害者支援施設にあっては、1000分の89に相当する単位数）
⑶ 福祉・介護職員等処遇改善加算(Ⅴ)⑶ １から22までにより算定した単位数の1000分の88に相当する単位数
⑷ 福祉・介護職員等処遇改善加算(Ⅴ)⑷ １から22までにより算定した単位数の1000分の84に相当する単位数
⑸ 福祉・介護職員等処遇改善加算(Ⅴ)⑸ １から22までにより算定した単位数の1000分の73に相当する単位数（指定障害者支援施設にあっては、1000分の76に相当する単位数）
⑹ 福祉・介護職員等処遇改善加算(Ⅴ)⑹ １から22までにより算定した単位数の1000分の71に相当する単位数
⑺ 福祉・介護職員等処遇改善加算(Ⅴ)⑺ １から22までにより算定した単位数の1000分の65に相当する単位数（指定障害者支援施設にあっては、1000分の67に相当する単位数）
⑻ 福祉・介護職員等処遇改善加算(Ⅴ)⑻ １から22までにより算定した単位数の1000分の73に相当する単位数（指定障害者支援施設にあっては、1000分の76に相当する単位数）
⑼ 福祉・介護職員等処遇改善加算(Ⅴ)⑼ １から22までにより算定した単位数の1000分の63に相当する単位数
⑽ 福祉・介護職員等処遇改善加算(Ⅴ)⑽ １から22までにより算定した単位数の1000分の52に相当する単位数（指定障害者支援施設にあっては、1000分の54に相当する単位数）
⑾ 福祉・介護職員等処遇改善加算(Ⅴ)⑾ １から22までにより算定した単位数の1000分の56に相当する単位数（指定障害者支援施設にあっては、1000分の58に相当する単位数）
⑿ 福祉・介護職員等処遇改善加算(Ⅴ)⑿ １から22までにより算定した単位数の1000分の50に相当する単位数
⒀ 福祉・介護職員等処遇改善加算(Ⅴ)⒀ １から22までにより算定した単位数の1000分の48に相当する単位数（指定障害者支援施設にあっては、1000分の49に相当する単位数）
⒁ 福祉・介護職員等処遇改善加算(Ⅴ)⒁ １から22までにより算定した単位数の1000分の35に相当する単位数（指定障害者支援施設にあっては、1000分の36に相当する単位数）</t>
    <phoneticPr fontId="4"/>
  </si>
  <si>
    <t>①　就労移行支援サービス費(Ⅰ)については、就労を希望する者であって、単独で就労することが困難であるため、就労に必要な知識及び技術の習得、就労先の紹介その他の支援が必要な65歳未満の者若しくは65歳以上の者（65歳に達する前5年間（入院その他やむを得ない事由により障害福祉サービスに係る支給決定を受けていなかった期間を除く。）引き続き障害福祉サービスに係る支給決定を受けていたものであって、65歳に達する前日において就労移行支援に係る支給決定を受けていたものに限る。）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第1の(4)に規定する指定就労移行支援等を行った場合に所定単位数を算定しているか。</t>
    <phoneticPr fontId="4"/>
  </si>
  <si>
    <t>（11）就労移行支援計画に変更のあった場合、（2）から(8)に準じて取り扱っているか。</t>
    <phoneticPr fontId="4"/>
  </si>
  <si>
    <t xml:space="preserve">（2) から(8) に掲げる確認資料
</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</si>
  <si>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</si>
  <si>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③　他の従事者に対する技術的指導及び助言を行うこと。</t>
    <phoneticPr fontId="4"/>
  </si>
  <si>
    <t>他の従業員に指導及び助言した記録</t>
    <rPh sb="0" eb="1">
      <t>ホカ</t>
    </rPh>
    <rPh sb="2" eb="5">
      <t>ジュウギョウイン</t>
    </rPh>
    <rPh sb="6" eb="8">
      <t>シドウ</t>
    </rPh>
    <rPh sb="8" eb="9">
      <t>オヨ</t>
    </rPh>
    <rPh sb="10" eb="12">
      <t>ジョゲン</t>
    </rPh>
    <rPh sb="14" eb="16">
      <t>キロク</t>
    </rPh>
    <phoneticPr fontId="4"/>
  </si>
  <si>
    <t>21　緊急時受入加算</t>
    <phoneticPr fontId="4"/>
  </si>
  <si>
    <t>（２）(１)の規定により、指定就労移行支援に要する費用の額を算定した場合において、その額に1円未満の端数があるときは、その端数金額は切り捨てて算定しているか。</t>
    <phoneticPr fontId="4"/>
  </si>
  <si>
    <t>指定障害福祉サービス事業者 運営指導調書（自己点検表）</t>
    <rPh sb="14" eb="16">
      <t>ウンエイ</t>
    </rPh>
    <rPh sb="16" eb="18">
      <t>シドウ</t>
    </rPh>
    <rPh sb="18" eb="20">
      <t>チョウショ</t>
    </rPh>
    <phoneticPr fontId="5"/>
  </si>
  <si>
    <t>(指定就労移行支援)</t>
    <rPh sb="1" eb="3">
      <t>シテイ</t>
    </rPh>
    <phoneticPr fontId="4"/>
  </si>
  <si>
    <r>
      <rPr>
        <sz val="8"/>
        <color theme="1"/>
        <rFont val="ＭＳ ゴシック"/>
        <family val="3"/>
        <charset val="128"/>
      </rPr>
      <t>　</t>
    </r>
    <r>
      <rPr>
        <u/>
        <sz val="8"/>
        <color theme="1"/>
        <rFont val="ＭＳ ゴシック"/>
        <family val="3"/>
        <charset val="128"/>
      </rPr>
      <t>指定就労移行支援事業所に置くべき従業者及びその員数は、次のとおりになっているか。</t>
    </r>
    <phoneticPr fontId="4"/>
  </si>
  <si>
    <r>
      <rPr>
        <sz val="8"/>
        <color theme="1"/>
        <rFont val="ＭＳ ゴシック"/>
        <family val="3"/>
        <charset val="128"/>
      </rPr>
      <t>　</t>
    </r>
    <r>
      <rPr>
        <u/>
        <sz val="8"/>
        <color theme="1"/>
        <rFont val="ＭＳ ゴシック"/>
        <family val="3"/>
        <charset val="128"/>
      </rPr>
      <t>利用者の数は、前年度の平均値となっているか。ただし、新規に指定を受ける場合は、適切な推定数によっているか。</t>
    </r>
    <phoneticPr fontId="4"/>
  </si>
  <si>
    <r>
      <rPr>
        <sz val="8"/>
        <color theme="1"/>
        <rFont val="ＭＳ ゴシック"/>
        <family val="3"/>
        <charset val="128"/>
      </rPr>
      <t>　</t>
    </r>
    <r>
      <rPr>
        <u/>
        <sz val="8"/>
        <color theme="1"/>
        <rFont val="ＭＳ ゴシック"/>
        <family val="3"/>
        <charset val="128"/>
      </rPr>
      <t>指定就労移行支援事業所の従業者は、専ら当該指定就労移行支援事業所の職務に従事する者となっているか。
（ただし、利用者の支援に支障がない場合はこの限りでない。）</t>
    </r>
    <phoneticPr fontId="4"/>
  </si>
  <si>
    <r>
      <rPr>
        <sz val="8"/>
        <color theme="1"/>
        <rFont val="ＭＳ ゴシック"/>
        <family val="3"/>
        <charset val="128"/>
      </rPr>
      <t>　</t>
    </r>
    <r>
      <rPr>
        <u/>
        <sz val="8"/>
        <color theme="1"/>
        <rFont val="ＭＳ ゴシック"/>
        <family val="3"/>
        <charset val="128"/>
      </rPr>
      <t>1の規定にかかわらず、あん摩マッサージ指圧師、はり師又はきゅう師の学校又は養成施設として認定されている指定就労移行支援事業所（認定指定就労移行支援事業所）に置くべき従業者及びその員数は、次のとおりとなっているか。</t>
    </r>
    <phoneticPr fontId="4"/>
  </si>
  <si>
    <r>
      <rPr>
        <sz val="8"/>
        <color theme="1"/>
        <rFont val="ＭＳ ゴシック"/>
        <family val="3"/>
        <charset val="128"/>
      </rPr>
      <t>　</t>
    </r>
    <r>
      <rPr>
        <u/>
        <sz val="8"/>
        <color theme="1"/>
        <rFont val="ＭＳ ゴシック"/>
        <family val="3"/>
        <charset val="128"/>
      </rPr>
      <t>認定指定就労移行支援事業所の従業者は、専ら当該認定指定就労移行支援事業所の職務に従事する者となっているか。
（ただし、利用者の支援に支障がない場合はこの限りでない。）</t>
    </r>
    <phoneticPr fontId="4"/>
  </si>
  <si>
    <r>
      <rPr>
        <sz val="8"/>
        <color theme="1"/>
        <rFont val="ＭＳ ゴシック"/>
        <family val="3"/>
        <charset val="128"/>
      </rPr>
      <t>　</t>
    </r>
    <r>
      <rPr>
        <u/>
        <sz val="8"/>
        <color theme="1"/>
        <rFont val="ＭＳ ゴシック"/>
        <family val="3"/>
        <charset val="128"/>
      </rPr>
      <t>指定就労移行支援事業所又は認定指定就労移行支援事業所（指定就労移行支援事業所等）ごとに専らその職務に従事する管理者を置いているか。
（ただし、指定就労移行支援事業所等の管理上支障がない場合は、当該指定就労移行支援事業所等の他の職務に従事させ、又は当該指定就労移行支援事業所等以外の事業所、施設等の職務に従事させることができる。）</t>
    </r>
    <phoneticPr fontId="4"/>
  </si>
  <si>
    <r>
      <rPr>
        <sz val="8"/>
        <color theme="1"/>
        <rFont val="ＭＳ ゴシック"/>
        <family val="3"/>
        <charset val="128"/>
      </rPr>
      <t>　</t>
    </r>
    <r>
      <rPr>
        <u/>
        <sz val="8"/>
        <color theme="1"/>
        <rFont val="ＭＳ ゴシック"/>
        <family val="3"/>
        <charset val="128"/>
      </rPr>
      <t>指定就労移行支援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r>
    <phoneticPr fontId="4"/>
  </si>
  <si>
    <r>
      <rPr>
        <sz val="8"/>
        <color theme="1"/>
        <rFont val="ＭＳ ゴシック"/>
        <family val="3"/>
        <charset val="128"/>
      </rPr>
      <t>　</t>
    </r>
    <r>
      <rPr>
        <u/>
        <sz val="8"/>
        <color theme="1"/>
        <rFont val="ＭＳ ゴシック"/>
        <family val="3"/>
        <charset val="128"/>
      </rPr>
      <t>2の規定にかかわらず、認定指定就労移行支援事業所の設備の基準は、あん摩マッサージ指圧師、はり師及びきゅう師に係る養成施設認定規則の規定によりあん摩マッサージ指圧師、はり師又はきゅう師に係る学校又は養成施設として必要とされる設備を有しているか。</t>
    </r>
    <phoneticPr fontId="4"/>
  </si>
  <si>
    <r>
      <rPr>
        <sz val="8"/>
        <color theme="1"/>
        <rFont val="ＭＳ ゴシック"/>
        <family val="3"/>
        <charset val="128"/>
      </rPr>
      <t>　</t>
    </r>
    <r>
      <rPr>
        <u/>
        <sz val="8"/>
        <color theme="1"/>
        <rFont val="ＭＳ ゴシック"/>
        <family val="3"/>
        <charset val="128"/>
      </rPr>
      <t>室内における談話の漏えいを防ぐための間仕切り等を設けているか。</t>
    </r>
    <phoneticPr fontId="4"/>
  </si>
  <si>
    <r>
      <rPr>
        <sz val="8"/>
        <color theme="1"/>
        <rFont val="ＭＳ ゴシック"/>
        <family val="3"/>
        <charset val="128"/>
      </rPr>
      <t>　</t>
    </r>
    <r>
      <rPr>
        <u/>
        <sz val="8"/>
        <color theme="1"/>
        <rFont val="ＭＳ ゴシック"/>
        <family val="3"/>
        <charset val="128"/>
      </rPr>
      <t>利用者の特性に応じたものであるか。</t>
    </r>
    <phoneticPr fontId="4"/>
  </si>
  <si>
    <r>
      <rPr>
        <sz val="8"/>
        <color theme="1"/>
        <rFont val="ＭＳ ゴシック"/>
        <family val="3"/>
        <charset val="128"/>
      </rPr>
      <t>　</t>
    </r>
    <r>
      <rPr>
        <u/>
        <sz val="8"/>
        <color theme="1"/>
        <rFont val="ＭＳ ゴシック"/>
        <family val="3"/>
        <charset val="128"/>
      </rPr>
      <t>指定就労移行支援事業者は、指定就労移行支援の提供を求められた場合は、その者の提示する受給者証によって、支給決定の有無、支給決定の有効期間、支給量等を確かめているか。</t>
    </r>
    <phoneticPr fontId="4"/>
  </si>
  <si>
    <r>
      <rPr>
        <sz val="8"/>
        <color theme="1"/>
        <rFont val="ＭＳ ゴシック"/>
        <family val="3"/>
        <charset val="128"/>
      </rPr>
      <t>　</t>
    </r>
    <r>
      <rPr>
        <u/>
        <sz val="8"/>
        <color theme="1"/>
        <rFont val="ＭＳ ゴシック"/>
        <family val="3"/>
        <charset val="128"/>
      </rPr>
      <t>指定就労移行支援事業者は、指定就労移行支援の提供に当たっては、利用者の心身の状況、その置かれている環境、他の保健医療サービス又は福祉サービスの利用状況等の把握に努めているか。</t>
    </r>
    <phoneticPr fontId="4"/>
  </si>
  <si>
    <r>
      <t xml:space="preserve">（４）アセスメントに当たっては、利用者に面接して行っているか。
</t>
    </r>
    <r>
      <rPr>
        <sz val="8"/>
        <color theme="1"/>
        <rFont val="ＭＳ ゴシック"/>
        <family val="3"/>
        <charset val="128"/>
      </rPr>
      <t>　</t>
    </r>
    <r>
      <rPr>
        <u/>
        <sz val="8"/>
        <color theme="1"/>
        <rFont val="ＭＳ ゴシック"/>
        <family val="3"/>
        <charset val="128"/>
      </rPr>
      <t>この場合において、サービス管理責任者は、面接の趣旨を利用者に対して十分に説明し、理解を得ているか。</t>
    </r>
    <phoneticPr fontId="4"/>
  </si>
  <si>
    <r>
      <t xml:space="preserve">（５）サービス管理責任者は、アセスメント及び支援内容の検討結果に基づき、利用者及びその家族の生活に対する意向、総合的な支援の方針、生活全般の質を向上させるための課題、指定就労移行支援の目標及びその達成時期、指定就労移行支援を提供する上での留意事項等を記載した就労移行支援計画の原案を作成しているか。
</t>
    </r>
    <r>
      <rPr>
        <sz val="8"/>
        <color theme="1"/>
        <rFont val="ＭＳ ゴシック"/>
        <family val="3"/>
        <charset val="128"/>
      </rPr>
      <t>　</t>
    </r>
    <r>
      <rPr>
        <u/>
        <sz val="8"/>
        <color theme="1"/>
        <rFont val="ＭＳ ゴシック"/>
        <family val="3"/>
        <charset val="128"/>
      </rPr>
      <t>この場合において、当該指定就労移行支援事業所が提供する指定就労移行支援以外の保健医療サービス又はその他の福祉サービス等との連携も含めて就労移行支援計画の原案に位置付けるよう努めているか。</t>
    </r>
    <phoneticPr fontId="4"/>
  </si>
  <si>
    <t>（９）サービス管理責任者は、就労移行支援計画の作成後、就労移行支援計画の実施状況の把握（モニタリング（利用者についての継続的なアセスメントを含む。））を行うとともに、少なくとも6月に1回以上、就労移行支援計画の見直しを行い、必要に応じて就労移行支援計画の変更を行っているか。</t>
    <phoneticPr fontId="4"/>
  </si>
  <si>
    <r>
      <t>　</t>
    </r>
    <r>
      <rPr>
        <u/>
        <sz val="8"/>
        <color theme="1"/>
        <rFont val="ＭＳ ゴシック"/>
        <family val="3"/>
        <charset val="128"/>
      </rPr>
      <t>指定就労移行支援事業者は、生産活動に従事している者に、生産活動に係る事業の収入から生産活動に係る事業に必要な経費を控除した額に相当する金額を工賃として支払っているか。</t>
    </r>
    <phoneticPr fontId="4"/>
  </si>
  <si>
    <r>
      <rPr>
        <sz val="8"/>
        <color theme="1"/>
        <rFont val="ＭＳ ゴシック"/>
        <family val="3"/>
        <charset val="128"/>
      </rPr>
      <t>　</t>
    </r>
    <r>
      <rPr>
        <u/>
        <sz val="8"/>
        <color theme="1"/>
        <rFont val="ＭＳ ゴシック"/>
        <family val="3"/>
        <charset val="128"/>
      </rPr>
      <t>従業者は、現に指定就労移行支援の提供を行っているときに利用者に病状の急変が生じた場合その他必要な場合は、速やかに医療機関への連絡を行う等の必要な措置を講じているか。</t>
    </r>
    <phoneticPr fontId="4"/>
  </si>
  <si>
    <r>
      <t>　</t>
    </r>
    <r>
      <rPr>
        <u/>
        <sz val="8"/>
        <color theme="1"/>
        <rFont val="ＭＳ ゴシック"/>
        <family val="3"/>
        <charset val="128"/>
      </rPr>
      <t xml:space="preserve">指定就労移行支援事業者は、指定就労移行支援事業所ごとに、次に掲げる事業の運営についての重要事項に関する運営規程を定めてあるか。
①　事業の目的及び運営の方針
②　従業者の職種、員数及び職務の内容
③　営業日及び営業時間
④　利用定員
⑤　指定就労移行支援の内容並びに支給決定障害者から受領する費用の種類及びその額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
</t>
    </r>
    <phoneticPr fontId="4"/>
  </si>
  <si>
    <r>
      <rPr>
        <sz val="8"/>
        <color theme="1"/>
        <rFont val="ＭＳ ゴシック"/>
        <family val="3"/>
        <charset val="128"/>
      </rPr>
      <t>　</t>
    </r>
    <r>
      <rPr>
        <u/>
        <sz val="8"/>
        <color theme="1"/>
        <rFont val="ＭＳ ゴシック"/>
        <family val="3"/>
        <charset val="128"/>
      </rPr>
      <t>指定就労移行支援事業者は、利用定員を超えて指定就労移行支援の提供を行っていないか。
（ただし、災害、虐待その他のやむを得ない事情がある場合は、この限りでない。）</t>
    </r>
    <phoneticPr fontId="4"/>
  </si>
  <si>
    <r>
      <rPr>
        <sz val="8"/>
        <color theme="1"/>
        <rFont val="ＭＳ ゴシック"/>
        <family val="3"/>
        <charset val="128"/>
      </rPr>
      <t>　</t>
    </r>
    <r>
      <rPr>
        <u/>
        <sz val="8"/>
        <color theme="1"/>
        <rFont val="ＭＳ ゴシック"/>
        <family val="3"/>
        <charset val="128"/>
      </rPr>
      <t>指定就労移行支援事業者は、指定就労移行支援事業所の見やすい場所に、運営規程の概要、従業者の勤務の体制、協力医療機関その他の利用申込者のサービスの選択に資すると認められる重要事項を掲示しているか。又は、指定就労移行支援事業者は、これらの事項を記載した書面を当該指定就労移行支援事業所に備え付け、かつ、これをいつでも関係者に自由に閲覧させているか。</t>
    </r>
    <phoneticPr fontId="4"/>
  </si>
  <si>
    <r>
      <rPr>
        <sz val="8"/>
        <color theme="1"/>
        <rFont val="ＭＳ ゴシック"/>
        <family val="3"/>
        <charset val="128"/>
      </rPr>
      <t xml:space="preserve"> 　</t>
    </r>
    <r>
      <rPr>
        <u/>
        <sz val="8"/>
        <color theme="1"/>
        <rFont val="ＭＳ ゴシック"/>
        <family val="3"/>
        <charset val="128"/>
      </rPr>
      <t>指定就労移行支援事業者は、指定就労移行支援事業所ごとに経理を区分するとともに、指定就労移行支援の事業の会計をその他の事業の会計と区分しているか。</t>
    </r>
    <phoneticPr fontId="4"/>
  </si>
  <si>
    <r>
      <rPr>
        <sz val="8"/>
        <color theme="1"/>
        <rFont val="ＭＳ ゴシック"/>
        <family val="3"/>
        <charset val="128"/>
      </rPr>
      <t>　</t>
    </r>
    <r>
      <rPr>
        <u/>
        <sz val="8"/>
        <color theme="1"/>
        <rFont val="ＭＳ ゴシック"/>
        <family val="3"/>
        <charset val="128"/>
      </rPr>
      <t>指定障害福祉サービス基準第184条において準用する指定障害福祉サービス基準第35条の２第２項又は第３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r>
    <phoneticPr fontId="4"/>
  </si>
  <si>
    <r>
      <rPr>
        <sz val="8"/>
        <color theme="1"/>
        <rFont val="ＭＳ ゴシック"/>
        <family val="3"/>
        <charset val="128"/>
      </rPr>
      <t>　</t>
    </r>
    <r>
      <rPr>
        <u/>
        <sz val="8"/>
        <color theme="1"/>
        <rFont val="ＭＳ ゴシック"/>
        <family val="3"/>
        <charset val="128"/>
      </rPr>
      <t>平成18年厚生労働省告示第543号「こども家庭庁長官及び厚生労働大臣が定める基準並びに厚生労働大臣が定める基準」の三十二に定める基準に適合すると認められた利用者の数が当該利用者の数が当該指定就労移行支援等の利用者の数に100分の30を乗じて得た数以上であって、平成18年厚生労働省告示第551号「厚生労働大臣が定める施設基準並びにこども家庭庁長官及び厚生労働大臣が定める施設基準」の十二のイに定める基準に適合しているものとして都道府県知事又は市町村長に届け出た指定就労移行支援事業所等において、指定就労移行支援等を行った場合に、１日につき所定単位数を加算しているか。</t>
    </r>
    <phoneticPr fontId="4"/>
  </si>
  <si>
    <r>
      <rPr>
        <sz val="8"/>
        <color theme="1"/>
        <rFont val="ＭＳ ゴシック"/>
        <family val="3"/>
        <charset val="128"/>
      </rPr>
      <t>　</t>
    </r>
    <r>
      <rPr>
        <u/>
        <sz val="8"/>
        <color theme="1"/>
        <rFont val="ＭＳ ゴシック"/>
        <family val="3"/>
        <charset val="128"/>
      </rPr>
      <t>指定就労移行支援事業所等において、指定就労移行支援等を行った場合に、当該指定就労移行支援等の利用を開始した日から起算して30日以内の期間について、1日につき所定単位数を加算しているか。</t>
    </r>
    <phoneticPr fontId="4"/>
  </si>
  <si>
    <r>
      <t>　</t>
    </r>
    <r>
      <rPr>
        <u/>
        <sz val="8"/>
        <color theme="1"/>
        <rFont val="ＭＳ ゴシック"/>
        <family val="3"/>
        <charset val="128"/>
      </rPr>
      <t>指定就労移行支援事業所等において継続して指定就労移行支援等を利用する利用者について、連続した5日間、当該指定就労移行支援等の利用がなかった場合において、第2の1若しくは2又は指定障害者支援施設基準第4条第1項第4号の規定により指定就労移行支援事業所等に置くべき従業者のうちいずれかの職種の者（就労移行支援従業者）が、就労移行支援計画等に基づき、あらかじめ当該利用者の同意を得て、当該利用者の居宅を訪問して当該指定就労移行支援事業所等における指定就労移行支援等の利用に係る相談援助等を行った場合に、1月につき2回を限度として、就労移行支援計画等に位置付けられた内容の指定就労移行支援等を行うのに要する標準的な時間で所定単位数を算定しているか。</t>
    </r>
    <phoneticPr fontId="4"/>
  </si>
  <si>
    <r>
      <rPr>
        <sz val="8"/>
        <color theme="1"/>
        <rFont val="ＭＳ ゴシック"/>
        <family val="3"/>
        <charset val="128"/>
      </rPr>
      <t>　</t>
    </r>
    <r>
      <rPr>
        <u/>
        <sz val="8"/>
        <color theme="1"/>
        <rFont val="ＭＳ ゴシック"/>
        <family val="3"/>
        <charset val="128"/>
      </rPr>
      <t>指定就労移行支援事業者等が、利用者負担額合計額の管理を行った場合に、1月につき所定単位数を加算しているか。</t>
    </r>
    <phoneticPr fontId="4"/>
  </si>
  <si>
    <r>
      <rPr>
        <sz val="8"/>
        <color theme="1"/>
        <rFont val="ＭＳ ゴシック"/>
        <family val="3"/>
        <charset val="128"/>
      </rPr>
      <t>　</t>
    </r>
    <r>
      <rPr>
        <u/>
        <sz val="8"/>
        <color theme="1"/>
        <rFont val="ＭＳ ゴシック"/>
        <family val="3"/>
        <charset val="128"/>
      </rPr>
      <t>低所得者等であって就労移行支援計画等により食事の提供を行うこととなっている利用者（指定障害者支援施設等に入所する者を除く。）に対して、指定就労移行支援事業所等に従事する調理員による食事の提供であること又は調理業務を第三者に委託していること等当該指定就労移行支援事業所等の責任において食事提供のための体制を整えているものとして都道府県知事に届け出た当該指定就労移行支援事業所等において、次の⑴から⑶までのいずれにも適合する食事の提供を行った場合に、令和９年３月31日までの間、１日につき所定単位数を加算しているか。</t>
    </r>
    <phoneticPr fontId="4"/>
  </si>
  <si>
    <r>
      <rPr>
        <sz val="8"/>
        <color theme="1"/>
        <rFont val="ＭＳ ゴシック"/>
        <family val="3"/>
        <charset val="128"/>
      </rPr>
      <t>　</t>
    </r>
    <r>
      <rPr>
        <u/>
        <sz val="8"/>
        <color theme="1"/>
        <rFont val="ＭＳ ゴシック"/>
        <family val="3"/>
        <charset val="128"/>
      </rPr>
      <t>精神障害者退院支援施設加算（Ⅰ）及び精神障害者退院支援施設加算（Ⅱ）については、平成18年厚生労働省告示第551号「厚生労働大臣が定める施設基準並びにこども家庭庁長官及び厚生労働大臣が定める施設基準」の五に定める基準に適合するものとして都道府県知事に届け出た精神障害者退院支援施設である指定就労移行支援事業所又は認定指定就労移行支援事業所において、精神病床におおむね1年以上入院していた精神障害者その他これに準ずる精神障害者に対して、居住の場を提供した場合に、1日につき所定単位数を算定しているか。</t>
    </r>
    <phoneticPr fontId="4"/>
  </si>
  <si>
    <r>
      <rPr>
        <sz val="8"/>
        <color theme="1"/>
        <rFont val="ＭＳ ゴシック"/>
        <family val="3"/>
        <charset val="128"/>
      </rPr>
      <t>　</t>
    </r>
    <r>
      <rPr>
        <u/>
        <sz val="8"/>
        <color theme="1"/>
        <rFont val="ＭＳ ゴシック"/>
        <family val="3"/>
        <charset val="128"/>
      </rPr>
      <t>前年度に施設外支援を実施した利用者の数が利用定員の100分の50を超えるものとして都道府県知事に届け出た指定就労移行支援事業所等において、平成18年厚生労働省告示第543号「こども家庭庁長官及び厚生労働大臣が定める基準並びに厚生労働大臣が定める基準」の三十二に定める基準を満たし、次の①又は②のいずれかを実施した場合に、施設外支援利用者の人数に応じ、1日につき所定単位数を加算しているか。
①　職場実習等にあっては、同一の企業及び官公庁等における1回の施設外支援が1月を超えない期間で、当該期間中に職員が同行して支援を行った場合
②　求職活動等にあっては、公共職業安定所、地域障害者職業センター又は障害者就業・生活支援センターに職員が同行して支援を行った場合</t>
    </r>
    <phoneticPr fontId="4"/>
  </si>
  <si>
    <r>
      <rPr>
        <sz val="8"/>
        <color theme="1"/>
        <rFont val="ＭＳ ゴシック"/>
        <family val="3"/>
        <charset val="128"/>
      </rPr>
      <t>　</t>
    </r>
    <r>
      <rPr>
        <u/>
        <sz val="8"/>
        <color theme="1"/>
        <rFont val="ＭＳ ゴシック"/>
        <family val="3"/>
        <charset val="128"/>
      </rPr>
      <t>指定就労移行支援事業所等において、当該指定就労移行支援事業所等以外の事業所に従事する専門職員が、視覚障害のある利用者に対して盲人安全つえを使用する通勤のための訓練を行った場合に、1日につき所定単位数を加算しているか。</t>
    </r>
    <phoneticPr fontId="4"/>
  </si>
  <si>
    <r>
      <rPr>
        <sz val="8"/>
        <color theme="1"/>
        <rFont val="ＭＳ ゴシック"/>
        <family val="3"/>
        <charset val="128"/>
      </rPr>
      <t>　</t>
    </r>
    <r>
      <rPr>
        <u/>
        <sz val="8"/>
        <color theme="1"/>
        <rFont val="ＭＳ ゴシック"/>
        <family val="3"/>
        <charset val="128"/>
      </rPr>
      <t>指定就労移行支援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r>
    <phoneticPr fontId="4"/>
  </si>
  <si>
    <r>
      <rPr>
        <sz val="8"/>
        <color theme="1"/>
        <rFont val="ＭＳ ゴシック"/>
        <family val="3"/>
        <charset val="128"/>
      </rPr>
      <t>　</t>
    </r>
    <r>
      <rPr>
        <u/>
        <sz val="8"/>
        <color theme="1"/>
        <rFont val="ＭＳ ゴシック"/>
        <family val="3"/>
        <charset val="128"/>
      </rPr>
      <t>平成18年厚生労働省告示第551号「厚生労働大臣が定める施設基準並びにこども家庭庁長官及び厚生労働大臣が定める施設基準」の五のニに定める施設基準に適合しているものとして都道府県知事に届け出た指定就労移行支援事業所等が、平成18年厚生労働省告示第556号「厚生労働大臣が定める者並びにこども家庭庁長官及び厚生労働大臣が定める者」の九に定める者に対して、特別な支援に対応した就労移行支援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r>
    <phoneticPr fontId="4"/>
  </si>
  <si>
    <r>
      <rPr>
        <sz val="8"/>
        <color theme="1"/>
        <rFont val="ＭＳ ゴシック"/>
        <family val="3"/>
        <charset val="128"/>
      </rPr>
      <t>　</t>
    </r>
    <r>
      <rPr>
        <u/>
        <sz val="8"/>
        <color theme="1"/>
        <rFont val="ＭＳ ゴシック"/>
        <family val="3"/>
        <charset val="128"/>
      </rPr>
      <t>平成18年厚生労働省告示551号「厚生労働大臣が定める施設基準並びにこども家庭庁長官及び厚生労働大臣が定める施設基準」の十二のヘに定める施設基準に適合しているものとして都道府県知事に届け出た指定就労移行支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
    <phoneticPr fontId="4"/>
  </si>
  <si>
    <r>
      <rPr>
        <sz val="8"/>
        <color theme="1"/>
        <rFont val="ＭＳ ゴシック"/>
        <family val="3"/>
        <charset val="128"/>
      </rPr>
      <t>　</t>
    </r>
    <r>
      <rPr>
        <u/>
        <sz val="8"/>
        <color theme="1"/>
        <rFont val="ＭＳ ゴシック"/>
        <family val="3"/>
        <charset val="128"/>
      </rPr>
      <t>障害支援区分認定調査の行動関連項目の合計点数が10点以上の強度行動障害を有する者の状態が悪化した場合において、広域的支援人材を指定就労移行支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r>
    <phoneticPr fontId="4"/>
  </si>
  <si>
    <r>
      <rPr>
        <sz val="8"/>
        <color theme="1"/>
        <rFont val="ＭＳ ゴシック"/>
        <family val="3"/>
        <charset val="128"/>
      </rPr>
      <t>　</t>
    </r>
    <r>
      <rPr>
        <u/>
        <sz val="8"/>
        <color theme="1"/>
        <rFont val="ＭＳ ゴシック"/>
        <family val="3"/>
        <charset val="128"/>
      </rPr>
      <t>平成18年厚生労働省告示第543号「こども家庭庁長官及び厚生労働大臣が定める基準並びに厚生労働大臣が定める基準」の三十三に定める基準に適合している福祉・介護職員の賃金の改善等を実施しているものとして都道府県知事に届け出た指定就労移行支援事業所等（国、のぞみの園又は独立行政法人国立病院機構が行う場合を除く。24及び25において同じ。）が、利用者に対し、指定就労移行支援等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ない。
（１）福祉・介護職員処遇改善加算（Ⅰ）　2から22までにより算定した単位数の1000分の64に相当する単位数（指定障害者支援施設にあっては、1000分の67に相当する単位数）
（２）福祉・介護職員処遇改善加算（Ⅱ）　2から22までにより算定した単位数の1000分の47に相当する単位数（指定障害者支援施設にあっては1000分の49に相当する単位数）
（３）福祉・介護職員処遇改善加算（Ⅲ）　2から22までにより算定した単位数の1000分の26に相当する単位数（指定障害者支援施設にあっては1000分の27に相当する単位数）</t>
    </r>
    <phoneticPr fontId="4"/>
  </si>
  <si>
    <r>
      <rPr>
        <sz val="8"/>
        <color theme="1"/>
        <rFont val="ＭＳ ゴシック"/>
        <family val="3"/>
        <charset val="128"/>
      </rPr>
      <t>　</t>
    </r>
    <r>
      <rPr>
        <u/>
        <sz val="8"/>
        <color theme="1"/>
        <rFont val="ＭＳ ゴシック"/>
        <family val="3"/>
        <charset val="128"/>
      </rPr>
      <t>平成18年厚生労働省告示第543号に規定する「こども家庭庁長官及び厚生労働大臣が定める基準並びに厚生労働大臣が定める基準」の三十七の二に適合している福祉・介護職員を中心とした従業者の賃金の改善等を実施しているものとして都道府県知事又は市町村長に届け出た指定就労移行支援事業所等が、利用者に対し、指定就労移行支援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2から22までにより算定した単位数の1000分の17に相当する単位数（指定障害者支援施設にあっては1000分の18に相当する単位数）
②	　福祉・介護職員特定処遇改善加算(Ⅱ)　2から22までにより算定した単位数の1000分の15に相当する単位数（指定障害者支援施設にあっては1000分の18に相当する単位数）</t>
    </r>
    <phoneticPr fontId="4"/>
  </si>
  <si>
    <r>
      <rPr>
        <sz val="8"/>
        <color theme="1"/>
        <rFont val="ＭＳ ゴシック"/>
        <family val="3"/>
        <charset val="128"/>
      </rPr>
      <t>　</t>
    </r>
    <r>
      <rPr>
        <u/>
        <sz val="8"/>
        <color theme="1"/>
        <rFont val="ＭＳ ゴシック"/>
        <family val="3"/>
        <charset val="128"/>
      </rPr>
      <t>平成18年厚生労働省告示第543号に規定する「こども家庭庁長官及び厚生労働大臣が定める基準並びに厚生労働大臣が定める基準」の三十七の二に適合している福祉・介護職員を中心とした従業者の賃金の改善等を実施しているものとして都道府県知事に届け出た指定就労移行支援事業所等が、利用者に対し、指定就労移行支援等を行った場合は、１から22までにより算定した単位数の1000分の13に相当する単位数を所定単位数に加算しているか。</t>
    </r>
    <phoneticPr fontId="4"/>
  </si>
  <si>
    <r>
      <rPr>
        <sz val="8"/>
        <color theme="1"/>
        <rFont val="ＭＳ ゴシック"/>
        <family val="3"/>
        <charset val="128"/>
      </rPr>
      <t>　</t>
    </r>
    <r>
      <rPr>
        <u/>
        <sz val="8"/>
        <color theme="1"/>
        <rFont val="ＭＳ ゴシック"/>
        <family val="3"/>
        <charset val="128"/>
      </rPr>
      <t>平成18年厚生労働省告示第543号「こども家庭庁長官及び厚生労働大臣が定める基準並びに厚生労働大臣が定める基準」の三十三に定める基準に適合する福祉・介護職員等の賃金の改善等を実施しているものとして都道府県知事に届け出た指定就労移行支援事業所等（国、のぞみの園又は独立行政法人国立病院機構が行う場合を除く。注２において同じ。）が、利用者に対し、指定就労移行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（１） 福祉・介護職員等処遇改善加算(Ⅰ) １から22までにより算定した単位数の1000分の103に相当する単位数（指定障害者支援施設にあっては、1000分の107に相当する単位数）
（２） 福祉・介護職員等処遇改善加算(Ⅱ) １から22までにより算定した単位数の1000分の101に相当する単位数
（３） 福祉・介護職員等処遇改善加算(Ⅲ) １から22までにより算定した単位数の1000分の86に相当する単位数（指定障害者支援施設にあっては、1000分の89に相当する単位数）
（４） 福祉・介護職員等処遇改善加算(Ⅳ) １から22までにより算定した単位数の1000分の69に相当する単位数（指定障害者支援施設にあっては、1000分の71に相当する単位数）</t>
    </r>
    <phoneticPr fontId="4"/>
  </si>
  <si>
    <r>
      <rPr>
        <sz val="8"/>
        <color theme="1"/>
        <rFont val="ＭＳ ゴシック"/>
        <family val="3"/>
        <charset val="128"/>
      </rPr>
      <t>　</t>
    </r>
    <r>
      <rPr>
        <u/>
        <sz val="8"/>
        <color theme="1"/>
        <rFont val="ＭＳ ゴシック"/>
        <family val="3"/>
        <charset val="128"/>
      </rPr>
      <t>令和７年３月31日までの間、別に厚生労働大臣が定める基準に適合している福祉・介護職員等の賃金の改善等を実施しているものとして都道府県知事に届け出た指定就労移行支援事業所等（注１の加算を算定しているものを除く。）が、利用者に対し、指定就労移行支援等を行った場合に、当該基準に掲げる区分に従い、次に掲げる単位数を所定単位数に加算する。ただし、次に掲げるいずれかの加算を算定している場合にあっては、次に掲げるその他の加算は算定しない。</t>
    </r>
    <phoneticPr fontId="4"/>
  </si>
  <si>
    <t xml:space="preserve">①  認定指定就労移行支援事業所ごとに、ア又はイに掲げる利用者の数の区分に応じ、それぞれア又はイに掲げる数となっているか。
ア　利用者の数が60人以下　1以上
イ　利用者の数が61人以上　1に、利用者の数が60を超えて40又はその端数を増すごとに1を加えて得た数以上
</t>
    <phoneticPr fontId="4"/>
  </si>
  <si>
    <r>
      <rPr>
        <sz val="8"/>
        <color theme="1"/>
        <rFont val="ＭＳ ゴシック"/>
        <family val="3"/>
        <charset val="128"/>
      </rPr>
      <t>　</t>
    </r>
    <r>
      <rPr>
        <u/>
        <sz val="8"/>
        <color theme="1"/>
        <rFont val="ＭＳ ゴシック"/>
        <family val="3"/>
        <charset val="128"/>
      </rPr>
      <t>指定就労移行支援事業所ごとに、常勤換算方法で、利用者の数を15で除した数以上となっているか。</t>
    </r>
    <phoneticPr fontId="4"/>
  </si>
  <si>
    <t>①  指定就労移行支援事業所ごとに、ア又はイに掲げる利用者の数の区分に応じ、それぞれア又はイに掲げる数となっているか。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</si>
  <si>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平18厚令171
第175条第2項</t>
    <phoneticPr fontId="4"/>
  </si>
  <si>
    <t>②　これらの設備は、専ら当該指定就労移行支援事業所の用に供するものとなっているか。
 （ただし、利用者の支援に支障がない場合はこの限りでない。）</t>
    <phoneticPr fontId="4"/>
  </si>
  <si>
    <t>平18厚令171
第179条準用（第81条第2項第1号イ、ロ）</t>
    <phoneticPr fontId="4"/>
  </si>
  <si>
    <t>７　訓練等給付費の支給の申請に係る援助</t>
    <phoneticPr fontId="4"/>
  </si>
  <si>
    <t>（１）指定就労移行支援事業者は、指定就労移行支援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</si>
  <si>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4"/>
  </si>
  <si>
    <t>個別支援計画
アセスメント及びモニタリングに関する記録
サービス提供の記録</t>
    <rPh sb="32" eb="34">
      <t>テイキョウ</t>
    </rPh>
    <rPh sb="35" eb="37">
      <t>キロク</t>
    </rPh>
    <phoneticPr fontId="4"/>
  </si>
  <si>
    <t xml:space="preserve">（１） サービス管理責任者は、就労移行支援計画の作成等のほか、次に掲げる業務を行っているか。
①　利用申込者の利用に際し、その者に係る指定障害福祉サービス事業者等に対する照会等により、その者の心身の状況、当該指定就労移行支援事業所以外における指定障害福祉サービス等の利用状況等を把握すること。
</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</si>
  <si>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</si>
  <si>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（１）指定就労移行支援事業者は、公共職業安定所での求職の登録その他の利用者が行う求職活動を支援しているか。</t>
    <phoneticPr fontId="4"/>
  </si>
  <si>
    <t>（２）指定就労移行支援事業者は、指定就労移行支援事業所ごとに、当該指定就労移行支援事業所の従業者によって指定就労移行支援を提供しているか。
　（ただし、利用者の支援に直接影響を及ぼさない業務については、この限りでない。）</t>
    <phoneticPr fontId="4"/>
  </si>
  <si>
    <t>平18 厚令171
第184条準用（第68条第4項)</t>
    <phoneticPr fontId="4"/>
  </si>
  <si>
    <t>（３）指定就労移行支援事業者は、定期的に業務継続計画の見直しを行い、必要に応じて業務継続計画の変更を行っているか。</t>
    <phoneticPr fontId="4"/>
  </si>
  <si>
    <t>38　協力医療機関</t>
    <phoneticPr fontId="4"/>
  </si>
  <si>
    <t>　指定就労移行支援事業者は、利用者の病状の急変等に備えるため、あらかじめ、協力医療機関を定めてあるか。</t>
    <phoneticPr fontId="4"/>
  </si>
  <si>
    <t xml:space="preserve">身体拘束等に関する書類（必要事項が記載されている記録、理由が分かる書類等）
</t>
    <phoneticPr fontId="4"/>
  </si>
  <si>
    <t>②　身体拘束等の適正化のための指針を整備しているか。</t>
    <phoneticPr fontId="4"/>
  </si>
  <si>
    <t>左記①から⑥までの書類</t>
    <phoneticPr fontId="4"/>
  </si>
  <si>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</si>
  <si>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２　就労移行支援サービス費</t>
    <phoneticPr fontId="4"/>
  </si>
  <si>
    <t>（２）視覚・聴覚言語障害者支援体制加算(Ⅱ)については、視覚障害者等である指定就労移行支援等の利用者の数が当該指定就労移行支援等の利用者の数に100分の30を乗じて得た数以上であって、視覚障害者等との意思疎通に関し専門性を有する者として専ら視覚障害者等の生活支援に従事する従業者を、指定障害福祉サービス基準第175条若しくは第176条又は指定障害者支援施設基準第４条第１項第４号に掲げる人員配置に加え、常勤換算方法で、当該指定就労移行支援等の利用者の数を50で除して得た数以上配置しているものとして都道府県知事に届け出た指定就労移行支援事業所等において、指定就労移行支援等を行った場合に、１日につき所定単位数を加算する。</t>
    <phoneticPr fontId="4"/>
  </si>
  <si>
    <t>（１）視覚・聴覚言語障害者支援体制加算(Ⅰ)については、視覚障害者等である指定就労移行支援等の利用者の数（重度の視覚障害、聴覚障害、言語機能障害又は知的障害のうち2以上の障害を有する利用者については、当該利用者の数に2を乗じて得た数とする。）が当該指定就労移行支援等の利用者の数に100分の50を乗じて得た数以上であって、視覚障害者等との意思疎通に関し専門性を有する者として専ら視覚障害者等の生活支援に従事する従業者を、第2の1若しくは2又は指定障害者支援施設基準第4条第1項第4号に掲げる人員配置に加え、常勤換算方法で、当該指定就労移行支援等の利用者の数を40で除して得た数以上配置しているものとして都道府県知事に届け出た指定就労移行支援事業所等において、指定就労移行支援等を行った場合に、1日につき所定単位数を加算しているか。</t>
    <phoneticPr fontId="4"/>
  </si>
  <si>
    <t>（２）地域連携会議実施加算(Ⅱ) については、指定就労移行支援事業所等が、就労移行支援計画等の作成又は変更に当たって、関係者により構成される会議を開催し、当該会議において、当該指定就労移行支援事業所等のサービス管理責任者以外の職業指導員、生活支援員又は就労支援員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上で、当該指定就労移行支援事業所等のサービス管理責任者に対しその結果を共有した場合に、１月につき１回、かつ、１年につき４回（地域連携会議実施加算(Ⅰ) を算定している場合にあっては、その回数を含む。）を限度として、所定単位数を加算する。</t>
    <phoneticPr fontId="4"/>
  </si>
  <si>
    <r>
      <rPr>
        <sz val="8"/>
        <color theme="1"/>
        <rFont val="ＭＳ ゴシック"/>
        <family val="3"/>
        <charset val="128"/>
      </rPr>
      <t>（１）</t>
    </r>
    <r>
      <rPr>
        <u/>
        <sz val="8"/>
        <color theme="1"/>
        <rFont val="ＭＳ ゴシック"/>
        <family val="3"/>
        <charset val="128"/>
      </rPr>
      <t>地域連携会議実施加算(Ⅰ)については、指定就労移行支援事業所等が、就労移行支援計画等の作成又は変更に当たって、関係者（公共職業安定所、地域障害者職業センター、障害者就労・生活支援センターその他当該指定就労移行支援事業所等以外の事業所において障害者の就労支援に従事する者をいう。）により構成される会議を開催し、当該指定就労移行支援事業所等のサービス管理責任者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場合に、1月につき1回、かつ、1年につき4回（地域連携会議実施加算(Ⅱ) を算定している場合にあっては、その回数を含む。）を限度として、所定単位数を加算しているか。</t>
    </r>
    <phoneticPr fontId="4"/>
  </si>
  <si>
    <t>１　内容及び手続きの説明及び同意</t>
    <phoneticPr fontId="4"/>
  </si>
  <si>
    <t>（６）サービス管理責任者は、就労移行支援計画の作成に係る会議（利用者及び当該利用者に対する就労移行支援の提供に当たる担当者等を招集して行う会議をいい、テレビ電話装置等の活用可能。）を開催し、当該利用者の生活に対する意向等を改めて確認するとともに、就労移行支援計画の原案の内容について意見を求めているか。</t>
    <rPh sb="45" eb="47">
      <t>シュウロウ</t>
    </rPh>
    <rPh sb="47" eb="49">
      <t>イコウ</t>
    </rPh>
    <rPh sb="49" eb="51">
      <t>シエン</t>
    </rPh>
    <phoneticPr fontId="4"/>
  </si>
  <si>
    <t>（３）その他</t>
    <phoneticPr fontId="4"/>
  </si>
  <si>
    <t>（５）障害福祉サービス相互の算定関係</t>
    <rPh sb="3" eb="5">
      <t>ショウガイ</t>
    </rPh>
    <rPh sb="5" eb="7">
      <t>フクシ</t>
    </rPh>
    <rPh sb="11" eb="13">
      <t>ソウゴ</t>
    </rPh>
    <rPh sb="14" eb="16">
      <t>サンテイ</t>
    </rPh>
    <rPh sb="16" eb="18">
      <t>カンケイ</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</si>
  <si>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5"/>
  </si>
  <si>
    <t>サービス種別</t>
    <rPh sb="4" eb="6">
      <t>シュベツ</t>
    </rPh>
    <phoneticPr fontId="20"/>
  </si>
  <si>
    <t>就労移行支援</t>
    <rPh sb="0" eb="2">
      <t>シュウロウ</t>
    </rPh>
    <rPh sb="2" eb="4">
      <t>イコウ</t>
    </rPh>
    <rPh sb="4" eb="6">
      <t>シエン</t>
    </rPh>
    <phoneticPr fontId="15"/>
  </si>
  <si>
    <t>年</t>
    <rPh sb="0" eb="1">
      <t>ネン</t>
    </rPh>
    <phoneticPr fontId="15"/>
  </si>
  <si>
    <t>月</t>
    <rPh sb="0" eb="1">
      <t>ゲツ</t>
    </rPh>
    <phoneticPr fontId="15"/>
  </si>
  <si>
    <t>事業所名</t>
    <rPh sb="0" eb="3">
      <t>ジギョウショ</t>
    </rPh>
    <rPh sb="3" eb="4">
      <t>メイ</t>
    </rPh>
    <phoneticPr fontId="20"/>
  </si>
  <si>
    <t>(1)記載する期間</t>
    <rPh sb="3" eb="5">
      <t>キサイ</t>
    </rPh>
    <rPh sb="7" eb="9">
      <t>キカン</t>
    </rPh>
    <phoneticPr fontId="15"/>
  </si>
  <si>
    <t>歴月</t>
  </si>
  <si>
    <t>※　水色のセルを入力してください</t>
  </si>
  <si>
    <t>実績</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</si>
  <si>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0"/>
  </si>
  <si>
    <t>時間/週</t>
    <rPh sb="0" eb="2">
      <t>ジカン</t>
    </rPh>
    <rPh sb="3" eb="4">
      <t>シュウ</t>
    </rPh>
    <phoneticPr fontId="15"/>
  </si>
  <si>
    <t>時間/月</t>
    <rPh sb="0" eb="2">
      <t>ジカン</t>
    </rPh>
    <rPh sb="3" eb="4">
      <t>ツキ</t>
    </rPh>
    <phoneticPr fontId="15"/>
  </si>
  <si>
    <t>No.</t>
    <phoneticPr fontId="15"/>
  </si>
  <si>
    <t>(4)職種</t>
    <rPh sb="3" eb="5">
      <t>ショクシュ</t>
    </rPh>
    <phoneticPr fontId="15"/>
  </si>
  <si>
    <t>(5)勤務形態</t>
    <rPh sb="3" eb="5">
      <t>キンム</t>
    </rPh>
    <rPh sb="5" eb="7">
      <t>ケイタイ</t>
    </rPh>
    <phoneticPr fontId="15"/>
  </si>
  <si>
    <t>(6)資格</t>
    <rPh sb="3" eb="5">
      <t>シカク</t>
    </rPh>
    <phoneticPr fontId="15"/>
  </si>
  <si>
    <t>(7)氏名</t>
    <rPh sb="3" eb="5">
      <t>シメイ</t>
    </rPh>
    <phoneticPr fontId="15"/>
  </si>
  <si>
    <t>(8)</t>
    <phoneticPr fontId="15"/>
  </si>
  <si>
    <t>(9)勤務時間数合計</t>
    <rPh sb="3" eb="5">
      <t>キンム</t>
    </rPh>
    <rPh sb="5" eb="7">
      <t>ジカン</t>
    </rPh>
    <rPh sb="7" eb="8">
      <t>スウ</t>
    </rPh>
    <rPh sb="8" eb="10">
      <t>ゴウケイ</t>
    </rPh>
    <phoneticPr fontId="15"/>
  </si>
  <si>
    <t>(10)週平均の勤務時間数</t>
    <rPh sb="4" eb="7">
      <t>シュウヘイキン</t>
    </rPh>
    <rPh sb="8" eb="10">
      <t>キンム</t>
    </rPh>
    <rPh sb="10" eb="12">
      <t>ジカン</t>
    </rPh>
    <rPh sb="12" eb="13">
      <t>スウ</t>
    </rPh>
    <phoneticPr fontId="15"/>
  </si>
  <si>
    <t>(11)兼務状況
（兼務先／兼務する職務の内容）等</t>
    <phoneticPr fontId="15"/>
  </si>
  <si>
    <t>第１週</t>
    <rPh sb="0" eb="1">
      <t>ダイ</t>
    </rPh>
    <rPh sb="2" eb="3">
      <t>シュウ</t>
    </rPh>
    <phoneticPr fontId="15"/>
  </si>
  <si>
    <t>第２週</t>
    <rPh sb="0" eb="1">
      <t>ダイ</t>
    </rPh>
    <rPh sb="2" eb="3">
      <t>シュウ</t>
    </rPh>
    <phoneticPr fontId="15"/>
  </si>
  <si>
    <t>第３週</t>
    <rPh sb="0" eb="1">
      <t>ダイ</t>
    </rPh>
    <rPh sb="2" eb="3">
      <t>シュウ</t>
    </rPh>
    <phoneticPr fontId="15"/>
  </si>
  <si>
    <t>第４週</t>
    <rPh sb="0" eb="1">
      <t>ダイ</t>
    </rPh>
    <rPh sb="2" eb="3">
      <t>シュウ</t>
    </rPh>
    <phoneticPr fontId="15"/>
  </si>
  <si>
    <t>第５週</t>
    <rPh sb="0" eb="1">
      <t>ダイ</t>
    </rPh>
    <rPh sb="2" eb="3">
      <t>シュウ</t>
    </rPh>
    <phoneticPr fontId="15"/>
  </si>
  <si>
    <t>合計</t>
    <rPh sb="0" eb="2">
      <t>ゴウケイ</t>
    </rPh>
    <phoneticPr fontId="15"/>
  </si>
  <si>
    <t>サービス提供時間</t>
    <rPh sb="4" eb="6">
      <t>テイキョウ</t>
    </rPh>
    <rPh sb="6" eb="8">
      <t>ジカン</t>
    </rPh>
    <phoneticPr fontId="15"/>
  </si>
  <si>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15"/>
  </si>
  <si>
    <t>計</t>
    <rPh sb="0" eb="1">
      <t>ケイ</t>
    </rPh>
    <phoneticPr fontId="15"/>
  </si>
  <si>
    <t>平均利用者数</t>
    <rPh sb="0" eb="2">
      <t>ヘイキン</t>
    </rPh>
    <rPh sb="2" eb="6">
      <t>リヨウシャスウ</t>
    </rPh>
    <phoneticPr fontId="15"/>
  </si>
  <si>
    <t>利用者延べ数</t>
    <rPh sb="3" eb="4">
      <t>ノ</t>
    </rPh>
    <phoneticPr fontId="15"/>
  </si>
  <si>
    <t>開所日数</t>
    <rPh sb="0" eb="2">
      <t>カイショ</t>
    </rPh>
    <rPh sb="2" eb="4">
      <t>ニッスウ</t>
    </rPh>
    <phoneticPr fontId="24"/>
  </si>
  <si>
    <t>＜人員に関する基準＞</t>
    <rPh sb="1" eb="3">
      <t>ジンイン</t>
    </rPh>
    <rPh sb="4" eb="5">
      <t>カン</t>
    </rPh>
    <rPh sb="7" eb="9">
      <t>キジュン</t>
    </rPh>
    <phoneticPr fontId="15"/>
  </si>
  <si>
    <t>区分</t>
    <rPh sb="0" eb="2">
      <t>クブン</t>
    </rPh>
    <phoneticPr fontId="24"/>
  </si>
  <si>
    <t>サービス管理責任者</t>
    <rPh sb="4" eb="6">
      <t>カンリ</t>
    </rPh>
    <rPh sb="6" eb="9">
      <t>セキニンシャ</t>
    </rPh>
    <phoneticPr fontId="26"/>
  </si>
  <si>
    <t>職業指導員及び生活支援員</t>
    <rPh sb="0" eb="2">
      <t>ショクギョウ</t>
    </rPh>
    <rPh sb="2" eb="4">
      <t>シドウ</t>
    </rPh>
    <rPh sb="4" eb="5">
      <t>イン</t>
    </rPh>
    <rPh sb="5" eb="6">
      <t>オヨ</t>
    </rPh>
    <rPh sb="7" eb="9">
      <t>セイカツ</t>
    </rPh>
    <rPh sb="9" eb="11">
      <t>シエン</t>
    </rPh>
    <rPh sb="11" eb="12">
      <t>イン</t>
    </rPh>
    <phoneticPr fontId="26"/>
  </si>
  <si>
    <t>就労支援員</t>
  </si>
  <si>
    <t>必要な配置数</t>
    <rPh sb="0" eb="2">
      <t>ヒツヨウ</t>
    </rPh>
    <rPh sb="3" eb="6">
      <t>ハイチスウ</t>
    </rPh>
    <phoneticPr fontId="24"/>
  </si>
  <si>
    <t>＜実人数集計＞</t>
    <rPh sb="1" eb="2">
      <t>ジツ</t>
    </rPh>
    <rPh sb="2" eb="4">
      <t>ニンズウ</t>
    </rPh>
    <rPh sb="4" eb="6">
      <t>シュウケイ</t>
    </rPh>
    <phoneticPr fontId="15"/>
  </si>
  <si>
    <t>専従</t>
    <rPh sb="0" eb="2">
      <t>センジュウ</t>
    </rPh>
    <phoneticPr fontId="24"/>
  </si>
  <si>
    <t>兼務</t>
    <rPh sb="0" eb="2">
      <t>ケンム</t>
    </rPh>
    <phoneticPr fontId="24"/>
  </si>
  <si>
    <t>専従</t>
    <rPh sb="0" eb="2">
      <t>センジュウ</t>
    </rPh>
    <phoneticPr fontId="15"/>
  </si>
  <si>
    <t>兼務</t>
    <rPh sb="0" eb="2">
      <t>ケンム</t>
    </rPh>
    <phoneticPr fontId="15"/>
  </si>
  <si>
    <t>常勤</t>
    <rPh sb="0" eb="2">
      <t>ジョウキン</t>
    </rPh>
    <phoneticPr fontId="15"/>
  </si>
  <si>
    <t>非常勤</t>
    <rPh sb="0" eb="3">
      <t>ヒジョウキン</t>
    </rPh>
    <phoneticPr fontId="15"/>
  </si>
  <si>
    <t>常勤換算数</t>
    <rPh sb="0" eb="5">
      <t>ジョウキンカンサンスウ</t>
    </rPh>
    <phoneticPr fontId="2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</si>
  <si>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0"/>
  </si>
  <si>
    <t>　(1) 「４週」・「暦月」のいずれかを選択してください。</t>
    <rPh sb="7" eb="8">
      <t>シュウ</t>
    </rPh>
    <rPh sb="11" eb="12">
      <t>レキ</t>
    </rPh>
    <rPh sb="12" eb="13">
      <t>ツキ</t>
    </rPh>
    <rPh sb="20" eb="22">
      <t>センタク</t>
    </rPh>
    <phoneticPr fontId="2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</si>
  <si>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0"/>
  </si>
  <si>
    <t>　(4) 従業者の職種を入力してください。</t>
    <rPh sb="5" eb="8">
      <t>ジュウギョウシャ</t>
    </rPh>
    <rPh sb="9" eb="11">
      <t>ショクシュ</t>
    </rPh>
    <rPh sb="12" eb="14">
      <t>ニュウリョク</t>
    </rPh>
    <phoneticPr fontId="20"/>
  </si>
  <si>
    <t xml:space="preserve"> 　　 記入の順序は、職種ごとにまとめてください。</t>
    <rPh sb="4" eb="6">
      <t>キニュウ</t>
    </rPh>
    <rPh sb="7" eb="9">
      <t>ジュンジョ</t>
    </rPh>
    <rPh sb="11" eb="13">
      <t>ショクシュ</t>
    </rPh>
    <phoneticPr fontId="2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</si>
  <si>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8"/>
  </si>
  <si>
    <t>記号</t>
    <rPh sb="0" eb="2">
      <t>キゴウ</t>
    </rPh>
    <phoneticPr fontId="20"/>
  </si>
  <si>
    <t>区分</t>
    <rPh sb="0" eb="2">
      <t>クブン</t>
    </rPh>
    <phoneticPr fontId="20"/>
  </si>
  <si>
    <t>A</t>
  </si>
  <si>
    <t>常勤で専従</t>
    <rPh sb="0" eb="2">
      <t>ジョウキン</t>
    </rPh>
    <rPh sb="3" eb="5">
      <t>センジュウ</t>
    </rPh>
    <phoneticPr fontId="20"/>
  </si>
  <si>
    <t>B</t>
  </si>
  <si>
    <t>常勤で兼務</t>
    <rPh sb="0" eb="2">
      <t>ジョウキン</t>
    </rPh>
    <rPh sb="3" eb="5">
      <t>ケンム</t>
    </rPh>
    <phoneticPr fontId="20"/>
  </si>
  <si>
    <t>C</t>
  </si>
  <si>
    <t>非常勤で専従</t>
    <rPh sb="0" eb="3">
      <t>ヒジョウキン</t>
    </rPh>
    <rPh sb="4" eb="6">
      <t>センジュウ</t>
    </rPh>
    <phoneticPr fontId="20"/>
  </si>
  <si>
    <t>D</t>
  </si>
  <si>
    <t>非常勤で兼務</t>
    <rPh sb="0" eb="3">
      <t>ヒジョウキン</t>
    </rPh>
    <rPh sb="4" eb="6">
      <t>ケンム</t>
    </rPh>
    <phoneticPr fontId="20"/>
  </si>
  <si>
    <t>（注）常勤・非常勤の区分について</t>
    <rPh sb="1" eb="2">
      <t>チュウ</t>
    </rPh>
    <rPh sb="3" eb="5">
      <t>ジョウキン</t>
    </rPh>
    <rPh sb="6" eb="9">
      <t>ヒジョウキン</t>
    </rPh>
    <rPh sb="10" eb="12">
      <t>クブン</t>
    </rPh>
    <phoneticPr fontId="2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</si>
  <si>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</si>
  <si>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0"/>
  </si>
  <si>
    <t>　(6) 従業者の保有する資格を入力してください。</t>
    <rPh sb="5" eb="8">
      <t>ジュウギョウシャ</t>
    </rPh>
    <rPh sb="9" eb="11">
      <t>ホユウ</t>
    </rPh>
    <rPh sb="13" eb="15">
      <t>シカク</t>
    </rPh>
    <rPh sb="16" eb="18">
      <t>ニュウリョク</t>
    </rPh>
    <phoneticPr fontId="2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</si>
  <si>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</si>
  <si>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0"/>
  </si>
  <si>
    <t>　(7) 従業者の氏名を記入してください。</t>
    <rPh sb="5" eb="8">
      <t>ジュウギョウシャ</t>
    </rPh>
    <rPh sb="9" eb="11">
      <t>シメイ</t>
    </rPh>
    <rPh sb="12" eb="14">
      <t>キニュウ</t>
    </rPh>
    <phoneticPr fontId="20"/>
  </si>
  <si>
    <t>　(8) 直近の1ヶ月分の勤務時間を入力してください。常勤の職員が休暇を取得する場合は、「休」と入力してください。</t>
    <rPh sb="5" eb="7">
      <t>チョッキン</t>
    </rPh>
    <rPh sb="10" eb="11">
      <t>ゲツ</t>
    </rPh>
    <rPh sb="11" eb="12">
      <t>ブン</t>
    </rPh>
    <rPh sb="13" eb="15">
      <t>キンム</t>
    </rPh>
    <rPh sb="15" eb="17">
      <t>ジカン</t>
    </rPh>
    <rPh sb="18" eb="20">
      <t>ニュウリョク</t>
    </rPh>
    <phoneticPr fontId="20"/>
  </si>
  <si>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</si>
  <si>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2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</si>
  <si>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0"/>
  </si>
  <si>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0"/>
  </si>
  <si>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</si>
  <si>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0"/>
  </si>
  <si>
    <t>　　　 その他、特記事項欄としてもご活用ください。</t>
    <rPh sb="6" eb="7">
      <t>タ</t>
    </rPh>
    <rPh sb="8" eb="10">
      <t>トッキ</t>
    </rPh>
    <rPh sb="10" eb="12">
      <t>ジコウ</t>
    </rPh>
    <rPh sb="12" eb="13">
      <t>ラン</t>
    </rPh>
    <rPh sb="18" eb="20">
      <t>カツヨウ</t>
    </rPh>
    <phoneticPr fontId="18"/>
  </si>
  <si>
    <t xml:space="preserve"> （12) 必要項目を満たしていれば、各事業所で使用するシフト表等をもって代替書類として差し支えありません。</t>
  </si>
  <si>
    <t>日　　　年月</t>
    <rPh sb="0" eb="1">
      <t>ヒ</t>
    </rPh>
    <rPh sb="4" eb="5">
      <t>ネン</t>
    </rPh>
    <rPh sb="5" eb="6">
      <t>ツキ</t>
    </rPh>
    <phoneticPr fontId="15"/>
  </si>
  <si>
    <t>備考</t>
    <rPh sb="0" eb="2">
      <t>ビコウ</t>
    </rPh>
    <phoneticPr fontId="15"/>
  </si>
  <si>
    <t>施設外就労者数</t>
    <rPh sb="0" eb="2">
      <t>シセツ</t>
    </rPh>
    <rPh sb="2" eb="3">
      <t>ガイ</t>
    </rPh>
    <rPh sb="3" eb="5">
      <t>シュウロウ</t>
    </rPh>
    <rPh sb="5" eb="6">
      <t>シャ</t>
    </rPh>
    <rPh sb="6" eb="7">
      <t>スウ</t>
    </rPh>
    <phoneticPr fontId="15"/>
  </si>
  <si>
    <t>欠席時対応加算者数</t>
    <rPh sb="0" eb="2">
      <t>ケッセキ</t>
    </rPh>
    <rPh sb="2" eb="3">
      <t>ジ</t>
    </rPh>
    <rPh sb="3" eb="5">
      <t>タイオウ</t>
    </rPh>
    <rPh sb="5" eb="7">
      <t>カサン</t>
    </rPh>
    <rPh sb="7" eb="8">
      <t>シャ</t>
    </rPh>
    <rPh sb="8" eb="9">
      <t>スウ</t>
    </rPh>
    <phoneticPr fontId="15"/>
  </si>
  <si>
    <t>利用者数</t>
    <rPh sb="0" eb="2">
      <t>リヨウ</t>
    </rPh>
    <rPh sb="2" eb="3">
      <t>シャ</t>
    </rPh>
    <rPh sb="3" eb="4">
      <t>スウ</t>
    </rPh>
    <phoneticPr fontId="15"/>
  </si>
  <si>
    <t>施設外就労者数</t>
    <phoneticPr fontId="15"/>
  </si>
  <si>
    <t xml:space="preserve"> 施設外就労者数</t>
    <phoneticPr fontId="15"/>
  </si>
  <si>
    <t>１日</t>
    <rPh sb="1" eb="2">
      <t>ニチ</t>
    </rPh>
    <phoneticPr fontId="15"/>
  </si>
  <si>
    <t>２日</t>
    <rPh sb="1" eb="2">
      <t>ニチ</t>
    </rPh>
    <phoneticPr fontId="15"/>
  </si>
  <si>
    <t>３日</t>
    <rPh sb="1" eb="2">
      <t>ニチ</t>
    </rPh>
    <phoneticPr fontId="15"/>
  </si>
  <si>
    <t>４日</t>
    <rPh sb="1" eb="2">
      <t>ニチ</t>
    </rPh>
    <phoneticPr fontId="15"/>
  </si>
  <si>
    <t>５日</t>
    <rPh sb="1" eb="2">
      <t>ニチ</t>
    </rPh>
    <phoneticPr fontId="15"/>
  </si>
  <si>
    <t>６日</t>
    <rPh sb="1" eb="2">
      <t>ニチ</t>
    </rPh>
    <phoneticPr fontId="15"/>
  </si>
  <si>
    <t>７日</t>
    <rPh sb="1" eb="2">
      <t>ニチ</t>
    </rPh>
    <phoneticPr fontId="15"/>
  </si>
  <si>
    <t>８日</t>
    <rPh sb="1" eb="2">
      <t>ニチ</t>
    </rPh>
    <phoneticPr fontId="15"/>
  </si>
  <si>
    <t>９日</t>
    <rPh sb="1" eb="2">
      <t>ニチ</t>
    </rPh>
    <phoneticPr fontId="15"/>
  </si>
  <si>
    <t>１０日</t>
    <rPh sb="2" eb="3">
      <t>ニチ</t>
    </rPh>
    <phoneticPr fontId="15"/>
  </si>
  <si>
    <t>１１日</t>
    <rPh sb="2" eb="3">
      <t>ニチ</t>
    </rPh>
    <phoneticPr fontId="15"/>
  </si>
  <si>
    <t>１２日</t>
    <rPh sb="2" eb="3">
      <t>ニチ</t>
    </rPh>
    <phoneticPr fontId="15"/>
  </si>
  <si>
    <t>１３日</t>
    <rPh sb="2" eb="3">
      <t>ニチ</t>
    </rPh>
    <phoneticPr fontId="15"/>
  </si>
  <si>
    <t>１４日</t>
    <rPh sb="2" eb="3">
      <t>ニチ</t>
    </rPh>
    <phoneticPr fontId="15"/>
  </si>
  <si>
    <t>１５日</t>
    <rPh sb="2" eb="3">
      <t>ニチ</t>
    </rPh>
    <phoneticPr fontId="15"/>
  </si>
  <si>
    <t>１６日</t>
    <rPh sb="2" eb="3">
      <t>ニチ</t>
    </rPh>
    <phoneticPr fontId="15"/>
  </si>
  <si>
    <t>１７日</t>
    <rPh sb="2" eb="3">
      <t>ニチ</t>
    </rPh>
    <phoneticPr fontId="15"/>
  </si>
  <si>
    <t>１８日</t>
    <rPh sb="2" eb="3">
      <t>ニチ</t>
    </rPh>
    <phoneticPr fontId="15"/>
  </si>
  <si>
    <t>１９日</t>
    <rPh sb="2" eb="3">
      <t>ニチ</t>
    </rPh>
    <phoneticPr fontId="15"/>
  </si>
  <si>
    <t>２０日</t>
    <rPh sb="2" eb="3">
      <t>ニチ</t>
    </rPh>
    <phoneticPr fontId="15"/>
  </si>
  <si>
    <t>２１日</t>
    <rPh sb="2" eb="3">
      <t>ニチ</t>
    </rPh>
    <phoneticPr fontId="15"/>
  </si>
  <si>
    <t>２２日</t>
    <rPh sb="2" eb="3">
      <t>ニチ</t>
    </rPh>
    <phoneticPr fontId="15"/>
  </si>
  <si>
    <t>２３日</t>
    <rPh sb="2" eb="3">
      <t>ニチ</t>
    </rPh>
    <phoneticPr fontId="15"/>
  </si>
  <si>
    <t>２４日</t>
    <rPh sb="2" eb="3">
      <t>ニチ</t>
    </rPh>
    <phoneticPr fontId="15"/>
  </si>
  <si>
    <t>２５日</t>
    <rPh sb="2" eb="3">
      <t>ニチ</t>
    </rPh>
    <phoneticPr fontId="15"/>
  </si>
  <si>
    <t>２６日</t>
    <rPh sb="2" eb="3">
      <t>ニチ</t>
    </rPh>
    <phoneticPr fontId="15"/>
  </si>
  <si>
    <t>２７日</t>
    <rPh sb="2" eb="3">
      <t>ニチ</t>
    </rPh>
    <phoneticPr fontId="15"/>
  </si>
  <si>
    <t>２８日</t>
    <rPh sb="2" eb="3">
      <t>ニチ</t>
    </rPh>
    <phoneticPr fontId="15"/>
  </si>
  <si>
    <t>２９日</t>
    <rPh sb="2" eb="3">
      <t>ニチ</t>
    </rPh>
    <phoneticPr fontId="15"/>
  </si>
  <si>
    <t>３０日</t>
    <rPh sb="2" eb="3">
      <t>ニチ</t>
    </rPh>
    <phoneticPr fontId="15"/>
  </si>
  <si>
    <t>３１日</t>
    <rPh sb="2" eb="3">
      <t>ニチ</t>
    </rPh>
    <phoneticPr fontId="15"/>
  </si>
  <si>
    <t>延べ利用者数</t>
    <rPh sb="0" eb="1">
      <t>ノ</t>
    </rPh>
    <rPh sb="2" eb="5">
      <t>リヨウシャ</t>
    </rPh>
    <rPh sb="5" eb="6">
      <t>スウ</t>
    </rPh>
    <phoneticPr fontId="15"/>
  </si>
  <si>
    <t>利用定員</t>
    <rPh sb="0" eb="2">
      <t>リヨウ</t>
    </rPh>
    <rPh sb="2" eb="4">
      <t>テイイン</t>
    </rPh>
    <phoneticPr fontId="15"/>
  </si>
  <si>
    <t>施設の開所日数</t>
    <rPh sb="0" eb="2">
      <t>シセツ</t>
    </rPh>
    <rPh sb="3" eb="5">
      <t>カイショ</t>
    </rPh>
    <rPh sb="5" eb="7">
      <t>ニッスウ</t>
    </rPh>
    <phoneticPr fontId="15"/>
  </si>
  <si>
    <t>多機能型の総利用定員</t>
    <rPh sb="0" eb="3">
      <t>タキノウ</t>
    </rPh>
    <rPh sb="3" eb="4">
      <t>ガタ</t>
    </rPh>
    <rPh sb="5" eb="6">
      <t>ソウ</t>
    </rPh>
    <rPh sb="6" eb="8">
      <t>リヨウ</t>
    </rPh>
    <rPh sb="8" eb="10">
      <t>テイイン</t>
    </rPh>
    <phoneticPr fontId="15"/>
  </si>
  <si>
    <t>受入可能延べ利用者数</t>
    <phoneticPr fontId="15"/>
  </si>
  <si>
    <t>過去３ヶ月間の利用者数</t>
    <rPh sb="0" eb="2">
      <t>カコ</t>
    </rPh>
    <rPh sb="4" eb="6">
      <t>ゲツカン</t>
    </rPh>
    <rPh sb="7" eb="10">
      <t>リヨウシャ</t>
    </rPh>
    <rPh sb="10" eb="11">
      <t>スウ</t>
    </rPh>
    <phoneticPr fontId="15"/>
  </si>
  <si>
    <t>過去3ヶ月間の受入可能延べ利用者数</t>
    <rPh sb="0" eb="2">
      <t>カコ</t>
    </rPh>
    <rPh sb="4" eb="6">
      <t>ゲツカン</t>
    </rPh>
    <rPh sb="7" eb="9">
      <t>ウケイレ</t>
    </rPh>
    <rPh sb="9" eb="11">
      <t>カノウ</t>
    </rPh>
    <rPh sb="11" eb="12">
      <t>ノ</t>
    </rPh>
    <rPh sb="13" eb="16">
      <t>リヨウシャ</t>
    </rPh>
    <rPh sb="16" eb="17">
      <t>スウ</t>
    </rPh>
    <phoneticPr fontId="15"/>
  </si>
  <si>
    <t>定員超過判定（減算月）</t>
    <rPh sb="0" eb="3">
      <t>テイインチョウ</t>
    </rPh>
    <rPh sb="3" eb="4">
      <t>カ</t>
    </rPh>
    <rPh sb="4" eb="6">
      <t>ハンテイ</t>
    </rPh>
    <rPh sb="7" eb="9">
      <t>ゲンザン</t>
    </rPh>
    <rPh sb="9" eb="10">
      <t>ツキ</t>
    </rPh>
    <phoneticPr fontId="15"/>
  </si>
  <si>
    <t>管理者</t>
  </si>
  <si>
    <t>サービス管理責任者</t>
  </si>
  <si>
    <t>職業指導員</t>
  </si>
  <si>
    <t>生活支援員</t>
  </si>
  <si>
    <t>-</t>
  </si>
  <si>
    <t>管理者</t>
    <rPh sb="0" eb="3">
      <t>カンリシャ</t>
    </rPh>
    <phoneticPr fontId="26"/>
  </si>
  <si>
    <t>就労支援員</t>
    <rPh sb="0" eb="5">
      <t>シュウロウシエンイン</t>
    </rPh>
    <phoneticPr fontId="26"/>
  </si>
  <si>
    <t>職業指導員</t>
    <rPh sb="0" eb="4">
      <t>ショクギョウシドウ</t>
    </rPh>
    <rPh sb="4" eb="5">
      <t>イン</t>
    </rPh>
    <phoneticPr fontId="26"/>
  </si>
  <si>
    <t>生活支援員</t>
    <rPh sb="0" eb="2">
      <t>セイカツ</t>
    </rPh>
    <rPh sb="2" eb="5">
      <t>シエンイン</t>
    </rPh>
    <phoneticPr fontId="26"/>
  </si>
  <si>
    <t>作成要領</t>
    <rPh sb="0" eb="2">
      <t>サクセイ</t>
    </rPh>
    <rPh sb="2" eb="4">
      <t>ヨウリョウ</t>
    </rPh>
    <phoneticPr fontId="15"/>
  </si>
  <si>
    <t>１．</t>
    <phoneticPr fontId="15"/>
  </si>
  <si>
    <t>生活介護、自立訓練、就労移行支援、就労継続支援Ａ型、就労継続支援Ｂ型、児童発達支援、放課後等デイサービスを実施している場合、当該サービス毎（サービス内で単位を分けている場合は単位毎）に運営指導の直近12ヶ月分について作成してください。</t>
    <rPh sb="0" eb="2">
      <t>セイカツ</t>
    </rPh>
    <rPh sb="2" eb="4">
      <t>カイゴ</t>
    </rPh>
    <rPh sb="5" eb="7">
      <t>ジリツ</t>
    </rPh>
    <rPh sb="7" eb="9">
      <t>クンレン</t>
    </rPh>
    <rPh sb="10" eb="12">
      <t>シュウロウ</t>
    </rPh>
    <rPh sb="12" eb="14">
      <t>イコウ</t>
    </rPh>
    <rPh sb="14" eb="16">
      <t>シエン</t>
    </rPh>
    <rPh sb="17" eb="19">
      <t>シュウロウ</t>
    </rPh>
    <rPh sb="19" eb="21">
      <t>ケイゾク</t>
    </rPh>
    <rPh sb="21" eb="23">
      <t>シエン</t>
    </rPh>
    <rPh sb="24" eb="25">
      <t>ガタ</t>
    </rPh>
    <rPh sb="26" eb="28">
      <t>シュウロウ</t>
    </rPh>
    <rPh sb="28" eb="30">
      <t>ケイゾク</t>
    </rPh>
    <rPh sb="30" eb="32">
      <t>シエン</t>
    </rPh>
    <rPh sb="33" eb="34">
      <t>ガタ</t>
    </rPh>
    <rPh sb="35" eb="37">
      <t>ジドウ</t>
    </rPh>
    <rPh sb="37" eb="39">
      <t>ハッタツ</t>
    </rPh>
    <rPh sb="39" eb="41">
      <t>シエン</t>
    </rPh>
    <rPh sb="42" eb="46">
      <t>ホウカゴトウ</t>
    </rPh>
    <rPh sb="53" eb="55">
      <t>ジッシ</t>
    </rPh>
    <rPh sb="59" eb="61">
      <t>バアイ</t>
    </rPh>
    <phoneticPr fontId="15"/>
  </si>
  <si>
    <t>２．</t>
  </si>
  <si>
    <t>利用者数確認のため、定員超過がなくても提出ください。</t>
    <phoneticPr fontId="4"/>
  </si>
  <si>
    <t>３．</t>
    <phoneticPr fontId="4"/>
  </si>
  <si>
    <t>に入力してください。</t>
    <rPh sb="1" eb="3">
      <t>ニュウリョク</t>
    </rPh>
    <phoneticPr fontId="4"/>
  </si>
  <si>
    <t>は、自動計算ですので入力は不要です。</t>
    <rPh sb="2" eb="4">
      <t>ジドウ</t>
    </rPh>
    <rPh sb="4" eb="6">
      <t>ケイサン</t>
    </rPh>
    <rPh sb="10" eb="12">
      <t>ニュウリョク</t>
    </rPh>
    <rPh sb="13" eb="15">
      <t>フヨウ</t>
    </rPh>
    <phoneticPr fontId="15"/>
  </si>
  <si>
    <t>４．</t>
  </si>
  <si>
    <r>
      <t>「利用者数」欄には、開所日ごとに、１日の利用者数（その日に</t>
    </r>
    <r>
      <rPr>
        <b/>
        <u/>
        <sz val="11"/>
        <color rgb="FF000000"/>
        <rFont val="ＭＳ Ｐゴシック"/>
        <family val="3"/>
        <charset val="128"/>
      </rPr>
      <t>欠席時対応加算算定者、施設外就労者は含めないでください。</t>
    </r>
    <r>
      <rPr>
        <sz val="11"/>
        <color rgb="FF000000"/>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6">
      <t>シャ</t>
    </rPh>
    <rPh sb="47" eb="48">
      <t>フク</t>
    </rPh>
    <rPh sb="59" eb="61">
      <t>キサイ</t>
    </rPh>
    <phoneticPr fontId="15"/>
  </si>
  <si>
    <t>５．</t>
  </si>
  <si>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15"/>
  </si>
  <si>
    <t>６．</t>
  </si>
  <si>
    <t>「多機能型の総利用定員」欄には、多機能型施設で障害福祉サービスの場合、障害福祉サービスの定員の合計を記載してください。多機能型施設で障害児通所支援事業の場合、障害児通所支援事業の定員の合計を記載してください。
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ショウガイ</t>
    </rPh>
    <rPh sb="25" eb="27">
      <t>フクシ</t>
    </rPh>
    <rPh sb="32" eb="34">
      <t>バアイ</t>
    </rPh>
    <rPh sb="35" eb="37">
      <t>ショウガイ</t>
    </rPh>
    <rPh sb="37" eb="39">
      <t>フクシ</t>
    </rPh>
    <rPh sb="44" eb="46">
      <t>テイイン</t>
    </rPh>
    <rPh sb="47" eb="49">
      <t>ゴウケイ</t>
    </rPh>
    <rPh sb="50" eb="52">
      <t>キサイ</t>
    </rPh>
    <rPh sb="59" eb="63">
      <t>タキノウガタ</t>
    </rPh>
    <rPh sb="63" eb="65">
      <t>シセツ</t>
    </rPh>
    <rPh sb="66" eb="68">
      <t>ショウガイ</t>
    </rPh>
    <rPh sb="68" eb="69">
      <t>ジ</t>
    </rPh>
    <rPh sb="69" eb="71">
      <t>ツウショ</t>
    </rPh>
    <rPh sb="71" eb="73">
      <t>シエン</t>
    </rPh>
    <rPh sb="73" eb="75">
      <t>ジギョウ</t>
    </rPh>
    <rPh sb="76" eb="78">
      <t>バアイ</t>
    </rPh>
    <phoneticPr fontId="15"/>
  </si>
  <si>
    <t>７．</t>
  </si>
  <si>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15"/>
  </si>
  <si>
    <t>８．</t>
  </si>
  <si>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15"/>
  </si>
  <si>
    <t>９．</t>
    <phoneticPr fontId="15"/>
  </si>
  <si>
    <t>「定員超過判定(減算月）」欄の自動計算は、「過去3か月の利用者数」が、「過去3ヶ月間の受入可能延べ利用者数」を超えた場合に「○」が表示されます。</t>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phoneticPr fontId="15"/>
  </si>
  <si>
    <t>（４）身体拘束廃止未実施減算</t>
    <phoneticPr fontId="4"/>
  </si>
  <si>
    <t>（３）指定就労移行支援事業者は、障害者の意思決定を歪めるような金品授受による利用者誘因行為や就労斡旋行為を行っていないか。また、（１）及び（２）の「他の障害福祉サービスの事業を行う者等」は、障害福祉サービス事業者以外の事業者や個人を含むものであり、具体的には、「指定就労移行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も当該規定に違反するものである。</t>
    <phoneticPr fontId="4"/>
  </si>
  <si>
    <t>③　(１)に掲げる就労移行支援サービス費の算定に当たって、指定就労移行支援事業所又は指定障害者支援施設等が新規にその指定を受けた日から2年間は、就労定着者の割合が100分の30以上100分の40未満である場合とみなして、1日につき所定単位数を算定しているか。ただし、指定就労移行支援事業所又は指定障害者支援施設等が新規に指定を受けた日から1年以上2年未満の間は、（１）－②の規定中「前年度又は前々年度」及び「前年度又は当該前々年度」とあるのは、「前年度」と読み替えて計算した就労定着者の割合に応じ、1日につき所定単位数を算定しているか。</t>
    <phoneticPr fontId="4"/>
  </si>
  <si>
    <t>④（２）に掲げる就労移行支援サービス費の算定に当たって、認定指定就労移行支援事業所等が新規に指定を受けた日から3年間（当該認定指定就労移行支援事業所等の修業年限が5年である場合は5年間）は、就労定着者の割合が100分の30以上100分の40未満であるとみなして、1日につき所定単位数を算定しているか。</t>
    <phoneticPr fontId="4"/>
  </si>
  <si>
    <t>⑤　(1)又は(2)に掲げる就労移行支援サービス費の算定に当たって、次のアからウまでのいずれかに該当する場合に、それぞれアからウまでに掲げる割合を所定単位数に乗じて得た数を算定しているか。</t>
    <phoneticPr fontId="4"/>
  </si>
  <si>
    <t>①　法第76条の３第１項の規定に基づく情報公表対象サービス等情報に係る報告を行っていない場合は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t>
    <phoneticPr fontId="4"/>
  </si>
  <si>
    <t>②　指定障害福祉サービス基準第184条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</si>
  <si>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①　指定障害福祉サービス基準第184条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phoneticPr fontId="4"/>
  </si>
  <si>
    <t>②　利用者が就労移行支援以外の障害福祉サービスを受けている間に、就労移行支援サービス費を算定していないか。</t>
    <phoneticPr fontId="4"/>
  </si>
  <si>
    <t>(2)実績</t>
    <rPh sb="3" eb="5">
      <t>ジッセキ</t>
    </rPh>
    <phoneticPr fontId="15"/>
  </si>
  <si>
    <t>　(2) 「実績」を選択してください。</t>
    <rPh sb="6" eb="8">
      <t>ジッセキ</t>
    </rPh>
    <rPh sb="10" eb="12">
      <t>センタク</t>
    </rPh>
    <phoneticPr fontId="20"/>
  </si>
  <si>
    <t>利用者状況表</t>
    <rPh sb="0" eb="3">
      <t>リヨウシャ</t>
    </rPh>
    <rPh sb="3" eb="5">
      <t>ジョウキョウ</t>
    </rPh>
    <rPh sb="5" eb="6">
      <t>オモテ</t>
    </rPh>
    <phoneticPr fontId="15"/>
  </si>
  <si>
    <t>令和</t>
    <rPh sb="0" eb="1">
      <t>レイワ</t>
    </rPh>
    <phoneticPr fontId="4"/>
  </si>
  <si>
    <t>月</t>
    <rPh sb="0" eb="1">
      <t>ガツ</t>
    </rPh>
    <phoneticPr fontId="15"/>
  </si>
  <si>
    <t>事業所住所</t>
    <rPh sb="3" eb="5">
      <t>ジュウショ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</si>
</sst>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09]d;@"/>
    <numFmt numFmtId="177" formatCode="aaa"/>
    <numFmt numFmtId="178" formatCode="0.0_ "/>
    <numFmt numFmtId="179" formatCode="[$-409]d&quot;月&quot;"/>
    <numFmt numFmtId="180" formatCode="#&quot;月&quot;"/>
    <numFmt numFmtId="181" formatCode="0.00_ "/>
  </numFmts>
  <fonts count="42">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8"/>
      <color theme="1"/>
      <name val="ＭＳ ゴシック"/>
      <family val="1"/>
      <charset val="128"/>
    </font>
    <font>
      <sz val="10"/>
      <color theme="1"/>
      <name val="Times New Roman"/>
      <family val="1"/>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rgb="FF000000"/>
      <name val="游ゴシック"/>
      <family val="3"/>
      <charset val="128"/>
    </font>
    <font>
      <sz val="10"/>
      <color rgb="FF000000"/>
      <name val="ＭＳ ゴシック"/>
      <family val="3"/>
      <charset val="128"/>
    </font>
    <font>
      <sz val="11"/>
      <color rgb="FF000000"/>
      <name val="ＭＳ ゴシック"/>
      <family val="3"/>
      <charset val="128"/>
    </font>
    <font>
      <sz val="9"/>
      <name val="ＭＳ ゴシック"/>
      <family val="3"/>
      <charset val="128"/>
    </font>
    <font>
      <sz val="11"/>
      <color theme="1"/>
      <name val="游ゴシック"/>
      <family val="3"/>
      <charset val="128"/>
    </font>
    <font>
      <sz val="6"/>
      <name val="ＭＳ ゴシック"/>
      <family val="3"/>
      <charset val="128"/>
    </font>
    <font>
      <sz val="8"/>
      <name val="ＭＳ ゴシック"/>
      <family val="3"/>
      <charset val="128"/>
    </font>
    <font>
      <sz val="6"/>
      <name val="游ゴシック"/>
      <family val="3"/>
      <charset val="128"/>
    </font>
    <font>
      <sz val="10"/>
      <color rgb="FFFFFFFF"/>
      <name val="ＭＳ ゴシック"/>
      <family val="3"/>
      <charset val="128"/>
    </font>
    <font>
      <sz val="9"/>
      <color rgb="FFFFFFFF"/>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color rgb="FF000000"/>
      <name val="ＭＳ ゴシック"/>
      <family val="3"/>
      <charset val="128"/>
    </font>
    <font>
      <b/>
      <sz val="14"/>
      <color rgb="FF000000"/>
      <name val="ＭＳ ゴシック"/>
      <family val="3"/>
      <charset val="128"/>
    </font>
    <font>
      <sz val="8"/>
      <color rgb="FF000000"/>
      <name val="ＭＳ ゴシック"/>
      <family val="3"/>
      <charset val="128"/>
    </font>
    <font>
      <sz val="11"/>
      <color rgb="FF000000"/>
      <name val="ＭＳ Ｐゴシック"/>
      <family val="3"/>
      <charset val="128"/>
    </font>
    <font>
      <b/>
      <sz val="9"/>
      <color rgb="FF000000"/>
      <name val="ＭＳ ゴシック"/>
      <family val="3"/>
      <charset val="128"/>
    </font>
    <font>
      <b/>
      <sz val="10"/>
      <color rgb="FF000000"/>
      <name val="ＭＳ ゴシック"/>
      <family val="3"/>
      <charset val="128"/>
    </font>
    <font>
      <sz val="12"/>
      <color rgb="FF000000"/>
      <name val="ＭＳ ゴシック"/>
      <family val="3"/>
      <charset val="128"/>
    </font>
    <font>
      <sz val="11"/>
      <name val="Yu Gothic"/>
      <family val="3"/>
      <charset val="128"/>
      <scheme val="minor"/>
    </font>
    <font>
      <sz val="12"/>
      <color rgb="FF000000"/>
      <name val="ＭＳ Ｐゴシック"/>
      <family val="3"/>
      <charset val="128"/>
    </font>
    <font>
      <b/>
      <u/>
      <sz val="11"/>
      <color rgb="FF000000"/>
      <name val="ＭＳ Ｐゴシック"/>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rgb="FFDDEBF7"/>
        <bgColor rgb="FF000000"/>
      </patternFill>
    </fill>
    <fill>
      <patternFill patternType="solid">
        <fgColor theme="4" tint="0.79998168889431442"/>
        <bgColor indexed="64"/>
      </patternFill>
    </fill>
    <fill>
      <patternFill patternType="solid">
        <fgColor rgb="FFFFFFCC"/>
        <bgColor indexed="64"/>
      </patternFill>
    </fill>
    <fill>
      <patternFill patternType="solid">
        <fgColor rgb="FFFFFFCC"/>
        <bgColor rgb="FF000000"/>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left style="medium">
        <color indexed="64"/>
      </left>
      <right style="thin">
        <color indexed="64"/>
      </right>
      <top style="thin">
        <color indexed="64"/>
      </top>
      <bottom/>
      <diagonal/>
    </border>
    <border diagonalDown="1">
      <left style="medium">
        <color indexed="64"/>
      </left>
      <right style="medium">
        <color indexed="64"/>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s>
  <cellStyleXfs count="6">
    <xf numFmtId="0" fontId="0" fillId="0" borderId="0"/>
    <xf numFmtId="0" fontId="1" fillId="0" borderId="0">
      <alignment vertical="center"/>
    </xf>
    <xf numFmtId="0" fontId="2" fillId="0" borderId="0"/>
    <xf numFmtId="0" fontId="9" fillId="0" borderId="0"/>
    <xf numFmtId="0" fontId="13" fillId="0" borderId="0">
      <alignment vertical="center"/>
    </xf>
    <xf numFmtId="0" fontId="35" fillId="0" borderId="0">
      <alignment vertical="center"/>
    </xf>
  </cellStyleXfs>
  <cellXfs count="200">
    <xf numFmtId="0" fontId="0" fillId="0" borderId="0" xfId="0"/>
    <xf numFmtId="0" fontId="6" fillId="0" borderId="0" xfId="1" applyFont="1">
      <alignment vertical="center"/>
    </xf>
    <xf numFmtId="0" fontId="8" fillId="0" borderId="0" xfId="2" applyFont="1" applyAlignment="1">
      <alignment vertical="center"/>
    </xf>
    <xf numFmtId="0" fontId="9" fillId="0" borderId="0" xfId="3" applyAlignment="1">
      <alignment horizontal="left" vertical="top"/>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0" xfId="1" applyFont="1" applyFill="1">
      <alignment vertical="center"/>
    </xf>
    <xf numFmtId="0" fontId="3" fillId="0" borderId="1" xfId="1" applyFont="1" applyFill="1" applyBorder="1" applyAlignment="1">
      <alignment horizontal="center" vertical="top" wrapText="1"/>
    </xf>
    <xf numFmtId="0" fontId="3" fillId="0" borderId="3" xfId="1" applyFont="1" applyFill="1" applyBorder="1" applyAlignment="1">
      <alignment horizontal="center" vertical="top" wrapText="1"/>
    </xf>
    <xf numFmtId="0" fontId="3" fillId="0" borderId="2" xfId="1" applyFont="1" applyFill="1" applyBorder="1" applyAlignment="1">
      <alignment horizontal="center" vertical="top" wrapText="1"/>
    </xf>
    <xf numFmtId="0" fontId="7" fillId="2" borderId="1" xfId="1" applyFont="1" applyFill="1" applyBorder="1" applyAlignment="1">
      <alignment horizontal="center" vertical="center" wrapText="1"/>
    </xf>
    <xf numFmtId="0" fontId="3" fillId="0" borderId="1" xfId="1" applyFont="1" applyFill="1" applyBorder="1" applyAlignment="1">
      <alignment horizontal="center" vertical="center"/>
    </xf>
    <xf numFmtId="0" fontId="10" fillId="0" borderId="3" xfId="3" applyFont="1" applyFill="1" applyBorder="1" applyAlignment="1">
      <alignment horizontal="left" vertical="top" wrapText="1"/>
    </xf>
    <xf numFmtId="0" fontId="10" fillId="0" borderId="1" xfId="3" applyFont="1" applyFill="1" applyBorder="1" applyAlignment="1">
      <alignment horizontal="left" vertical="top" wrapText="1"/>
    </xf>
    <xf numFmtId="0" fontId="3" fillId="0" borderId="1" xfId="3" applyFont="1" applyFill="1" applyBorder="1" applyAlignment="1">
      <alignment horizontal="left" vertical="top" wrapText="1"/>
    </xf>
    <xf numFmtId="0" fontId="10" fillId="0" borderId="4" xfId="3" applyFont="1" applyFill="1" applyBorder="1" applyAlignment="1">
      <alignment horizontal="left" vertical="top" wrapText="1"/>
    </xf>
    <xf numFmtId="0" fontId="3" fillId="0" borderId="4" xfId="3" applyFont="1" applyFill="1" applyBorder="1" applyAlignment="1">
      <alignment horizontal="left" vertical="top" wrapText="1"/>
    </xf>
    <xf numFmtId="0" fontId="3" fillId="0" borderId="2" xfId="3" applyFont="1" applyFill="1" applyBorder="1" applyAlignment="1">
      <alignment horizontal="left" vertical="top" wrapText="1"/>
    </xf>
    <xf numFmtId="0" fontId="10" fillId="0" borderId="2" xfId="3" applyFont="1" applyFill="1" applyBorder="1" applyAlignment="1">
      <alignment horizontal="left" vertical="top" wrapText="1"/>
    </xf>
    <xf numFmtId="0" fontId="3" fillId="0" borderId="3" xfId="3" applyFont="1" applyFill="1" applyBorder="1" applyAlignment="1">
      <alignment horizontal="left" vertical="top" wrapText="1"/>
    </xf>
    <xf numFmtId="0" fontId="11" fillId="0" borderId="0" xfId="3" applyFont="1" applyFill="1" applyAlignment="1">
      <alignment horizontal="left" vertical="top"/>
    </xf>
    <xf numFmtId="0" fontId="12" fillId="0" borderId="0" xfId="3" applyFont="1" applyFill="1" applyAlignment="1">
      <alignment horizontal="left" vertical="top"/>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10" fillId="0" borderId="5" xfId="0" applyFont="1" applyFill="1" applyBorder="1" applyAlignment="1">
      <alignment horizontal="justify" vertical="top"/>
    </xf>
    <xf numFmtId="0" fontId="14" fillId="0" borderId="0" xfId="4" applyFont="1" applyAlignment="1">
      <alignment horizontal="left" vertical="center"/>
    </xf>
    <xf numFmtId="0" fontId="16" fillId="0" borderId="0" xfId="4" applyFont="1" applyAlignment="1">
      <alignment vertical="center" textRotation="255" shrinkToFit="1"/>
    </xf>
    <xf numFmtId="0" fontId="17" fillId="0" borderId="0" xfId="4" applyFont="1" applyAlignment="1">
      <alignment horizontal="left" vertical="center"/>
    </xf>
    <xf numFmtId="0" fontId="18" fillId="0" borderId="0" xfId="4" applyFont="1" applyAlignment="1">
      <alignment horizontal="left" vertical="center"/>
    </xf>
    <xf numFmtId="0" fontId="18" fillId="0" borderId="0" xfId="4" applyFont="1">
      <alignment vertical="center"/>
    </xf>
    <xf numFmtId="0" fontId="19" fillId="0" borderId="0" xfId="0" applyFont="1" applyAlignment="1">
      <alignment vertical="center"/>
    </xf>
    <xf numFmtId="0" fontId="18" fillId="0" borderId="0" xfId="4" applyFont="1" applyAlignment="1">
      <alignment horizontal="right" vertical="center"/>
    </xf>
    <xf numFmtId="0" fontId="16" fillId="0" borderId="0" xfId="4" applyFont="1">
      <alignment vertical="center"/>
    </xf>
    <xf numFmtId="0" fontId="18" fillId="0" borderId="0" xfId="4" applyFont="1" applyAlignment="1">
      <alignment horizontal="center" vertical="center"/>
    </xf>
    <xf numFmtId="0" fontId="21" fillId="0" borderId="0" xfId="0" applyFont="1" applyAlignment="1">
      <alignment vertical="center"/>
    </xf>
    <xf numFmtId="0" fontId="20" fillId="0" borderId="0" xfId="0" applyFont="1" applyAlignment="1">
      <alignment vertical="center"/>
    </xf>
    <xf numFmtId="0" fontId="20" fillId="0" borderId="0" xfId="0" applyFont="1" applyAlignment="1">
      <alignment horizontal="right" vertical="center"/>
    </xf>
    <xf numFmtId="0" fontId="20" fillId="3" borderId="1" xfId="0" applyFont="1" applyFill="1" applyBorder="1" applyAlignment="1">
      <alignment vertical="center"/>
    </xf>
    <xf numFmtId="0" fontId="22" fillId="0" borderId="0" xfId="4" applyFont="1" applyAlignment="1">
      <alignment horizontal="center" vertical="center"/>
    </xf>
    <xf numFmtId="176" fontId="22" fillId="0" borderId="1" xfId="4" applyNumberFormat="1" applyFont="1" applyBorder="1">
      <alignment vertical="center"/>
    </xf>
    <xf numFmtId="177" fontId="22" fillId="0" borderId="1" xfId="4" applyNumberFormat="1" applyFont="1" applyBorder="1">
      <alignment vertical="center"/>
    </xf>
    <xf numFmtId="0" fontId="18" fillId="0" borderId="1" xfId="4" applyFont="1" applyBorder="1">
      <alignment vertical="center"/>
    </xf>
    <xf numFmtId="0" fontId="22" fillId="3" borderId="1" xfId="4" applyFont="1" applyFill="1" applyBorder="1" applyAlignment="1">
      <alignment horizontal="left" vertical="center"/>
    </xf>
    <xf numFmtId="0" fontId="22" fillId="3" borderId="5" xfId="4" applyFont="1" applyFill="1" applyBorder="1" applyAlignment="1">
      <alignment horizontal="center" vertical="center"/>
    </xf>
    <xf numFmtId="0" fontId="22" fillId="3" borderId="1" xfId="4" applyFont="1" applyFill="1" applyBorder="1">
      <alignment vertical="center"/>
    </xf>
    <xf numFmtId="0" fontId="22" fillId="3" borderId="5" xfId="4" applyFont="1" applyFill="1" applyBorder="1">
      <alignment vertical="center"/>
    </xf>
    <xf numFmtId="0" fontId="22" fillId="3" borderId="1" xfId="4" applyFont="1" applyFill="1" applyBorder="1" applyAlignment="1">
      <alignment horizontal="right" vertical="center"/>
    </xf>
    <xf numFmtId="0" fontId="22" fillId="0" borderId="8" xfId="4" applyFont="1" applyBorder="1" applyAlignment="1">
      <alignment horizontal="right" vertical="center"/>
    </xf>
    <xf numFmtId="178" fontId="22" fillId="0" borderId="1" xfId="4" applyNumberFormat="1" applyFont="1" applyBorder="1" applyAlignment="1">
      <alignment horizontal="right" vertical="center"/>
    </xf>
    <xf numFmtId="0" fontId="22" fillId="0" borderId="1" xfId="4" applyFont="1" applyBorder="1" applyAlignment="1">
      <alignment horizontal="right" vertical="center"/>
    </xf>
    <xf numFmtId="0" fontId="22" fillId="3" borderId="2" xfId="4" applyFont="1" applyFill="1" applyBorder="1" applyAlignment="1">
      <alignment horizontal="right" vertical="center"/>
    </xf>
    <xf numFmtId="0" fontId="22" fillId="0" borderId="12" xfId="4" applyFont="1" applyBorder="1" applyAlignment="1">
      <alignment horizontal="right" vertical="center"/>
    </xf>
    <xf numFmtId="0" fontId="22" fillId="0" borderId="0" xfId="4" applyFont="1">
      <alignment vertical="center"/>
    </xf>
    <xf numFmtId="179" fontId="22" fillId="0" borderId="1" xfId="4" applyNumberFormat="1" applyFont="1" applyBorder="1" applyAlignment="1">
      <alignment horizontal="center" vertical="center"/>
    </xf>
    <xf numFmtId="0" fontId="22" fillId="0" borderId="1" xfId="4" applyFont="1" applyBorder="1" applyAlignment="1">
      <alignment horizontal="center" vertical="center" wrapText="1"/>
    </xf>
    <xf numFmtId="0" fontId="23" fillId="0" borderId="0" xfId="0" applyFont="1" applyAlignment="1">
      <alignment vertical="center"/>
    </xf>
    <xf numFmtId="0" fontId="22" fillId="0" borderId="0" xfId="4" applyFont="1" applyAlignment="1">
      <alignment horizontal="left" vertical="center"/>
    </xf>
    <xf numFmtId="0" fontId="25" fillId="0" borderId="0" xfId="4" applyFont="1">
      <alignment vertical="center"/>
    </xf>
    <xf numFmtId="0" fontId="22" fillId="0" borderId="5" xfId="2" applyFont="1" applyBorder="1" applyAlignment="1">
      <alignment horizontal="center" vertical="center"/>
    </xf>
    <xf numFmtId="0" fontId="22" fillId="0" borderId="1" xfId="2" applyFont="1" applyBorder="1" applyAlignment="1">
      <alignment horizontal="center" vertical="center"/>
    </xf>
    <xf numFmtId="0" fontId="22" fillId="0" borderId="1" xfId="4" applyFont="1" applyBorder="1" applyAlignment="1">
      <alignment horizontal="center" vertical="center"/>
    </xf>
    <xf numFmtId="0" fontId="27" fillId="0" borderId="0" xfId="2" applyFont="1" applyAlignment="1">
      <alignment horizontal="center" vertical="center"/>
    </xf>
    <xf numFmtId="0" fontId="18" fillId="0" borderId="0" xfId="2" applyFont="1" applyAlignment="1">
      <alignment horizontal="center" vertical="center"/>
    </xf>
    <xf numFmtId="0" fontId="28" fillId="0" borderId="0" xfId="4" applyFont="1" applyAlignment="1">
      <alignment horizontal="center" vertical="center"/>
    </xf>
    <xf numFmtId="0" fontId="28" fillId="0" borderId="0" xfId="2" applyFont="1" applyAlignment="1">
      <alignment horizontal="center" vertical="center"/>
    </xf>
    <xf numFmtId="0" fontId="28" fillId="0" borderId="0" xfId="4" applyFont="1">
      <alignment vertical="center"/>
    </xf>
    <xf numFmtId="0" fontId="27" fillId="0" borderId="0" xfId="4" applyFont="1">
      <alignment vertical="center"/>
    </xf>
    <xf numFmtId="0" fontId="27" fillId="0" borderId="0" xfId="4" applyFont="1" applyAlignment="1">
      <alignment horizontal="center" vertical="center"/>
    </xf>
    <xf numFmtId="0" fontId="22" fillId="0" borderId="0" xfId="4" applyFont="1" applyAlignment="1">
      <alignment vertical="center" textRotation="255" shrinkToFit="1"/>
    </xf>
    <xf numFmtId="0" fontId="22" fillId="0" borderId="1" xfId="4" applyFont="1" applyBorder="1" applyAlignment="1">
      <alignment vertical="center" textRotation="255" shrinkToFit="1"/>
    </xf>
    <xf numFmtId="0" fontId="32" fillId="0" borderId="0" xfId="3" applyFont="1" applyAlignment="1">
      <alignment vertical="center"/>
    </xf>
    <xf numFmtId="0" fontId="21" fillId="0" borderId="0" xfId="3" applyFont="1" applyAlignment="1">
      <alignment vertical="center"/>
    </xf>
    <xf numFmtId="0" fontId="21" fillId="0" borderId="24" xfId="3" quotePrefix="1" applyFont="1" applyBorder="1" applyAlignment="1">
      <alignment horizontal="center" vertical="center"/>
    </xf>
    <xf numFmtId="0" fontId="21" fillId="3" borderId="25" xfId="3" quotePrefix="1" applyFont="1" applyFill="1" applyBorder="1" applyAlignment="1">
      <alignment horizontal="center" vertical="center"/>
    </xf>
    <xf numFmtId="0" fontId="21" fillId="3" borderId="2" xfId="3" quotePrefix="1" applyFont="1" applyFill="1" applyBorder="1" applyAlignment="1">
      <alignment horizontal="center" vertical="center"/>
    </xf>
    <xf numFmtId="0" fontId="21" fillId="3" borderId="26" xfId="3" quotePrefix="1" applyFont="1" applyFill="1" applyBorder="1" applyAlignment="1">
      <alignment horizontal="center" vertical="center"/>
    </xf>
    <xf numFmtId="0" fontId="21" fillId="3" borderId="25" xfId="3" applyFont="1" applyFill="1" applyBorder="1" applyAlignment="1">
      <alignment horizontal="center" vertical="center"/>
    </xf>
    <xf numFmtId="0" fontId="21" fillId="3" borderId="2" xfId="3" applyFont="1" applyFill="1" applyBorder="1" applyAlignment="1">
      <alignment horizontal="center" vertical="center"/>
    </xf>
    <xf numFmtId="0" fontId="21" fillId="3" borderId="26" xfId="3" applyFont="1" applyFill="1" applyBorder="1" applyAlignment="1">
      <alignment horizontal="center" vertical="center"/>
    </xf>
    <xf numFmtId="0" fontId="21" fillId="0" borderId="19" xfId="3" applyFont="1" applyBorder="1" applyAlignment="1">
      <alignment vertical="center"/>
    </xf>
    <xf numFmtId="0" fontId="21" fillId="0" borderId="27" xfId="3" quotePrefix="1" applyFont="1" applyBorder="1" applyAlignment="1">
      <alignment horizontal="center" vertical="center"/>
    </xf>
    <xf numFmtId="0" fontId="21" fillId="3" borderId="17" xfId="3" quotePrefix="1" applyFont="1" applyFill="1" applyBorder="1" applyAlignment="1">
      <alignment horizontal="center" vertical="center"/>
    </xf>
    <xf numFmtId="0" fontId="21" fillId="3" borderId="1" xfId="3" quotePrefix="1" applyFont="1" applyFill="1" applyBorder="1" applyAlignment="1">
      <alignment horizontal="center" vertical="center"/>
    </xf>
    <xf numFmtId="0" fontId="21" fillId="3" borderId="18" xfId="3" quotePrefix="1" applyFont="1" applyFill="1" applyBorder="1" applyAlignment="1">
      <alignment horizontal="center" vertical="center"/>
    </xf>
    <xf numFmtId="0" fontId="21" fillId="3" borderId="3" xfId="3" quotePrefix="1" applyFont="1" applyFill="1" applyBorder="1" applyAlignment="1">
      <alignment horizontal="center" vertical="center"/>
    </xf>
    <xf numFmtId="0" fontId="21" fillId="3" borderId="28" xfId="3" quotePrefix="1" applyFont="1" applyFill="1" applyBorder="1" applyAlignment="1">
      <alignment horizontal="center" vertical="center"/>
    </xf>
    <xf numFmtId="0" fontId="21" fillId="3" borderId="20" xfId="3" quotePrefix="1" applyFont="1" applyFill="1" applyBorder="1" applyAlignment="1">
      <alignment horizontal="center" vertical="center"/>
    </xf>
    <xf numFmtId="0" fontId="21" fillId="3" borderId="29" xfId="3" quotePrefix="1" applyFont="1" applyFill="1" applyBorder="1" applyAlignment="1">
      <alignment horizontal="center" vertical="center"/>
    </xf>
    <xf numFmtId="0" fontId="21" fillId="3" borderId="22" xfId="3" quotePrefix="1" applyFont="1" applyFill="1" applyBorder="1" applyAlignment="1">
      <alignment horizontal="center" vertical="center"/>
    </xf>
    <xf numFmtId="0" fontId="21" fillId="3" borderId="20" xfId="3" applyFont="1" applyFill="1" applyBorder="1" applyAlignment="1">
      <alignment horizontal="center" vertical="center"/>
    </xf>
    <xf numFmtId="0" fontId="21" fillId="3" borderId="29" xfId="3" applyFont="1" applyFill="1" applyBorder="1" applyAlignment="1">
      <alignment horizontal="center" vertical="center"/>
    </xf>
    <xf numFmtId="0" fontId="21" fillId="3" borderId="22" xfId="3" applyFont="1" applyFill="1" applyBorder="1" applyAlignment="1">
      <alignment horizontal="center" vertical="center"/>
    </xf>
    <xf numFmtId="0" fontId="21" fillId="0" borderId="23" xfId="3" applyFont="1" applyBorder="1" applyAlignment="1">
      <alignment vertical="center"/>
    </xf>
    <xf numFmtId="0" fontId="38" fillId="0" borderId="0" xfId="3" applyFont="1" applyAlignment="1">
      <alignment horizontal="left" vertical="center"/>
    </xf>
    <xf numFmtId="0" fontId="38" fillId="0" borderId="0" xfId="3" applyFont="1" applyAlignment="1">
      <alignment vertical="center"/>
    </xf>
    <xf numFmtId="0" fontId="39" fillId="0" borderId="0" xfId="0" applyFont="1" applyAlignment="1">
      <alignment vertical="center"/>
    </xf>
    <xf numFmtId="0" fontId="21" fillId="3" borderId="17" xfId="3" applyFont="1" applyFill="1" applyBorder="1" applyAlignment="1">
      <alignment horizontal="center" vertical="center"/>
    </xf>
    <xf numFmtId="0" fontId="21" fillId="3" borderId="1" xfId="3" applyFont="1" applyFill="1" applyBorder="1" applyAlignment="1">
      <alignment horizontal="center" vertical="center"/>
    </xf>
    <xf numFmtId="0" fontId="21" fillId="3" borderId="18" xfId="3" applyFont="1" applyFill="1" applyBorder="1" applyAlignment="1">
      <alignment horizontal="center" vertical="center"/>
    </xf>
    <xf numFmtId="0" fontId="21" fillId="0" borderId="24" xfId="3" applyFont="1" applyBorder="1" applyAlignment="1">
      <alignment horizontal="left" vertical="center" shrinkToFit="1"/>
    </xf>
    <xf numFmtId="0" fontId="21" fillId="0" borderId="27" xfId="3" applyFont="1" applyBorder="1" applyAlignment="1">
      <alignment horizontal="left" vertical="center" shrinkToFit="1"/>
    </xf>
    <xf numFmtId="0" fontId="21" fillId="0" borderId="35" xfId="3" applyFont="1" applyBorder="1" applyAlignment="1">
      <alignment horizontal="left" vertical="center" shrinkToFit="1"/>
    </xf>
    <xf numFmtId="0" fontId="40" fillId="0" borderId="0" xfId="3" applyFont="1" applyAlignment="1">
      <alignment horizontal="left" vertical="center"/>
    </xf>
    <xf numFmtId="0" fontId="35" fillId="0" borderId="0" xfId="3" applyFont="1" applyAlignment="1">
      <alignment vertical="center"/>
    </xf>
    <xf numFmtId="0" fontId="35" fillId="0" borderId="0" xfId="3" quotePrefix="1" applyFont="1" applyAlignment="1">
      <alignment horizontal="right" vertical="top"/>
    </xf>
    <xf numFmtId="0" fontId="35" fillId="0" borderId="0" xfId="3" applyFont="1" applyAlignment="1">
      <alignment horizontal="left" vertical="top"/>
    </xf>
    <xf numFmtId="0" fontId="40" fillId="0" borderId="0" xfId="3" applyFont="1" applyAlignment="1">
      <alignment horizontal="left" vertical="top"/>
    </xf>
    <xf numFmtId="0" fontId="35" fillId="0" borderId="0" xfId="3" applyFont="1" applyAlignment="1">
      <alignment vertical="top"/>
    </xf>
    <xf numFmtId="0" fontId="21" fillId="4" borderId="1" xfId="3" applyFont="1" applyFill="1" applyBorder="1" applyAlignment="1">
      <alignment vertical="center"/>
    </xf>
    <xf numFmtId="0" fontId="35" fillId="0" borderId="0" xfId="3" applyFont="1" applyAlignment="1">
      <alignment vertical="center" wrapText="1"/>
    </xf>
    <xf numFmtId="0" fontId="35" fillId="0" borderId="0" xfId="3" applyFont="1" applyAlignment="1">
      <alignment horizontal="left" vertical="center" wrapText="1"/>
    </xf>
    <xf numFmtId="0" fontId="13" fillId="0" borderId="0" xfId="3" applyFont="1" applyAlignment="1">
      <alignment vertical="top"/>
    </xf>
    <xf numFmtId="0" fontId="13" fillId="0" borderId="0" xfId="3" quotePrefix="1" applyFont="1" applyAlignment="1">
      <alignment horizontal="right" vertical="top"/>
    </xf>
    <xf numFmtId="0" fontId="33" fillId="0" borderId="0" xfId="3" applyFont="1" applyAlignment="1">
      <alignment horizontal="center" vertical="center"/>
    </xf>
    <xf numFmtId="180" fontId="32" fillId="0" borderId="48" xfId="3" quotePrefix="1" applyNumberFormat="1" applyFont="1" applyBorder="1" applyAlignment="1">
      <alignment vertical="center"/>
    </xf>
    <xf numFmtId="0" fontId="32" fillId="3" borderId="49" xfId="3" quotePrefix="1" applyFont="1" applyFill="1" applyBorder="1" applyAlignment="1">
      <alignment horizontal="left" vertical="center"/>
    </xf>
    <xf numFmtId="180" fontId="32" fillId="0" borderId="50" xfId="3" applyNumberFormat="1" applyFont="1" applyBorder="1" applyAlignment="1">
      <alignment vertical="center"/>
    </xf>
    <xf numFmtId="180" fontId="32" fillId="0" borderId="24" xfId="3" quotePrefix="1" applyNumberFormat="1" applyFont="1" applyBorder="1" applyAlignment="1">
      <alignment vertical="center"/>
    </xf>
    <xf numFmtId="0" fontId="32" fillId="3" borderId="6" xfId="3" quotePrefix="1" applyFont="1" applyFill="1" applyBorder="1" applyAlignment="1">
      <alignment horizontal="left" vertical="center"/>
    </xf>
    <xf numFmtId="180" fontId="32" fillId="0" borderId="51" xfId="3" applyNumberFormat="1" applyFont="1" applyBorder="1" applyAlignment="1">
      <alignment vertical="center"/>
    </xf>
    <xf numFmtId="0" fontId="37" fillId="5" borderId="30" xfId="3" applyFont="1" applyFill="1" applyBorder="1" applyAlignment="1">
      <alignment horizontal="center" vertical="center" shrinkToFit="1"/>
    </xf>
    <xf numFmtId="0" fontId="21" fillId="5" borderId="31" xfId="3" applyFont="1" applyFill="1" applyBorder="1" applyAlignment="1">
      <alignment horizontal="center" vertical="center"/>
    </xf>
    <xf numFmtId="0" fontId="21" fillId="5" borderId="32" xfId="3" applyFont="1" applyFill="1" applyBorder="1" applyAlignment="1">
      <alignment horizontal="center" vertical="center"/>
    </xf>
    <xf numFmtId="0" fontId="32" fillId="5" borderId="33" xfId="3" applyFont="1" applyFill="1" applyBorder="1" applyAlignment="1">
      <alignment horizontal="center" vertical="center"/>
    </xf>
    <xf numFmtId="0" fontId="21" fillId="5" borderId="34" xfId="3" applyFont="1" applyFill="1" applyBorder="1" applyAlignment="1">
      <alignment horizontal="center" vertical="center"/>
    </xf>
    <xf numFmtId="0" fontId="32" fillId="5" borderId="35" xfId="3" applyFont="1" applyFill="1" applyBorder="1" applyAlignment="1">
      <alignment horizontal="left" vertical="center" shrinkToFit="1"/>
    </xf>
    <xf numFmtId="0" fontId="35" fillId="6" borderId="1" xfId="3" applyFont="1" applyFill="1" applyBorder="1" applyAlignment="1">
      <alignment vertical="top"/>
    </xf>
    <xf numFmtId="0" fontId="3" fillId="0" borderId="1" xfId="1" applyFont="1" applyFill="1" applyBorder="1" applyAlignment="1">
      <alignment horizontal="center" vertical="center"/>
    </xf>
    <xf numFmtId="0" fontId="3" fillId="0" borderId="0" xfId="1" applyFont="1" applyFill="1" applyAlignment="1">
      <alignment horizontal="center" vertical="center"/>
    </xf>
    <xf numFmtId="0" fontId="3" fillId="0" borderId="0" xfId="1" applyFont="1" applyFill="1" applyAlignment="1">
      <alignment horizontal="center" vertical="top" wrapText="1"/>
    </xf>
    <xf numFmtId="0" fontId="3" fillId="0" borderId="0" xfId="1" applyFont="1" applyFill="1" applyAlignment="1">
      <alignment horizontal="center" vertical="top"/>
    </xf>
    <xf numFmtId="0" fontId="3" fillId="0" borderId="1" xfId="1" applyFont="1" applyFill="1" applyBorder="1" applyAlignment="1">
      <alignment horizontal="center" vertical="center"/>
    </xf>
    <xf numFmtId="0" fontId="22" fillId="0" borderId="1" xfId="4" applyFont="1" applyBorder="1">
      <alignment vertical="center"/>
    </xf>
    <xf numFmtId="0" fontId="22" fillId="0" borderId="5" xfId="2" applyFont="1" applyBorder="1" applyAlignment="1">
      <alignment horizontal="center" vertical="center" wrapText="1"/>
    </xf>
    <xf numFmtId="0" fontId="22" fillId="0" borderId="11" xfId="2" applyFont="1" applyBorder="1" applyAlignment="1">
      <alignment horizontal="center" vertical="center" wrapText="1"/>
    </xf>
    <xf numFmtId="0" fontId="22" fillId="0" borderId="8" xfId="2" applyFont="1" applyBorder="1" applyAlignment="1">
      <alignment horizontal="center" vertical="center" wrapText="1"/>
    </xf>
    <xf numFmtId="0" fontId="22" fillId="0" borderId="1" xfId="4" applyFont="1" applyBorder="1" applyAlignment="1">
      <alignment horizontal="center" vertical="center"/>
    </xf>
    <xf numFmtId="0" fontId="22" fillId="0" borderId="5" xfId="2" applyFont="1" applyBorder="1" applyAlignment="1">
      <alignment horizontal="center" vertical="center"/>
    </xf>
    <xf numFmtId="0" fontId="22" fillId="0" borderId="11" xfId="2" applyFont="1" applyBorder="1" applyAlignment="1">
      <alignment horizontal="center" vertical="center"/>
    </xf>
    <xf numFmtId="0" fontId="22" fillId="0" borderId="8" xfId="2" applyFont="1" applyBorder="1" applyAlignment="1">
      <alignment horizontal="center" vertical="center"/>
    </xf>
    <xf numFmtId="0" fontId="22" fillId="0" borderId="1" xfId="2" applyFont="1" applyBorder="1" applyAlignment="1">
      <alignment horizontal="center" vertical="center" wrapText="1"/>
    </xf>
    <xf numFmtId="0" fontId="22" fillId="0" borderId="1" xfId="2" applyFont="1" applyBorder="1" applyAlignment="1">
      <alignment horizontal="center" vertical="center"/>
    </xf>
    <xf numFmtId="0" fontId="22" fillId="0" borderId="1" xfId="4" applyFont="1" applyBorder="1" applyAlignment="1">
      <alignment horizontal="center" vertical="center" wrapText="1"/>
    </xf>
    <xf numFmtId="0" fontId="22" fillId="0" borderId="1" xfId="4" applyFont="1" applyBorder="1" applyAlignment="1">
      <alignment horizontal="right" vertical="center"/>
    </xf>
    <xf numFmtId="0" fontId="22" fillId="3" borderId="1" xfId="4" applyFont="1" applyFill="1" applyBorder="1" applyAlignment="1">
      <alignment horizontal="right" vertical="center"/>
    </xf>
    <xf numFmtId="178" fontId="22" fillId="0" borderId="3" xfId="4" applyNumberFormat="1" applyFont="1" applyBorder="1">
      <alignment vertical="center"/>
    </xf>
    <xf numFmtId="178" fontId="22" fillId="0" borderId="2" xfId="4" applyNumberFormat="1" applyFont="1" applyBorder="1">
      <alignment vertical="center"/>
    </xf>
    <xf numFmtId="0" fontId="22" fillId="0" borderId="1" xfId="4" applyFont="1" applyBorder="1" applyAlignment="1">
      <alignment horizontal="left" vertical="center"/>
    </xf>
    <xf numFmtId="179" fontId="22" fillId="0" borderId="1" xfId="4" applyNumberFormat="1" applyFont="1" applyBorder="1" applyAlignment="1">
      <alignment horizontal="center" vertical="center"/>
    </xf>
    <xf numFmtId="0" fontId="18" fillId="3" borderId="1" xfId="4" applyFont="1" applyFill="1" applyBorder="1">
      <alignment vertical="center"/>
    </xf>
    <xf numFmtId="0" fontId="22" fillId="0" borderId="5" xfId="4" applyFont="1" applyBorder="1" applyAlignment="1">
      <alignment horizontal="center" vertical="center"/>
    </xf>
    <xf numFmtId="0" fontId="22" fillId="0" borderId="11" xfId="4" applyFont="1" applyBorder="1" applyAlignment="1">
      <alignment horizontal="center" vertical="center"/>
    </xf>
    <xf numFmtId="0" fontId="18" fillId="0" borderId="1" xfId="4" applyFont="1" applyBorder="1">
      <alignment vertical="center"/>
    </xf>
    <xf numFmtId="0" fontId="22" fillId="0" borderId="8" xfId="4" applyFont="1" applyBorder="1" applyAlignment="1">
      <alignment horizontal="center" vertical="center"/>
    </xf>
    <xf numFmtId="0" fontId="18" fillId="0" borderId="1" xfId="4" applyFont="1" applyBorder="1" applyAlignment="1">
      <alignment horizontal="center" vertical="center" wrapText="1"/>
    </xf>
    <xf numFmtId="0" fontId="22" fillId="0" borderId="7" xfId="4" applyFont="1" applyBorder="1" applyAlignment="1">
      <alignment horizontal="center" vertical="center" wrapText="1"/>
    </xf>
    <xf numFmtId="0" fontId="22" fillId="0" borderId="9" xfId="4" applyFont="1" applyBorder="1" applyAlignment="1">
      <alignment horizontal="center" vertical="center" wrapText="1"/>
    </xf>
    <xf numFmtId="0" fontId="22" fillId="0" borderId="10" xfId="4" applyFont="1" applyBorder="1" applyAlignment="1">
      <alignment horizontal="center" vertical="center" wrapText="1"/>
    </xf>
    <xf numFmtId="49" fontId="22" fillId="0" borderId="1" xfId="4" applyNumberFormat="1" applyFont="1" applyBorder="1" applyAlignment="1">
      <alignment horizontal="center" vertical="center"/>
    </xf>
    <xf numFmtId="0" fontId="22" fillId="0" borderId="8" xfId="4" applyFont="1" applyBorder="1" applyAlignment="1">
      <alignment horizontal="center" vertical="center" wrapText="1"/>
    </xf>
    <xf numFmtId="0" fontId="18" fillId="3" borderId="1" xfId="4" applyFont="1" applyFill="1" applyBorder="1" applyAlignment="1">
      <alignment horizontal="center" vertical="center" wrapText="1"/>
    </xf>
    <xf numFmtId="0" fontId="18" fillId="3" borderId="6" xfId="4" applyFont="1" applyFill="1" applyBorder="1" applyAlignment="1">
      <alignment horizontal="center" vertical="center"/>
    </xf>
    <xf numFmtId="0" fontId="18" fillId="0" borderId="6" xfId="4" applyFont="1" applyBorder="1" applyAlignment="1">
      <alignment horizontal="center" vertical="center"/>
    </xf>
    <xf numFmtId="0" fontId="18" fillId="3" borderId="1" xfId="4" applyFont="1" applyFill="1" applyBorder="1" applyAlignment="1">
      <alignment horizontal="center" vertical="center"/>
    </xf>
    <xf numFmtId="0" fontId="20" fillId="3" borderId="1" xfId="0" applyFont="1" applyFill="1" applyBorder="1" applyAlignment="1">
      <alignment vertical="center"/>
    </xf>
    <xf numFmtId="0" fontId="32" fillId="5" borderId="30" xfId="3" applyFont="1" applyFill="1" applyBorder="1" applyAlignment="1">
      <alignment horizontal="center" vertical="center"/>
    </xf>
    <xf numFmtId="0" fontId="32" fillId="5" borderId="36" xfId="3" applyFont="1" applyFill="1" applyBorder="1" applyAlignment="1">
      <alignment horizontal="center" vertical="center"/>
    </xf>
    <xf numFmtId="0" fontId="32" fillId="5" borderId="37" xfId="3" applyFont="1" applyFill="1" applyBorder="1" applyAlignment="1">
      <alignment horizontal="center" vertical="center"/>
    </xf>
    <xf numFmtId="0" fontId="35" fillId="0" borderId="0" xfId="3" applyFont="1" applyAlignment="1">
      <alignment horizontal="left" vertical="top" wrapText="1"/>
    </xf>
    <xf numFmtId="0" fontId="32" fillId="5" borderId="30" xfId="3" applyFont="1" applyFill="1" applyBorder="1" applyAlignment="1">
      <alignment horizontal="left" vertical="center"/>
    </xf>
    <xf numFmtId="0" fontId="32" fillId="5" borderId="36" xfId="3" applyFont="1" applyFill="1" applyBorder="1" applyAlignment="1">
      <alignment horizontal="left" vertical="center"/>
    </xf>
    <xf numFmtId="0" fontId="32" fillId="5" borderId="37" xfId="3" applyFont="1" applyFill="1" applyBorder="1" applyAlignment="1">
      <alignment horizontal="left" vertical="center"/>
    </xf>
    <xf numFmtId="181" fontId="32" fillId="5" borderId="30" xfId="3" applyNumberFormat="1" applyFont="1" applyFill="1" applyBorder="1" applyAlignment="1">
      <alignment horizontal="center" vertical="center"/>
    </xf>
    <xf numFmtId="181" fontId="32" fillId="5" borderId="36" xfId="3" applyNumberFormat="1" applyFont="1" applyFill="1" applyBorder="1" applyAlignment="1">
      <alignment horizontal="center" vertical="center"/>
    </xf>
    <xf numFmtId="181" fontId="32" fillId="5" borderId="37" xfId="3" applyNumberFormat="1" applyFont="1" applyFill="1" applyBorder="1" applyAlignment="1">
      <alignment horizontal="center" vertical="center"/>
    </xf>
    <xf numFmtId="181" fontId="32" fillId="5" borderId="45" xfId="3" applyNumberFormat="1" applyFont="1" applyFill="1" applyBorder="1" applyAlignment="1">
      <alignment horizontal="center" vertical="center"/>
    </xf>
    <xf numFmtId="181" fontId="32" fillId="5" borderId="46" xfId="3" applyNumberFormat="1" applyFont="1" applyFill="1" applyBorder="1" applyAlignment="1">
      <alignment horizontal="center" vertical="center"/>
    </xf>
    <xf numFmtId="181" fontId="32" fillId="5" borderId="47" xfId="3" applyNumberFormat="1" applyFont="1" applyFill="1" applyBorder="1" applyAlignment="1">
      <alignment horizontal="center" vertical="center"/>
    </xf>
    <xf numFmtId="0" fontId="32" fillId="5" borderId="30" xfId="3" applyFont="1" applyFill="1" applyBorder="1" applyAlignment="1">
      <alignment horizontal="left" vertical="center" shrinkToFit="1"/>
    </xf>
    <xf numFmtId="0" fontId="32" fillId="5" borderId="36" xfId="3" applyFont="1" applyFill="1" applyBorder="1" applyAlignment="1">
      <alignment horizontal="left" vertical="center" shrinkToFit="1"/>
    </xf>
    <xf numFmtId="0" fontId="32" fillId="5" borderId="37" xfId="3" applyFont="1" applyFill="1" applyBorder="1" applyAlignment="1">
      <alignment horizontal="left" vertical="center" shrinkToFit="1"/>
    </xf>
    <xf numFmtId="0" fontId="21" fillId="3" borderId="27" xfId="3" applyFont="1" applyFill="1" applyBorder="1" applyAlignment="1">
      <alignment horizontal="center" vertical="center"/>
    </xf>
    <xf numFmtId="0" fontId="21" fillId="3" borderId="11" xfId="3" applyFont="1" applyFill="1" applyBorder="1" applyAlignment="1">
      <alignment horizontal="center" vertical="center"/>
    </xf>
    <xf numFmtId="0" fontId="21" fillId="3" borderId="44" xfId="3" applyFont="1" applyFill="1" applyBorder="1" applyAlignment="1">
      <alignment horizontal="center" vertical="center"/>
    </xf>
    <xf numFmtId="0" fontId="33" fillId="0" borderId="0" xfId="3" applyFont="1" applyAlignment="1">
      <alignment horizontal="center" vertical="center"/>
    </xf>
    <xf numFmtId="0" fontId="34" fillId="0" borderId="3" xfId="5" applyFont="1" applyBorder="1" applyAlignment="1">
      <alignment horizontal="center" vertical="center" wrapText="1"/>
    </xf>
    <xf numFmtId="0" fontId="34" fillId="0" borderId="21" xfId="5" applyFont="1" applyBorder="1" applyAlignment="1">
      <alignment horizontal="center" vertical="center" wrapText="1"/>
    </xf>
    <xf numFmtId="0" fontId="36" fillId="0" borderId="28" xfId="5" applyFont="1" applyBorder="1" applyAlignment="1">
      <alignment horizontal="center" vertical="center" wrapText="1"/>
    </xf>
    <xf numFmtId="0" fontId="36" fillId="0" borderId="43" xfId="5" applyFont="1" applyBorder="1" applyAlignment="1">
      <alignment horizontal="center" vertical="center" wrapText="1"/>
    </xf>
    <xf numFmtId="0" fontId="34" fillId="0" borderId="40" xfId="5" applyFont="1" applyBorder="1" applyAlignment="1">
      <alignment horizontal="center" vertical="center" wrapText="1"/>
    </xf>
    <xf numFmtId="0" fontId="34" fillId="0" borderId="42" xfId="5" applyFont="1" applyBorder="1" applyAlignment="1">
      <alignment horizontal="center" vertical="center" wrapText="1"/>
    </xf>
    <xf numFmtId="0" fontId="21" fillId="3" borderId="13" xfId="3" applyFont="1" applyFill="1" applyBorder="1" applyAlignment="1">
      <alignment horizontal="center" vertical="center"/>
    </xf>
    <xf numFmtId="0" fontId="21" fillId="3" borderId="14" xfId="3" applyFont="1" applyFill="1" applyBorder="1" applyAlignment="1">
      <alignment horizontal="center" vertical="center"/>
    </xf>
    <xf numFmtId="0" fontId="21" fillId="3" borderId="15" xfId="3" applyFont="1" applyFill="1" applyBorder="1" applyAlignment="1">
      <alignment horizontal="center" vertical="center"/>
    </xf>
    <xf numFmtId="0" fontId="21" fillId="0" borderId="38" xfId="3" applyFont="1" applyBorder="1" applyAlignment="1">
      <alignment horizontal="center" vertical="center"/>
    </xf>
    <xf numFmtId="0" fontId="21" fillId="0" borderId="39" xfId="3" applyFont="1" applyBorder="1" applyAlignment="1">
      <alignment horizontal="center" vertical="center"/>
    </xf>
    <xf numFmtId="0" fontId="21" fillId="0" borderId="41" xfId="3" applyFont="1" applyBorder="1" applyAlignment="1">
      <alignment horizontal="center" vertical="center"/>
    </xf>
    <xf numFmtId="0" fontId="21" fillId="0" borderId="16" xfId="3" applyFont="1" applyBorder="1" applyAlignment="1">
      <alignment horizontal="center" vertical="center"/>
    </xf>
    <xf numFmtId="0" fontId="21" fillId="0" borderId="19" xfId="3" applyFont="1" applyBorder="1" applyAlignment="1">
      <alignment horizontal="center" vertical="center"/>
    </xf>
    <xf numFmtId="0" fontId="21" fillId="0" borderId="23" xfId="3" applyFont="1" applyBorder="1" applyAlignment="1">
      <alignment horizontal="center" vertical="center"/>
    </xf>
  </cellXfs>
  <cellStyles count="6">
    <cellStyle name="標準" xfId="0" builtinId="0"/>
    <cellStyle name="標準 2" xfId="2" xr:uid="{FFE31050-2754-4D34-9567-CD46D021892E}"/>
    <cellStyle name="標準 4" xfId="3" xr:uid="{078B2390-0F2D-472C-BA56-18D54F8D1637}"/>
    <cellStyle name="標準 4_12 施設利用状況表（国庫補助金整備分）" xfId="5" xr:uid="{428ED1F6-B32E-4D04-B177-86E89F0A7C95}"/>
    <cellStyle name="標準 5" xfId="1" xr:uid="{B1489134-07CD-4882-8C14-789B49ED13B8}"/>
    <cellStyle name="標準_③-２加算様式（就労）" xfId="4" xr:uid="{D461277C-94E0-4248-8E4D-B304A2E45103}"/>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5322C-92FD-4815-93F2-988220EC8909}">
  <dimension ref="A1:J329"/>
  <sheetViews>
    <sheetView tabSelected="1" view="pageBreakPreview" zoomScale="98" zoomScaleNormal="118" zoomScaleSheetLayoutView="98" workbookViewId="0">
      <selection activeCell="B4" sqref="A4:XFD4"/>
    </sheetView>
  </sheetViews>
  <sheetFormatPr defaultColWidth="7.75" defaultRowHeight="13"/>
  <cols>
    <col min="1" max="1" width="11" style="21" customWidth="1"/>
    <col min="2" max="2" width="39.83203125" style="21" customWidth="1"/>
    <col min="3" max="3" width="11" style="21" customWidth="1"/>
    <col min="4" max="4" width="5.75" style="21" customWidth="1"/>
    <col min="5" max="5" width="13.58203125" style="21" customWidth="1"/>
    <col min="6" max="6" width="32.08203125" style="3" customWidth="1"/>
    <col min="7" max="16384" width="7.75" style="3"/>
  </cols>
  <sheetData>
    <row r="1" spans="1:10" s="1" customFormat="1" ht="15">
      <c r="A1" s="128" t="s">
        <v>569</v>
      </c>
      <c r="B1" s="128"/>
      <c r="C1" s="128"/>
      <c r="D1" s="128"/>
      <c r="E1" s="128"/>
    </row>
    <row r="2" spans="1:10" s="1" customFormat="1" ht="15">
      <c r="A2" s="129" t="s">
        <v>570</v>
      </c>
      <c r="B2" s="130"/>
      <c r="C2" s="130"/>
      <c r="D2" s="130"/>
      <c r="E2" s="130"/>
    </row>
    <row r="3" spans="1:10" s="1" customFormat="1" ht="15">
      <c r="A3" s="11" t="s">
        <v>0</v>
      </c>
      <c r="B3" s="131"/>
      <c r="C3" s="131"/>
      <c r="D3" s="131"/>
      <c r="E3" s="131"/>
    </row>
    <row r="4" spans="1:10" s="1" customFormat="1" ht="15">
      <c r="A4" s="127" t="s">
        <v>810</v>
      </c>
      <c r="B4" s="131"/>
      <c r="C4" s="131"/>
      <c r="D4" s="131"/>
      <c r="E4" s="131"/>
    </row>
    <row r="5" spans="1:10" s="1" customFormat="1" ht="15">
      <c r="A5" s="11" t="s">
        <v>1</v>
      </c>
      <c r="B5" s="11"/>
      <c r="C5" s="11" t="s">
        <v>2</v>
      </c>
      <c r="D5" s="131"/>
      <c r="E5" s="131"/>
    </row>
    <row r="6" spans="1:10" s="1" customFormat="1" ht="15">
      <c r="A6" s="6"/>
      <c r="B6" s="6"/>
      <c r="C6" s="6"/>
      <c r="D6" s="6"/>
      <c r="E6" s="6"/>
    </row>
    <row r="7" spans="1:10" s="1" customFormat="1" ht="15">
      <c r="A7" s="6" t="s">
        <v>559</v>
      </c>
      <c r="B7" s="6"/>
      <c r="C7" s="6"/>
      <c r="D7" s="6"/>
      <c r="E7" s="6"/>
    </row>
    <row r="8" spans="1:10" ht="18">
      <c r="A8" s="10" t="s">
        <v>3</v>
      </c>
      <c r="B8" s="10" t="s">
        <v>4</v>
      </c>
      <c r="C8" s="10" t="s">
        <v>5</v>
      </c>
      <c r="D8" s="10" t="s">
        <v>6</v>
      </c>
      <c r="E8" s="10" t="s">
        <v>7</v>
      </c>
      <c r="F8" s="2"/>
      <c r="G8" s="2"/>
      <c r="H8" s="2"/>
      <c r="I8" s="2"/>
      <c r="J8" s="2"/>
    </row>
    <row r="9" spans="1:10" ht="39.75" customHeight="1">
      <c r="A9" s="12" t="s">
        <v>84</v>
      </c>
      <c r="B9" s="13"/>
      <c r="C9" s="14" t="s">
        <v>86</v>
      </c>
      <c r="D9" s="4"/>
      <c r="E9" s="14"/>
      <c r="F9" s="2"/>
      <c r="G9" s="2"/>
      <c r="H9" s="2"/>
      <c r="I9" s="2"/>
      <c r="J9" s="2"/>
    </row>
    <row r="10" spans="1:10" ht="70" customHeight="1">
      <c r="A10" s="15"/>
      <c r="B10" s="13" t="s">
        <v>85</v>
      </c>
      <c r="C10" s="14" t="s">
        <v>87</v>
      </c>
      <c r="D10" s="4"/>
      <c r="E10" s="14" t="s">
        <v>8</v>
      </c>
      <c r="F10" s="2"/>
      <c r="G10" s="2"/>
      <c r="H10" s="2"/>
      <c r="I10" s="2"/>
      <c r="J10" s="2"/>
    </row>
    <row r="11" spans="1:10" ht="41.5" customHeight="1">
      <c r="A11" s="16"/>
      <c r="B11" s="13" t="s">
        <v>91</v>
      </c>
      <c r="C11" s="14" t="s">
        <v>88</v>
      </c>
      <c r="D11" s="4"/>
      <c r="E11" s="14" t="s">
        <v>8</v>
      </c>
      <c r="F11" s="2"/>
      <c r="G11" s="2"/>
      <c r="H11" s="2"/>
      <c r="I11" s="2"/>
      <c r="J11" s="2"/>
    </row>
    <row r="12" spans="1:10" ht="57">
      <c r="A12" s="16"/>
      <c r="B12" s="13" t="s">
        <v>90</v>
      </c>
      <c r="C12" s="14" t="s">
        <v>89</v>
      </c>
      <c r="D12" s="4"/>
      <c r="E12" s="14" t="s">
        <v>9</v>
      </c>
      <c r="F12" s="2"/>
      <c r="G12" s="2"/>
      <c r="H12" s="2"/>
      <c r="I12" s="2"/>
      <c r="J12" s="2"/>
    </row>
    <row r="13" spans="1:10" ht="66.5">
      <c r="A13" s="17"/>
      <c r="B13" s="13" t="s">
        <v>92</v>
      </c>
      <c r="C13" s="14" t="s">
        <v>93</v>
      </c>
      <c r="D13" s="4"/>
      <c r="E13" s="14" t="s">
        <v>8</v>
      </c>
      <c r="F13" s="2"/>
      <c r="G13" s="2"/>
      <c r="H13" s="2"/>
      <c r="I13" s="2"/>
      <c r="J13" s="2"/>
    </row>
    <row r="14" spans="1:10" ht="39.75" customHeight="1">
      <c r="A14" s="13" t="s">
        <v>94</v>
      </c>
      <c r="B14" s="13"/>
      <c r="C14" s="14" t="s">
        <v>96</v>
      </c>
      <c r="D14" s="4"/>
      <c r="E14" s="14"/>
      <c r="F14" s="2"/>
      <c r="G14" s="2"/>
      <c r="H14" s="2"/>
      <c r="I14" s="2"/>
      <c r="J14" s="2"/>
    </row>
    <row r="15" spans="1:10" ht="38.5" customHeight="1">
      <c r="A15" s="13" t="s">
        <v>95</v>
      </c>
      <c r="B15" s="13" t="s">
        <v>571</v>
      </c>
      <c r="C15" s="14" t="s">
        <v>97</v>
      </c>
      <c r="D15" s="4"/>
      <c r="E15" s="14"/>
      <c r="F15" s="2"/>
      <c r="G15" s="2"/>
      <c r="H15" s="2"/>
      <c r="I15" s="2"/>
      <c r="J15" s="2"/>
    </row>
    <row r="16" spans="1:10" ht="76">
      <c r="A16" s="15" t="s">
        <v>10</v>
      </c>
      <c r="B16" s="12" t="s">
        <v>100</v>
      </c>
      <c r="C16" s="19" t="s">
        <v>98</v>
      </c>
      <c r="D16" s="22"/>
      <c r="E16" s="19" t="s">
        <v>11</v>
      </c>
      <c r="F16" s="2"/>
      <c r="G16" s="2"/>
      <c r="H16" s="2"/>
      <c r="I16" s="2"/>
      <c r="J16" s="2"/>
    </row>
    <row r="17" spans="1:10" ht="76">
      <c r="A17" s="15"/>
      <c r="B17" s="15" t="s">
        <v>99</v>
      </c>
      <c r="C17" s="16" t="s">
        <v>101</v>
      </c>
      <c r="D17" s="23"/>
      <c r="E17" s="16" t="s">
        <v>11</v>
      </c>
      <c r="F17" s="2"/>
      <c r="G17" s="2"/>
      <c r="H17" s="2"/>
      <c r="I17" s="2"/>
      <c r="J17" s="2"/>
    </row>
    <row r="18" spans="1:10" ht="76">
      <c r="A18" s="15"/>
      <c r="B18" s="15" t="s">
        <v>105</v>
      </c>
      <c r="C18" s="16" t="s">
        <v>102</v>
      </c>
      <c r="D18" s="23"/>
      <c r="E18" s="16" t="s">
        <v>11</v>
      </c>
      <c r="F18" s="2"/>
      <c r="G18" s="2"/>
      <c r="H18" s="2"/>
      <c r="I18" s="2"/>
      <c r="J18" s="2"/>
    </row>
    <row r="19" spans="1:10" ht="76">
      <c r="A19" s="18"/>
      <c r="B19" s="18" t="s">
        <v>104</v>
      </c>
      <c r="C19" s="17" t="s">
        <v>103</v>
      </c>
      <c r="D19" s="5"/>
      <c r="E19" s="17" t="s">
        <v>11</v>
      </c>
      <c r="F19" s="2"/>
      <c r="G19" s="2"/>
      <c r="H19" s="2"/>
      <c r="I19" s="2"/>
      <c r="J19" s="2"/>
    </row>
    <row r="20" spans="1:10" ht="28.5">
      <c r="A20" s="13" t="s">
        <v>12</v>
      </c>
      <c r="B20" s="13" t="s">
        <v>611</v>
      </c>
      <c r="C20" s="14" t="s">
        <v>106</v>
      </c>
      <c r="D20" s="4"/>
      <c r="E20" s="14" t="s">
        <v>13</v>
      </c>
      <c r="F20" s="2"/>
      <c r="G20" s="2"/>
      <c r="H20" s="2"/>
      <c r="I20" s="2"/>
      <c r="J20" s="2"/>
    </row>
    <row r="21" spans="1:10" ht="76">
      <c r="A21" s="15" t="s">
        <v>14</v>
      </c>
      <c r="B21" s="12" t="s">
        <v>612</v>
      </c>
      <c r="C21" s="19" t="s">
        <v>107</v>
      </c>
      <c r="D21" s="22"/>
      <c r="E21" s="19" t="s">
        <v>11</v>
      </c>
      <c r="F21" s="2"/>
      <c r="G21" s="2"/>
      <c r="H21" s="2"/>
      <c r="I21" s="2"/>
      <c r="J21" s="2"/>
    </row>
    <row r="22" spans="1:10" ht="76">
      <c r="A22" s="18"/>
      <c r="B22" s="18" t="s">
        <v>109</v>
      </c>
      <c r="C22" s="17" t="s">
        <v>108</v>
      </c>
      <c r="D22" s="5"/>
      <c r="E22" s="17" t="s">
        <v>11</v>
      </c>
      <c r="F22" s="2"/>
      <c r="G22" s="2"/>
      <c r="H22" s="2"/>
      <c r="I22" s="2"/>
      <c r="J22" s="2"/>
    </row>
    <row r="23" spans="1:10" ht="28.5">
      <c r="A23" s="13" t="s">
        <v>15</v>
      </c>
      <c r="B23" s="13" t="s">
        <v>572</v>
      </c>
      <c r="C23" s="14" t="s">
        <v>613</v>
      </c>
      <c r="D23" s="4"/>
      <c r="E23" s="14" t="s">
        <v>112</v>
      </c>
      <c r="F23" s="2"/>
      <c r="G23" s="2"/>
      <c r="H23" s="2"/>
      <c r="I23" s="2"/>
      <c r="J23" s="2"/>
    </row>
    <row r="24" spans="1:10" ht="37.5" customHeight="1">
      <c r="A24" s="13" t="s">
        <v>16</v>
      </c>
      <c r="B24" s="13" t="s">
        <v>573</v>
      </c>
      <c r="C24" s="14" t="s">
        <v>110</v>
      </c>
      <c r="D24" s="4"/>
      <c r="E24" s="14" t="s">
        <v>111</v>
      </c>
      <c r="F24" s="2"/>
      <c r="G24" s="2"/>
      <c r="H24" s="2"/>
      <c r="I24" s="2"/>
      <c r="J24" s="2"/>
    </row>
    <row r="25" spans="1:10" ht="51" customHeight="1">
      <c r="A25" s="13" t="s">
        <v>113</v>
      </c>
      <c r="B25" s="13" t="s">
        <v>574</v>
      </c>
      <c r="C25" s="14" t="s">
        <v>114</v>
      </c>
      <c r="D25" s="4"/>
      <c r="E25" s="14"/>
      <c r="F25" s="2"/>
      <c r="G25" s="2"/>
      <c r="H25" s="2"/>
      <c r="I25" s="2"/>
      <c r="J25" s="2"/>
    </row>
    <row r="26" spans="1:10" ht="76">
      <c r="A26" s="15" t="s">
        <v>10</v>
      </c>
      <c r="B26" s="15" t="s">
        <v>115</v>
      </c>
      <c r="C26" s="16" t="s">
        <v>116</v>
      </c>
      <c r="D26" s="23"/>
      <c r="E26" s="16" t="s">
        <v>11</v>
      </c>
      <c r="F26" s="2"/>
      <c r="G26" s="2"/>
      <c r="H26" s="2"/>
      <c r="I26" s="2"/>
      <c r="J26" s="2"/>
    </row>
    <row r="27" spans="1:10" ht="76">
      <c r="A27" s="15"/>
      <c r="B27" s="15" t="s">
        <v>117</v>
      </c>
      <c r="C27" s="16" t="s">
        <v>118</v>
      </c>
      <c r="D27" s="23"/>
      <c r="E27" s="16" t="s">
        <v>11</v>
      </c>
      <c r="F27" s="2"/>
      <c r="G27" s="2"/>
      <c r="H27" s="2"/>
      <c r="I27" s="2"/>
      <c r="J27" s="2"/>
    </row>
    <row r="28" spans="1:10" ht="76">
      <c r="A28" s="15"/>
      <c r="B28" s="15" t="s">
        <v>120</v>
      </c>
      <c r="C28" s="16" t="s">
        <v>122</v>
      </c>
      <c r="D28" s="23"/>
      <c r="E28" s="16" t="s">
        <v>11</v>
      </c>
      <c r="F28" s="2"/>
      <c r="G28" s="2"/>
      <c r="H28" s="2"/>
      <c r="I28" s="2"/>
      <c r="J28" s="2"/>
    </row>
    <row r="29" spans="1:10" ht="76">
      <c r="A29" s="18"/>
      <c r="B29" s="18" t="s">
        <v>119</v>
      </c>
      <c r="C29" s="17" t="s">
        <v>121</v>
      </c>
      <c r="D29" s="5"/>
      <c r="E29" s="17" t="s">
        <v>11</v>
      </c>
      <c r="F29" s="2"/>
      <c r="G29" s="2"/>
      <c r="H29" s="2"/>
      <c r="I29" s="2"/>
      <c r="J29" s="2"/>
    </row>
    <row r="30" spans="1:10" ht="76">
      <c r="A30" s="15" t="s">
        <v>17</v>
      </c>
      <c r="B30" s="12" t="s">
        <v>610</v>
      </c>
      <c r="C30" s="19" t="s">
        <v>123</v>
      </c>
      <c r="D30" s="22"/>
      <c r="E30" s="19" t="s">
        <v>11</v>
      </c>
      <c r="F30" s="2"/>
      <c r="G30" s="2"/>
      <c r="H30" s="2"/>
      <c r="I30" s="2"/>
      <c r="J30" s="2"/>
    </row>
    <row r="31" spans="1:10" ht="76">
      <c r="A31" s="18"/>
      <c r="B31" s="18" t="s">
        <v>109</v>
      </c>
      <c r="C31" s="17" t="s">
        <v>124</v>
      </c>
      <c r="D31" s="5"/>
      <c r="E31" s="17" t="s">
        <v>11</v>
      </c>
      <c r="F31" s="2"/>
      <c r="G31" s="2"/>
      <c r="H31" s="2"/>
      <c r="I31" s="2"/>
      <c r="J31" s="2"/>
    </row>
    <row r="32" spans="1:10" ht="38">
      <c r="A32" s="13" t="s">
        <v>18</v>
      </c>
      <c r="B32" s="13" t="s">
        <v>572</v>
      </c>
      <c r="C32" s="14" t="s">
        <v>125</v>
      </c>
      <c r="D32" s="4"/>
      <c r="E32" s="14" t="s">
        <v>112</v>
      </c>
      <c r="F32" s="2"/>
      <c r="G32" s="2"/>
      <c r="H32" s="2"/>
      <c r="I32" s="2"/>
      <c r="J32" s="2"/>
    </row>
    <row r="33" spans="1:10" ht="38">
      <c r="A33" s="13" t="s">
        <v>19</v>
      </c>
      <c r="B33" s="13" t="s">
        <v>575</v>
      </c>
      <c r="C33" s="14" t="s">
        <v>126</v>
      </c>
      <c r="D33" s="4"/>
      <c r="E33" s="14" t="s">
        <v>111</v>
      </c>
      <c r="F33" s="2"/>
      <c r="G33" s="2"/>
      <c r="H33" s="2"/>
      <c r="I33" s="2"/>
      <c r="J33" s="2"/>
    </row>
    <row r="34" spans="1:10" ht="75.5" customHeight="1">
      <c r="A34" s="13" t="s">
        <v>127</v>
      </c>
      <c r="B34" s="13" t="s">
        <v>576</v>
      </c>
      <c r="C34" s="14" t="s">
        <v>128</v>
      </c>
      <c r="D34" s="4"/>
      <c r="E34" s="14" t="s">
        <v>20</v>
      </c>
      <c r="F34" s="2"/>
      <c r="G34" s="2"/>
      <c r="H34" s="2"/>
      <c r="I34" s="2"/>
      <c r="J34" s="2"/>
    </row>
    <row r="35" spans="1:10" ht="76">
      <c r="A35" s="15" t="s">
        <v>129</v>
      </c>
      <c r="B35" s="13" t="s">
        <v>577</v>
      </c>
      <c r="C35" s="14" t="s">
        <v>130</v>
      </c>
      <c r="D35" s="4"/>
      <c r="E35" s="14" t="s">
        <v>11</v>
      </c>
      <c r="F35" s="2"/>
      <c r="G35" s="2"/>
      <c r="H35" s="2"/>
      <c r="I35" s="2"/>
      <c r="J35" s="2"/>
    </row>
    <row r="36" spans="1:10" ht="187.5" customHeight="1">
      <c r="A36" s="17"/>
      <c r="B36" s="14" t="s">
        <v>131</v>
      </c>
      <c r="C36" s="14" t="s">
        <v>132</v>
      </c>
      <c r="D36" s="4"/>
      <c r="E36" s="14" t="s">
        <v>35</v>
      </c>
      <c r="F36" s="2"/>
      <c r="G36" s="2"/>
      <c r="H36" s="2"/>
      <c r="I36" s="2"/>
      <c r="J36" s="2"/>
    </row>
    <row r="37" spans="1:10" ht="39.75" customHeight="1">
      <c r="A37" s="13" t="s">
        <v>133</v>
      </c>
      <c r="B37" s="13"/>
      <c r="C37" s="14" t="s">
        <v>135</v>
      </c>
      <c r="D37" s="4"/>
      <c r="E37" s="14"/>
      <c r="F37" s="2"/>
      <c r="G37" s="2"/>
      <c r="H37" s="2"/>
      <c r="I37" s="2"/>
      <c r="J37" s="2"/>
    </row>
    <row r="38" spans="1:10" ht="53" customHeight="1">
      <c r="A38" s="13" t="s">
        <v>134</v>
      </c>
      <c r="B38" s="13" t="s">
        <v>578</v>
      </c>
      <c r="C38" s="14" t="s">
        <v>136</v>
      </c>
      <c r="D38" s="4"/>
      <c r="E38" s="14" t="s">
        <v>22</v>
      </c>
      <c r="F38" s="2"/>
      <c r="G38" s="2"/>
      <c r="H38" s="2"/>
      <c r="I38" s="2"/>
      <c r="J38" s="2"/>
    </row>
    <row r="39" spans="1:10" ht="28.5">
      <c r="A39" s="15" t="s">
        <v>137</v>
      </c>
      <c r="B39" s="12" t="s">
        <v>138</v>
      </c>
      <c r="C39" s="19" t="s">
        <v>139</v>
      </c>
      <c r="D39" s="22"/>
      <c r="E39" s="19" t="s">
        <v>22</v>
      </c>
      <c r="F39" s="2"/>
      <c r="G39" s="2"/>
      <c r="H39" s="2"/>
      <c r="I39" s="2"/>
      <c r="J39" s="2"/>
    </row>
    <row r="40" spans="1:10" ht="28.5">
      <c r="A40" s="15"/>
      <c r="B40" s="15" t="s">
        <v>140</v>
      </c>
      <c r="C40" s="16" t="s">
        <v>141</v>
      </c>
      <c r="D40" s="23"/>
      <c r="E40" s="16"/>
      <c r="F40" s="2"/>
      <c r="G40" s="2"/>
      <c r="H40" s="2"/>
      <c r="I40" s="2"/>
      <c r="J40" s="2"/>
    </row>
    <row r="41" spans="1:10" ht="34.5" customHeight="1">
      <c r="A41" s="18"/>
      <c r="B41" s="18" t="s">
        <v>614</v>
      </c>
      <c r="C41" s="17" t="s">
        <v>142</v>
      </c>
      <c r="D41" s="5"/>
      <c r="E41" s="17" t="s">
        <v>22</v>
      </c>
      <c r="F41" s="2"/>
      <c r="G41" s="2"/>
      <c r="H41" s="2"/>
      <c r="I41" s="2"/>
      <c r="J41" s="2"/>
    </row>
    <row r="42" spans="1:10" ht="38">
      <c r="A42" s="13" t="s">
        <v>23</v>
      </c>
      <c r="B42" s="13" t="s">
        <v>143</v>
      </c>
      <c r="C42" s="14" t="s">
        <v>615</v>
      </c>
      <c r="D42" s="4"/>
      <c r="E42" s="14" t="s">
        <v>22</v>
      </c>
      <c r="F42" s="2"/>
      <c r="G42" s="2"/>
      <c r="H42" s="2"/>
      <c r="I42" s="2"/>
      <c r="J42" s="2"/>
    </row>
    <row r="43" spans="1:10" ht="38">
      <c r="A43" s="13" t="s">
        <v>24</v>
      </c>
      <c r="B43" s="13" t="s">
        <v>579</v>
      </c>
      <c r="C43" s="14" t="s">
        <v>145</v>
      </c>
      <c r="D43" s="4"/>
      <c r="E43" s="14" t="s">
        <v>25</v>
      </c>
      <c r="F43" s="2"/>
      <c r="G43" s="2"/>
      <c r="H43" s="2"/>
      <c r="I43" s="2"/>
      <c r="J43" s="2"/>
    </row>
    <row r="44" spans="1:10" ht="38">
      <c r="A44" s="13" t="s">
        <v>26</v>
      </c>
      <c r="B44" s="13" t="s">
        <v>580</v>
      </c>
      <c r="C44" s="14" t="s">
        <v>146</v>
      </c>
      <c r="D44" s="4"/>
      <c r="E44" s="14" t="s">
        <v>25</v>
      </c>
      <c r="F44" s="2"/>
      <c r="G44" s="2"/>
      <c r="H44" s="2"/>
      <c r="I44" s="2"/>
      <c r="J44" s="2"/>
    </row>
    <row r="45" spans="1:10" ht="38">
      <c r="A45" s="15" t="s">
        <v>27</v>
      </c>
      <c r="B45" s="13" t="s">
        <v>580</v>
      </c>
      <c r="C45" s="14" t="s">
        <v>144</v>
      </c>
      <c r="D45" s="4"/>
      <c r="E45" s="14" t="s">
        <v>25</v>
      </c>
      <c r="F45" s="2"/>
      <c r="G45" s="2"/>
      <c r="H45" s="2"/>
      <c r="I45" s="2"/>
      <c r="J45" s="2"/>
    </row>
    <row r="46" spans="1:10" ht="114">
      <c r="A46" s="17"/>
      <c r="B46" s="14" t="s">
        <v>147</v>
      </c>
      <c r="C46" s="14" t="s">
        <v>148</v>
      </c>
      <c r="D46" s="4"/>
      <c r="E46" s="14" t="s">
        <v>21</v>
      </c>
      <c r="F46" s="2"/>
      <c r="G46" s="2"/>
      <c r="H46" s="2"/>
      <c r="I46" s="2"/>
      <c r="J46" s="2"/>
    </row>
    <row r="47" spans="1:10" ht="39.75" customHeight="1">
      <c r="A47" s="13" t="s">
        <v>149</v>
      </c>
      <c r="B47" s="13"/>
      <c r="C47" s="14" t="s">
        <v>150</v>
      </c>
      <c r="D47" s="4"/>
      <c r="E47" s="14"/>
      <c r="F47" s="2"/>
      <c r="G47" s="2"/>
      <c r="H47" s="2"/>
      <c r="I47" s="2"/>
      <c r="J47" s="2"/>
    </row>
    <row r="48" spans="1:10" ht="80" customHeight="1">
      <c r="A48" s="15" t="s">
        <v>637</v>
      </c>
      <c r="B48" s="13" t="s">
        <v>28</v>
      </c>
      <c r="C48" s="14" t="s">
        <v>151</v>
      </c>
      <c r="D48" s="4"/>
      <c r="E48" s="14" t="s">
        <v>29</v>
      </c>
      <c r="F48" s="2"/>
      <c r="G48" s="2"/>
      <c r="H48" s="2"/>
      <c r="I48" s="2"/>
      <c r="J48" s="2"/>
    </row>
    <row r="49" spans="1:10" ht="38">
      <c r="A49" s="17"/>
      <c r="B49" s="13" t="s">
        <v>152</v>
      </c>
      <c r="C49" s="14" t="s">
        <v>153</v>
      </c>
      <c r="D49" s="4"/>
      <c r="E49" s="14" t="s">
        <v>30</v>
      </c>
      <c r="F49" s="2"/>
      <c r="G49" s="2"/>
      <c r="H49" s="2"/>
      <c r="I49" s="2"/>
      <c r="J49" s="2"/>
    </row>
    <row r="50" spans="1:10" ht="48.5" customHeight="1">
      <c r="A50" s="15" t="s">
        <v>154</v>
      </c>
      <c r="B50" s="13" t="s">
        <v>155</v>
      </c>
      <c r="C50" s="14" t="s">
        <v>160</v>
      </c>
      <c r="D50" s="4"/>
      <c r="E50" s="14" t="s">
        <v>31</v>
      </c>
      <c r="F50" s="2"/>
      <c r="G50" s="2"/>
      <c r="H50" s="2"/>
      <c r="I50" s="2"/>
      <c r="J50" s="2"/>
    </row>
    <row r="51" spans="1:10" ht="38">
      <c r="A51" s="16"/>
      <c r="B51" s="13" t="s">
        <v>156</v>
      </c>
      <c r="C51" s="14" t="s">
        <v>161</v>
      </c>
      <c r="D51" s="4"/>
      <c r="E51" s="14" t="s">
        <v>32</v>
      </c>
      <c r="F51" s="2"/>
      <c r="G51" s="2"/>
      <c r="H51" s="2"/>
      <c r="I51" s="2"/>
      <c r="J51" s="2"/>
    </row>
    <row r="52" spans="1:10" ht="38">
      <c r="A52" s="16"/>
      <c r="B52" s="13" t="s">
        <v>157</v>
      </c>
      <c r="C52" s="14" t="s">
        <v>162</v>
      </c>
      <c r="D52" s="4"/>
      <c r="E52" s="14" t="s">
        <v>33</v>
      </c>
      <c r="F52" s="2"/>
      <c r="G52" s="2"/>
      <c r="H52" s="2"/>
      <c r="I52" s="2"/>
      <c r="J52" s="2"/>
    </row>
    <row r="53" spans="1:10" ht="38">
      <c r="A53" s="17"/>
      <c r="B53" s="13" t="s">
        <v>158</v>
      </c>
      <c r="C53" s="14" t="s">
        <v>159</v>
      </c>
      <c r="D53" s="4"/>
      <c r="E53" s="14" t="s">
        <v>34</v>
      </c>
      <c r="F53" s="2"/>
      <c r="G53" s="2"/>
      <c r="H53" s="2"/>
      <c r="I53" s="2"/>
      <c r="J53" s="2"/>
    </row>
    <row r="54" spans="1:10" ht="28.5">
      <c r="A54" s="14" t="s">
        <v>163</v>
      </c>
      <c r="B54" s="14" t="s">
        <v>164</v>
      </c>
      <c r="C54" s="14" t="s">
        <v>165</v>
      </c>
      <c r="D54" s="4"/>
      <c r="E54" s="14" t="s">
        <v>21</v>
      </c>
      <c r="F54" s="2"/>
      <c r="G54" s="2"/>
      <c r="H54" s="2"/>
      <c r="I54" s="2"/>
      <c r="J54" s="2"/>
    </row>
    <row r="55" spans="1:10" ht="35.5" customHeight="1">
      <c r="A55" s="14" t="s">
        <v>168</v>
      </c>
      <c r="B55" s="14" t="s">
        <v>171</v>
      </c>
      <c r="C55" s="14" t="s">
        <v>166</v>
      </c>
      <c r="D55" s="4"/>
      <c r="E55" s="14" t="s">
        <v>21</v>
      </c>
      <c r="F55" s="2"/>
      <c r="G55" s="2"/>
      <c r="H55" s="2"/>
      <c r="I55" s="2"/>
      <c r="J55" s="2"/>
    </row>
    <row r="56" spans="1:10" ht="55" customHeight="1">
      <c r="A56" s="14" t="s">
        <v>169</v>
      </c>
      <c r="B56" s="14" t="s">
        <v>170</v>
      </c>
      <c r="C56" s="14" t="s">
        <v>167</v>
      </c>
      <c r="D56" s="4"/>
      <c r="E56" s="14" t="s">
        <v>21</v>
      </c>
      <c r="F56" s="2"/>
      <c r="G56" s="2"/>
      <c r="H56" s="2"/>
      <c r="I56" s="2"/>
      <c r="J56" s="2"/>
    </row>
    <row r="57" spans="1:10" ht="35.5" customHeight="1">
      <c r="A57" s="13" t="s">
        <v>172</v>
      </c>
      <c r="B57" s="13" t="s">
        <v>581</v>
      </c>
      <c r="C57" s="14" t="s">
        <v>173</v>
      </c>
      <c r="D57" s="4"/>
      <c r="E57" s="14" t="s">
        <v>31</v>
      </c>
      <c r="F57" s="2"/>
      <c r="G57" s="2"/>
      <c r="H57" s="2"/>
      <c r="I57" s="2"/>
      <c r="J57" s="2"/>
    </row>
    <row r="58" spans="1:10" ht="48.5" customHeight="1">
      <c r="A58" s="19" t="s">
        <v>616</v>
      </c>
      <c r="B58" s="14" t="s">
        <v>175</v>
      </c>
      <c r="C58" s="14" t="s">
        <v>174</v>
      </c>
      <c r="D58" s="4"/>
      <c r="E58" s="14" t="s">
        <v>21</v>
      </c>
      <c r="F58" s="2"/>
      <c r="G58" s="2"/>
      <c r="H58" s="2"/>
      <c r="I58" s="2"/>
      <c r="J58" s="2"/>
    </row>
    <row r="59" spans="1:10" ht="42.5" customHeight="1">
      <c r="A59" s="17"/>
      <c r="B59" s="14" t="s">
        <v>176</v>
      </c>
      <c r="C59" s="14" t="s">
        <v>177</v>
      </c>
      <c r="D59" s="4"/>
      <c r="E59" s="14" t="s">
        <v>35</v>
      </c>
      <c r="F59" s="2"/>
      <c r="G59" s="2"/>
      <c r="H59" s="2"/>
      <c r="I59" s="2"/>
      <c r="J59" s="2"/>
    </row>
    <row r="60" spans="1:10" ht="38">
      <c r="A60" s="13" t="s">
        <v>178</v>
      </c>
      <c r="B60" s="13" t="s">
        <v>582</v>
      </c>
      <c r="C60" s="14" t="s">
        <v>179</v>
      </c>
      <c r="D60" s="4"/>
      <c r="E60" s="14" t="s">
        <v>36</v>
      </c>
      <c r="F60" s="2"/>
      <c r="G60" s="2"/>
      <c r="H60" s="2"/>
      <c r="I60" s="2"/>
      <c r="J60" s="2"/>
    </row>
    <row r="61" spans="1:10" ht="47.5">
      <c r="A61" s="15" t="s">
        <v>181</v>
      </c>
      <c r="B61" s="13" t="s">
        <v>617</v>
      </c>
      <c r="C61" s="14" t="s">
        <v>180</v>
      </c>
      <c r="D61" s="4"/>
      <c r="E61" s="14" t="s">
        <v>37</v>
      </c>
      <c r="F61" s="2"/>
      <c r="G61" s="2"/>
      <c r="H61" s="2"/>
      <c r="I61" s="2"/>
      <c r="J61" s="2"/>
    </row>
    <row r="62" spans="1:10" ht="45" customHeight="1">
      <c r="A62" s="17"/>
      <c r="B62" s="13" t="s">
        <v>182</v>
      </c>
      <c r="C62" s="14" t="s">
        <v>183</v>
      </c>
      <c r="D62" s="4"/>
      <c r="E62" s="14" t="s">
        <v>37</v>
      </c>
      <c r="F62" s="2"/>
      <c r="G62" s="2"/>
      <c r="H62" s="2"/>
      <c r="I62" s="2"/>
      <c r="J62" s="2"/>
    </row>
    <row r="63" spans="1:10" ht="38">
      <c r="A63" s="15" t="s">
        <v>188</v>
      </c>
      <c r="B63" s="13" t="s">
        <v>187</v>
      </c>
      <c r="C63" s="14" t="s">
        <v>184</v>
      </c>
      <c r="D63" s="4"/>
      <c r="E63" s="14" t="s">
        <v>38</v>
      </c>
      <c r="F63" s="2"/>
      <c r="G63" s="2"/>
      <c r="H63" s="2"/>
      <c r="I63" s="2"/>
      <c r="J63" s="2"/>
    </row>
    <row r="64" spans="1:10" ht="38">
      <c r="A64" s="17"/>
      <c r="B64" s="13" t="s">
        <v>186</v>
      </c>
      <c r="C64" s="14" t="s">
        <v>185</v>
      </c>
      <c r="D64" s="4"/>
      <c r="E64" s="14" t="s">
        <v>38</v>
      </c>
      <c r="F64" s="2"/>
      <c r="G64" s="2"/>
      <c r="H64" s="2"/>
      <c r="I64" s="2"/>
      <c r="J64" s="2"/>
    </row>
    <row r="65" spans="1:10" ht="57">
      <c r="A65" s="16" t="s">
        <v>190</v>
      </c>
      <c r="B65" s="14" t="s">
        <v>191</v>
      </c>
      <c r="C65" s="14" t="s">
        <v>189</v>
      </c>
      <c r="D65" s="4"/>
      <c r="E65" s="14" t="s">
        <v>21</v>
      </c>
      <c r="F65" s="2"/>
      <c r="G65" s="2"/>
      <c r="H65" s="2"/>
      <c r="I65" s="2"/>
      <c r="J65" s="2"/>
    </row>
    <row r="66" spans="1:10" ht="64.5" customHeight="1">
      <c r="A66" s="17"/>
      <c r="B66" s="14" t="s">
        <v>192</v>
      </c>
      <c r="C66" s="14" t="s">
        <v>193</v>
      </c>
      <c r="D66" s="4"/>
      <c r="E66" s="14" t="s">
        <v>35</v>
      </c>
      <c r="F66" s="2"/>
      <c r="G66" s="2"/>
      <c r="H66" s="2"/>
      <c r="I66" s="2"/>
      <c r="J66" s="2"/>
    </row>
    <row r="67" spans="1:10" ht="38">
      <c r="A67" s="15" t="s">
        <v>194</v>
      </c>
      <c r="B67" s="13" t="s">
        <v>39</v>
      </c>
      <c r="C67" s="14" t="s">
        <v>195</v>
      </c>
      <c r="D67" s="4"/>
      <c r="E67" s="14" t="s">
        <v>40</v>
      </c>
      <c r="F67" s="2"/>
      <c r="G67" s="2"/>
      <c r="H67" s="2"/>
      <c r="I67" s="2"/>
      <c r="J67" s="2"/>
    </row>
    <row r="68" spans="1:10" ht="45" customHeight="1">
      <c r="A68" s="16"/>
      <c r="B68" s="13" t="s">
        <v>197</v>
      </c>
      <c r="C68" s="14" t="s">
        <v>196</v>
      </c>
      <c r="D68" s="4"/>
      <c r="E68" s="14" t="s">
        <v>40</v>
      </c>
      <c r="F68" s="2"/>
      <c r="G68" s="2"/>
      <c r="H68" s="2"/>
      <c r="I68" s="2"/>
      <c r="J68" s="2"/>
    </row>
    <row r="69" spans="1:10" ht="47.5">
      <c r="A69" s="16"/>
      <c r="B69" s="13" t="s">
        <v>198</v>
      </c>
      <c r="C69" s="14" t="s">
        <v>199</v>
      </c>
      <c r="D69" s="4"/>
      <c r="E69" s="14" t="s">
        <v>40</v>
      </c>
      <c r="F69" s="2"/>
      <c r="G69" s="2"/>
      <c r="H69" s="2"/>
      <c r="I69" s="2"/>
      <c r="J69" s="2"/>
    </row>
    <row r="70" spans="1:10" ht="38">
      <c r="A70" s="16"/>
      <c r="B70" s="15" t="s">
        <v>203</v>
      </c>
      <c r="C70" s="16" t="s">
        <v>201</v>
      </c>
      <c r="D70" s="23"/>
      <c r="E70" s="16" t="s">
        <v>40</v>
      </c>
      <c r="F70" s="2"/>
      <c r="G70" s="2"/>
      <c r="H70" s="2"/>
      <c r="I70" s="2"/>
      <c r="J70" s="2"/>
    </row>
    <row r="71" spans="1:10" ht="76.5" customHeight="1">
      <c r="A71" s="16"/>
      <c r="B71" s="15" t="s">
        <v>200</v>
      </c>
      <c r="C71" s="16" t="s">
        <v>202</v>
      </c>
      <c r="D71" s="23"/>
      <c r="E71" s="16"/>
      <c r="F71" s="2"/>
      <c r="G71" s="2"/>
      <c r="H71" s="2"/>
      <c r="I71" s="2"/>
      <c r="J71" s="2"/>
    </row>
    <row r="72" spans="1:10" ht="59.5" customHeight="1">
      <c r="A72" s="16"/>
      <c r="B72" s="18" t="s">
        <v>204</v>
      </c>
      <c r="C72" s="17"/>
      <c r="D72" s="5"/>
      <c r="E72" s="17"/>
      <c r="F72" s="2"/>
      <c r="G72" s="2"/>
      <c r="H72" s="2"/>
      <c r="I72" s="2"/>
      <c r="J72" s="2"/>
    </row>
    <row r="73" spans="1:10" ht="38">
      <c r="A73" s="16"/>
      <c r="B73" s="13" t="s">
        <v>41</v>
      </c>
      <c r="C73" s="14" t="s">
        <v>205</v>
      </c>
      <c r="D73" s="4"/>
      <c r="E73" s="14" t="s">
        <v>42</v>
      </c>
      <c r="F73" s="2"/>
      <c r="G73" s="2"/>
      <c r="H73" s="2"/>
      <c r="I73" s="2"/>
      <c r="J73" s="2"/>
    </row>
    <row r="74" spans="1:10" ht="48.5" customHeight="1">
      <c r="A74" s="17"/>
      <c r="B74" s="13" t="s">
        <v>207</v>
      </c>
      <c r="C74" s="14" t="s">
        <v>206</v>
      </c>
      <c r="D74" s="4"/>
      <c r="E74" s="14" t="s">
        <v>43</v>
      </c>
      <c r="F74" s="2"/>
      <c r="G74" s="2"/>
      <c r="H74" s="2"/>
      <c r="I74" s="2"/>
      <c r="J74" s="2"/>
    </row>
    <row r="75" spans="1:10" ht="108" customHeight="1">
      <c r="A75" s="16" t="s">
        <v>208</v>
      </c>
      <c r="B75" s="14" t="s">
        <v>209</v>
      </c>
      <c r="C75" s="14" t="s">
        <v>210</v>
      </c>
      <c r="D75" s="4"/>
      <c r="E75" s="14" t="s">
        <v>21</v>
      </c>
      <c r="F75" s="2"/>
      <c r="G75" s="2"/>
      <c r="H75" s="2"/>
      <c r="I75" s="2"/>
      <c r="J75" s="2"/>
    </row>
    <row r="76" spans="1:10" ht="108.5" customHeight="1">
      <c r="A76" s="17"/>
      <c r="B76" s="14" t="s">
        <v>212</v>
      </c>
      <c r="C76" s="14" t="s">
        <v>211</v>
      </c>
      <c r="D76" s="4"/>
      <c r="E76" s="14" t="s">
        <v>21</v>
      </c>
      <c r="F76" s="2"/>
      <c r="G76" s="2"/>
      <c r="H76" s="2"/>
      <c r="I76" s="2"/>
      <c r="J76" s="2"/>
    </row>
    <row r="77" spans="1:10" ht="48.5" customHeight="1">
      <c r="A77" s="15" t="s">
        <v>213</v>
      </c>
      <c r="B77" s="13" t="s">
        <v>215</v>
      </c>
      <c r="C77" s="14" t="s">
        <v>214</v>
      </c>
      <c r="D77" s="4"/>
      <c r="E77" s="14" t="s">
        <v>44</v>
      </c>
      <c r="F77" s="2"/>
      <c r="G77" s="2"/>
      <c r="H77" s="2"/>
      <c r="I77" s="2"/>
      <c r="J77" s="2"/>
    </row>
    <row r="78" spans="1:10" ht="56" customHeight="1">
      <c r="A78" s="17"/>
      <c r="B78" s="13" t="s">
        <v>216</v>
      </c>
      <c r="C78" s="14" t="s">
        <v>217</v>
      </c>
      <c r="D78" s="4"/>
      <c r="E78" s="14" t="s">
        <v>45</v>
      </c>
      <c r="F78" s="2"/>
      <c r="G78" s="2"/>
      <c r="H78" s="2"/>
      <c r="I78" s="2"/>
      <c r="J78" s="2"/>
    </row>
    <row r="79" spans="1:10" ht="50" customHeight="1">
      <c r="A79" s="16" t="s">
        <v>220</v>
      </c>
      <c r="B79" s="14" t="s">
        <v>219</v>
      </c>
      <c r="C79" s="14" t="s">
        <v>218</v>
      </c>
      <c r="D79" s="4"/>
      <c r="E79" s="14" t="s">
        <v>21</v>
      </c>
      <c r="F79" s="2"/>
      <c r="G79" s="2"/>
      <c r="H79" s="2"/>
      <c r="I79" s="2"/>
      <c r="J79" s="2"/>
    </row>
    <row r="80" spans="1:10" ht="38">
      <c r="A80" s="16"/>
      <c r="B80" s="14" t="s">
        <v>224</v>
      </c>
      <c r="C80" s="14" t="s">
        <v>221</v>
      </c>
      <c r="D80" s="4"/>
      <c r="E80" s="14" t="s">
        <v>35</v>
      </c>
      <c r="F80" s="2"/>
      <c r="G80" s="2"/>
      <c r="H80" s="2"/>
      <c r="I80" s="2"/>
      <c r="J80" s="2"/>
    </row>
    <row r="81" spans="1:10" ht="38">
      <c r="A81" s="16"/>
      <c r="B81" s="14" t="s">
        <v>223</v>
      </c>
      <c r="C81" s="14" t="s">
        <v>222</v>
      </c>
      <c r="D81" s="4"/>
      <c r="E81" s="14" t="s">
        <v>35</v>
      </c>
      <c r="F81" s="2"/>
      <c r="G81" s="2"/>
      <c r="H81" s="2"/>
      <c r="I81" s="2"/>
      <c r="J81" s="2"/>
    </row>
    <row r="82" spans="1:10" ht="38">
      <c r="A82" s="17"/>
      <c r="B82" s="14" t="s">
        <v>225</v>
      </c>
      <c r="C82" s="14" t="s">
        <v>226</v>
      </c>
      <c r="D82" s="4"/>
      <c r="E82" s="14" t="s">
        <v>35</v>
      </c>
      <c r="F82" s="2"/>
      <c r="G82" s="2"/>
      <c r="H82" s="2"/>
      <c r="I82" s="2"/>
      <c r="J82" s="2"/>
    </row>
    <row r="83" spans="1:10" ht="47.5">
      <c r="A83" s="15" t="s">
        <v>227</v>
      </c>
      <c r="B83" s="13" t="s">
        <v>228</v>
      </c>
      <c r="C83" s="14" t="s">
        <v>229</v>
      </c>
      <c r="D83" s="4"/>
      <c r="E83" s="14" t="s">
        <v>46</v>
      </c>
      <c r="F83" s="2"/>
      <c r="G83" s="2"/>
      <c r="H83" s="2"/>
      <c r="I83" s="2"/>
      <c r="J83" s="2"/>
    </row>
    <row r="84" spans="1:10" ht="78" customHeight="1">
      <c r="A84" s="16"/>
      <c r="B84" s="13" t="s">
        <v>231</v>
      </c>
      <c r="C84" s="14" t="s">
        <v>230</v>
      </c>
      <c r="D84" s="4"/>
      <c r="E84" s="14" t="s">
        <v>47</v>
      </c>
      <c r="F84" s="2"/>
      <c r="G84" s="2"/>
      <c r="H84" s="2"/>
      <c r="I84" s="2"/>
      <c r="J84" s="2"/>
    </row>
    <row r="85" spans="1:10" ht="48" customHeight="1">
      <c r="A85" s="16"/>
      <c r="B85" s="13" t="s">
        <v>618</v>
      </c>
      <c r="C85" s="14" t="s">
        <v>232</v>
      </c>
      <c r="D85" s="4"/>
      <c r="E85" s="14" t="s">
        <v>48</v>
      </c>
      <c r="F85" s="2"/>
      <c r="G85" s="2"/>
      <c r="H85" s="2"/>
      <c r="I85" s="2"/>
      <c r="J85" s="2"/>
    </row>
    <row r="86" spans="1:10" ht="48" customHeight="1">
      <c r="A86" s="16"/>
      <c r="B86" s="13" t="s">
        <v>583</v>
      </c>
      <c r="C86" s="14" t="s">
        <v>233</v>
      </c>
      <c r="D86" s="4"/>
      <c r="E86" s="14" t="s">
        <v>48</v>
      </c>
      <c r="F86" s="2"/>
      <c r="G86" s="2"/>
      <c r="H86" s="2"/>
      <c r="I86" s="2"/>
      <c r="J86" s="2"/>
    </row>
    <row r="87" spans="1:10" ht="95">
      <c r="A87" s="16"/>
      <c r="B87" s="13" t="s">
        <v>584</v>
      </c>
      <c r="C87" s="14" t="s">
        <v>234</v>
      </c>
      <c r="D87" s="4"/>
      <c r="E87" s="14" t="s">
        <v>49</v>
      </c>
      <c r="F87" s="2"/>
      <c r="G87" s="2"/>
      <c r="H87" s="2"/>
      <c r="I87" s="2"/>
      <c r="J87" s="2"/>
    </row>
    <row r="88" spans="1:10" ht="65.5" customHeight="1">
      <c r="A88" s="16"/>
      <c r="B88" s="13" t="s">
        <v>638</v>
      </c>
      <c r="C88" s="14" t="s">
        <v>235</v>
      </c>
      <c r="D88" s="4"/>
      <c r="E88" s="14" t="s">
        <v>237</v>
      </c>
      <c r="F88" s="2"/>
      <c r="G88" s="2"/>
      <c r="H88" s="2"/>
      <c r="I88" s="2"/>
      <c r="J88" s="2"/>
    </row>
    <row r="89" spans="1:10" ht="38">
      <c r="A89" s="16"/>
      <c r="B89" s="13" t="s">
        <v>238</v>
      </c>
      <c r="C89" s="14" t="s">
        <v>236</v>
      </c>
      <c r="D89" s="4"/>
      <c r="E89" s="14" t="s">
        <v>50</v>
      </c>
      <c r="F89" s="2"/>
      <c r="G89" s="2"/>
      <c r="H89" s="2"/>
      <c r="I89" s="2"/>
      <c r="J89" s="2"/>
    </row>
    <row r="90" spans="1:10" ht="38">
      <c r="A90" s="16"/>
      <c r="B90" s="13" t="s">
        <v>239</v>
      </c>
      <c r="C90" s="14" t="s">
        <v>240</v>
      </c>
      <c r="D90" s="4"/>
      <c r="E90" s="14" t="s">
        <v>51</v>
      </c>
      <c r="F90" s="2"/>
      <c r="G90" s="2"/>
      <c r="H90" s="2"/>
      <c r="I90" s="2"/>
      <c r="J90" s="2"/>
    </row>
    <row r="91" spans="1:10" ht="59" customHeight="1">
      <c r="A91" s="16"/>
      <c r="B91" s="13" t="s">
        <v>585</v>
      </c>
      <c r="C91" s="14" t="s">
        <v>241</v>
      </c>
      <c r="D91" s="4"/>
      <c r="E91" s="14" t="s">
        <v>52</v>
      </c>
      <c r="F91" s="2"/>
      <c r="G91" s="2"/>
      <c r="H91" s="2"/>
      <c r="I91" s="2"/>
      <c r="J91" s="2"/>
    </row>
    <row r="92" spans="1:10" ht="58" customHeight="1">
      <c r="A92" s="16"/>
      <c r="B92" s="13" t="s">
        <v>245</v>
      </c>
      <c r="C92" s="14" t="s">
        <v>243</v>
      </c>
      <c r="D92" s="4"/>
      <c r="E92" s="14" t="s">
        <v>53</v>
      </c>
      <c r="F92" s="2"/>
      <c r="G92" s="2"/>
      <c r="H92" s="2"/>
      <c r="I92" s="2"/>
      <c r="J92" s="2"/>
    </row>
    <row r="93" spans="1:10" ht="38">
      <c r="A93" s="17"/>
      <c r="B93" s="13" t="s">
        <v>562</v>
      </c>
      <c r="C93" s="14" t="s">
        <v>242</v>
      </c>
      <c r="D93" s="4"/>
      <c r="E93" s="14" t="s">
        <v>563</v>
      </c>
      <c r="F93" s="2"/>
      <c r="G93" s="2"/>
      <c r="H93" s="2"/>
      <c r="I93" s="2"/>
      <c r="J93" s="2"/>
    </row>
    <row r="94" spans="1:10" ht="66.5">
      <c r="A94" s="15" t="s">
        <v>244</v>
      </c>
      <c r="B94" s="13" t="s">
        <v>620</v>
      </c>
      <c r="C94" s="14" t="s">
        <v>246</v>
      </c>
      <c r="D94" s="4"/>
      <c r="E94" s="14" t="s">
        <v>52</v>
      </c>
      <c r="F94" s="2"/>
      <c r="G94" s="2"/>
      <c r="H94" s="2"/>
      <c r="I94" s="2"/>
      <c r="J94" s="2"/>
    </row>
    <row r="95" spans="1:10" ht="69" customHeight="1">
      <c r="A95" s="16"/>
      <c r="B95" s="13" t="s">
        <v>564</v>
      </c>
      <c r="C95" s="14"/>
      <c r="D95" s="4"/>
      <c r="E95" s="14" t="s">
        <v>619</v>
      </c>
      <c r="F95" s="2"/>
      <c r="G95" s="2"/>
      <c r="H95" s="2"/>
      <c r="I95" s="2"/>
      <c r="J95" s="2"/>
    </row>
    <row r="96" spans="1:10" ht="19">
      <c r="A96" s="16"/>
      <c r="B96" s="18" t="s">
        <v>565</v>
      </c>
      <c r="C96" s="17"/>
      <c r="D96" s="5"/>
      <c r="E96" s="17" t="s">
        <v>566</v>
      </c>
      <c r="F96" s="2"/>
      <c r="G96" s="2"/>
      <c r="H96" s="2"/>
      <c r="I96" s="2"/>
      <c r="J96" s="2"/>
    </row>
    <row r="97" spans="1:10" ht="50" customHeight="1">
      <c r="A97" s="17"/>
      <c r="B97" s="14" t="s">
        <v>621</v>
      </c>
      <c r="C97" s="14" t="s">
        <v>247</v>
      </c>
      <c r="D97" s="4"/>
      <c r="E97" s="14" t="s">
        <v>35</v>
      </c>
      <c r="F97" s="2"/>
      <c r="G97" s="2"/>
      <c r="H97" s="2"/>
      <c r="I97" s="2"/>
      <c r="J97" s="2"/>
    </row>
    <row r="98" spans="1:10" ht="49.5" customHeight="1">
      <c r="A98" s="14" t="s">
        <v>248</v>
      </c>
      <c r="B98" s="14" t="s">
        <v>249</v>
      </c>
      <c r="C98" s="14" t="s">
        <v>250</v>
      </c>
      <c r="D98" s="4"/>
      <c r="E98" s="14" t="s">
        <v>35</v>
      </c>
      <c r="F98" s="2"/>
      <c r="G98" s="2"/>
      <c r="H98" s="2"/>
      <c r="I98" s="2"/>
      <c r="J98" s="2"/>
    </row>
    <row r="99" spans="1:10" ht="38">
      <c r="A99" s="19" t="s">
        <v>255</v>
      </c>
      <c r="B99" s="14" t="s">
        <v>254</v>
      </c>
      <c r="C99" s="14" t="s">
        <v>251</v>
      </c>
      <c r="D99" s="4"/>
      <c r="E99" s="14" t="s">
        <v>35</v>
      </c>
      <c r="F99" s="2"/>
      <c r="G99" s="2"/>
      <c r="H99" s="2"/>
      <c r="I99" s="2"/>
      <c r="J99" s="2"/>
    </row>
    <row r="100" spans="1:10" ht="44" customHeight="1">
      <c r="A100" s="16"/>
      <c r="B100" s="14" t="s">
        <v>253</v>
      </c>
      <c r="C100" s="14" t="s">
        <v>252</v>
      </c>
      <c r="D100" s="4"/>
      <c r="E100" s="14" t="s">
        <v>35</v>
      </c>
      <c r="F100" s="2"/>
      <c r="G100" s="2"/>
      <c r="H100" s="2"/>
      <c r="I100" s="2"/>
      <c r="J100" s="2"/>
    </row>
    <row r="101" spans="1:10" ht="38">
      <c r="A101" s="16"/>
      <c r="B101" s="14" t="s">
        <v>256</v>
      </c>
      <c r="C101" s="14" t="s">
        <v>257</v>
      </c>
      <c r="D101" s="4"/>
      <c r="E101" s="14" t="s">
        <v>35</v>
      </c>
      <c r="F101" s="2"/>
      <c r="G101" s="2"/>
      <c r="H101" s="2"/>
      <c r="I101" s="2"/>
      <c r="J101" s="2"/>
    </row>
    <row r="102" spans="1:10" ht="38">
      <c r="A102" s="17"/>
      <c r="B102" s="14" t="s">
        <v>258</v>
      </c>
      <c r="C102" s="14" t="s">
        <v>259</v>
      </c>
      <c r="D102" s="4"/>
      <c r="E102" s="14" t="s">
        <v>35</v>
      </c>
      <c r="F102" s="2"/>
      <c r="G102" s="2"/>
      <c r="H102" s="2"/>
      <c r="I102" s="2"/>
      <c r="J102" s="2"/>
    </row>
    <row r="103" spans="1:10" ht="38">
      <c r="A103" s="16" t="s">
        <v>260</v>
      </c>
      <c r="B103" s="14" t="s">
        <v>261</v>
      </c>
      <c r="C103" s="14" t="s">
        <v>262</v>
      </c>
      <c r="D103" s="4"/>
      <c r="E103" s="14" t="s">
        <v>35</v>
      </c>
      <c r="F103" s="2"/>
      <c r="G103" s="2"/>
      <c r="H103" s="2"/>
      <c r="I103" s="2"/>
      <c r="J103" s="2"/>
    </row>
    <row r="104" spans="1:10" ht="38">
      <c r="A104" s="16"/>
      <c r="B104" s="14" t="s">
        <v>266</v>
      </c>
      <c r="C104" s="14" t="s">
        <v>263</v>
      </c>
      <c r="D104" s="4"/>
      <c r="E104" s="14" t="s">
        <v>35</v>
      </c>
      <c r="F104" s="2"/>
      <c r="G104" s="2"/>
      <c r="H104" s="2"/>
      <c r="I104" s="2"/>
      <c r="J104" s="2"/>
    </row>
    <row r="105" spans="1:10" ht="38">
      <c r="A105" s="16"/>
      <c r="B105" s="14" t="s">
        <v>265</v>
      </c>
      <c r="C105" s="14" t="s">
        <v>264</v>
      </c>
      <c r="D105" s="4"/>
      <c r="E105" s="14" t="s">
        <v>35</v>
      </c>
      <c r="F105" s="2"/>
      <c r="G105" s="2"/>
      <c r="H105" s="2"/>
      <c r="I105" s="2"/>
      <c r="J105" s="2"/>
    </row>
    <row r="106" spans="1:10" ht="38">
      <c r="A106" s="16"/>
      <c r="B106" s="14" t="s">
        <v>267</v>
      </c>
      <c r="C106" s="14" t="s">
        <v>268</v>
      </c>
      <c r="D106" s="4"/>
      <c r="E106" s="14" t="s">
        <v>35</v>
      </c>
      <c r="F106" s="2"/>
      <c r="G106" s="2"/>
      <c r="H106" s="2"/>
      <c r="I106" s="2"/>
      <c r="J106" s="2"/>
    </row>
    <row r="107" spans="1:10" ht="47.5">
      <c r="A107" s="13" t="s">
        <v>269</v>
      </c>
      <c r="B107" s="14" t="s">
        <v>586</v>
      </c>
      <c r="C107" s="14" t="s">
        <v>270</v>
      </c>
      <c r="D107" s="4"/>
      <c r="E107" s="14" t="s">
        <v>271</v>
      </c>
      <c r="F107" s="2"/>
      <c r="G107" s="2"/>
      <c r="H107" s="2"/>
      <c r="I107" s="2"/>
      <c r="J107" s="2"/>
    </row>
    <row r="108" spans="1:10" ht="26" customHeight="1">
      <c r="A108" s="14" t="s">
        <v>272</v>
      </c>
      <c r="B108" s="14" t="s">
        <v>273</v>
      </c>
      <c r="C108" s="14" t="s">
        <v>274</v>
      </c>
      <c r="D108" s="4"/>
      <c r="E108" s="14" t="s">
        <v>35</v>
      </c>
      <c r="F108" s="2"/>
      <c r="G108" s="2"/>
      <c r="H108" s="2"/>
      <c r="I108" s="2"/>
      <c r="J108" s="2"/>
    </row>
    <row r="109" spans="1:10" ht="29" customHeight="1">
      <c r="A109" s="16" t="s">
        <v>277</v>
      </c>
      <c r="B109" s="14" t="s">
        <v>276</v>
      </c>
      <c r="C109" s="14" t="s">
        <v>275</v>
      </c>
      <c r="D109" s="4"/>
      <c r="E109" s="14" t="s">
        <v>35</v>
      </c>
      <c r="F109" s="2"/>
      <c r="G109" s="2"/>
      <c r="H109" s="2"/>
      <c r="I109" s="2"/>
      <c r="J109" s="2"/>
    </row>
    <row r="110" spans="1:10" ht="47" customHeight="1">
      <c r="A110" s="17"/>
      <c r="B110" s="14" t="s">
        <v>278</v>
      </c>
      <c r="C110" s="14" t="s">
        <v>279</v>
      </c>
      <c r="D110" s="4"/>
      <c r="E110" s="14" t="s">
        <v>35</v>
      </c>
      <c r="F110" s="2"/>
      <c r="G110" s="2"/>
      <c r="H110" s="2"/>
      <c r="I110" s="2"/>
      <c r="J110" s="2"/>
    </row>
    <row r="111" spans="1:10" ht="26" customHeight="1">
      <c r="A111" s="16" t="s">
        <v>280</v>
      </c>
      <c r="B111" s="14" t="s">
        <v>622</v>
      </c>
      <c r="C111" s="14" t="s">
        <v>282</v>
      </c>
      <c r="D111" s="4"/>
      <c r="E111" s="14" t="s">
        <v>35</v>
      </c>
      <c r="F111" s="2"/>
      <c r="G111" s="2"/>
      <c r="H111" s="2"/>
      <c r="I111" s="2"/>
      <c r="J111" s="2"/>
    </row>
    <row r="112" spans="1:10" ht="40.5" customHeight="1">
      <c r="A112" s="17"/>
      <c r="B112" s="14" t="s">
        <v>281</v>
      </c>
      <c r="C112" s="14" t="s">
        <v>283</v>
      </c>
      <c r="D112" s="4"/>
      <c r="E112" s="14" t="s">
        <v>35</v>
      </c>
      <c r="F112" s="2"/>
      <c r="G112" s="2"/>
      <c r="H112" s="2"/>
      <c r="I112" s="2"/>
      <c r="J112" s="2"/>
    </row>
    <row r="113" spans="1:10" ht="48" customHeight="1">
      <c r="A113" s="16" t="s">
        <v>284</v>
      </c>
      <c r="B113" s="14" t="s">
        <v>285</v>
      </c>
      <c r="C113" s="14" t="s">
        <v>286</v>
      </c>
      <c r="D113" s="4"/>
      <c r="E113" s="14" t="s">
        <v>35</v>
      </c>
      <c r="F113" s="2"/>
      <c r="G113" s="2"/>
      <c r="H113" s="2"/>
      <c r="I113" s="2"/>
      <c r="J113" s="2"/>
    </row>
    <row r="114" spans="1:10" ht="50" customHeight="1">
      <c r="A114" s="17"/>
      <c r="B114" s="14" t="s">
        <v>288</v>
      </c>
      <c r="C114" s="14" t="s">
        <v>287</v>
      </c>
      <c r="D114" s="4"/>
      <c r="E114" s="14" t="s">
        <v>35</v>
      </c>
      <c r="F114" s="2"/>
      <c r="G114" s="2"/>
      <c r="H114" s="2"/>
      <c r="I114" s="2"/>
      <c r="J114" s="2"/>
    </row>
    <row r="115" spans="1:10" ht="34.5" customHeight="1">
      <c r="A115" s="14" t="s">
        <v>289</v>
      </c>
      <c r="B115" s="14" t="s">
        <v>291</v>
      </c>
      <c r="C115" s="14" t="s">
        <v>292</v>
      </c>
      <c r="D115" s="4"/>
      <c r="E115" s="14" t="s">
        <v>35</v>
      </c>
      <c r="F115" s="2"/>
      <c r="G115" s="2"/>
      <c r="H115" s="2"/>
      <c r="I115" s="2"/>
      <c r="J115" s="2"/>
    </row>
    <row r="116" spans="1:10" ht="38">
      <c r="A116" s="16" t="s">
        <v>290</v>
      </c>
      <c r="B116" s="14" t="s">
        <v>293</v>
      </c>
      <c r="C116" s="14" t="s">
        <v>294</v>
      </c>
      <c r="D116" s="4"/>
      <c r="E116" s="14" t="s">
        <v>35</v>
      </c>
      <c r="F116" s="2"/>
      <c r="G116" s="2"/>
      <c r="H116" s="2"/>
      <c r="I116" s="2"/>
      <c r="J116" s="2"/>
    </row>
    <row r="117" spans="1:10" ht="47.5">
      <c r="A117" s="16"/>
      <c r="B117" s="14" t="s">
        <v>300</v>
      </c>
      <c r="C117" s="14" t="s">
        <v>295</v>
      </c>
      <c r="D117" s="4"/>
      <c r="E117" s="14" t="s">
        <v>35</v>
      </c>
      <c r="F117" s="2"/>
      <c r="G117" s="2"/>
      <c r="H117" s="2"/>
      <c r="I117" s="2"/>
      <c r="J117" s="2"/>
    </row>
    <row r="118" spans="1:10" ht="38">
      <c r="A118" s="16"/>
      <c r="B118" s="14" t="s">
        <v>299</v>
      </c>
      <c r="C118" s="14" t="s">
        <v>296</v>
      </c>
      <c r="D118" s="4"/>
      <c r="E118" s="14" t="s">
        <v>35</v>
      </c>
      <c r="F118" s="2"/>
      <c r="G118" s="2"/>
      <c r="H118" s="2"/>
      <c r="I118" s="2"/>
      <c r="J118" s="2"/>
    </row>
    <row r="119" spans="1:10" ht="49.5" customHeight="1">
      <c r="A119" s="17"/>
      <c r="B119" s="14" t="s">
        <v>298</v>
      </c>
      <c r="C119" s="14" t="s">
        <v>297</v>
      </c>
      <c r="D119" s="4"/>
      <c r="E119" s="14" t="s">
        <v>35</v>
      </c>
      <c r="F119" s="2"/>
      <c r="G119" s="2"/>
      <c r="H119" s="2"/>
      <c r="I119" s="2"/>
      <c r="J119" s="2"/>
    </row>
    <row r="120" spans="1:10" ht="38">
      <c r="A120" s="13" t="s">
        <v>301</v>
      </c>
      <c r="B120" s="13" t="s">
        <v>587</v>
      </c>
      <c r="C120" s="14" t="s">
        <v>305</v>
      </c>
      <c r="D120" s="4"/>
      <c r="E120" s="14" t="s">
        <v>308</v>
      </c>
      <c r="F120" s="2"/>
      <c r="G120" s="2"/>
      <c r="H120" s="2"/>
      <c r="I120" s="2"/>
      <c r="J120" s="2"/>
    </row>
    <row r="121" spans="1:10" ht="28.5">
      <c r="A121" s="14" t="s">
        <v>302</v>
      </c>
      <c r="B121" s="14" t="s">
        <v>304</v>
      </c>
      <c r="C121" s="14" t="s">
        <v>306</v>
      </c>
      <c r="D121" s="4"/>
      <c r="E121" s="14" t="s">
        <v>35</v>
      </c>
      <c r="F121" s="2"/>
      <c r="G121" s="2"/>
      <c r="H121" s="2"/>
      <c r="I121" s="2"/>
      <c r="J121" s="2"/>
    </row>
    <row r="122" spans="1:10" ht="76">
      <c r="A122" s="14" t="s">
        <v>303</v>
      </c>
      <c r="B122" s="14" t="s">
        <v>309</v>
      </c>
      <c r="C122" s="14" t="s">
        <v>307</v>
      </c>
      <c r="D122" s="4"/>
      <c r="E122" s="14" t="s">
        <v>35</v>
      </c>
      <c r="F122" s="2"/>
      <c r="G122" s="2"/>
      <c r="H122" s="2"/>
      <c r="I122" s="2"/>
      <c r="J122" s="2"/>
    </row>
    <row r="123" spans="1:10" ht="38">
      <c r="A123" s="16" t="s">
        <v>310</v>
      </c>
      <c r="B123" s="14" t="s">
        <v>311</v>
      </c>
      <c r="C123" s="14" t="s">
        <v>314</v>
      </c>
      <c r="D123" s="4"/>
      <c r="E123" s="14" t="s">
        <v>35</v>
      </c>
      <c r="F123" s="2"/>
      <c r="G123" s="2"/>
      <c r="H123" s="2"/>
      <c r="I123" s="2"/>
      <c r="J123" s="2"/>
    </row>
    <row r="124" spans="1:10" ht="38">
      <c r="A124" s="17"/>
      <c r="B124" s="14" t="s">
        <v>312</v>
      </c>
      <c r="C124" s="14" t="s">
        <v>313</v>
      </c>
      <c r="D124" s="4"/>
      <c r="E124" s="14" t="s">
        <v>35</v>
      </c>
      <c r="F124" s="2"/>
      <c r="G124" s="2"/>
      <c r="H124" s="2"/>
      <c r="I124" s="2"/>
      <c r="J124" s="2"/>
    </row>
    <row r="125" spans="1:10" ht="176" customHeight="1">
      <c r="A125" s="15" t="s">
        <v>315</v>
      </c>
      <c r="B125" s="14" t="s">
        <v>588</v>
      </c>
      <c r="C125" s="14" t="s">
        <v>316</v>
      </c>
      <c r="D125" s="4"/>
      <c r="E125" s="14" t="s">
        <v>54</v>
      </c>
      <c r="F125" s="2"/>
      <c r="G125" s="2"/>
      <c r="H125" s="2"/>
      <c r="I125" s="2"/>
      <c r="J125" s="2"/>
    </row>
    <row r="126" spans="1:10" ht="38">
      <c r="A126" s="12" t="s">
        <v>317</v>
      </c>
      <c r="B126" s="13" t="s">
        <v>318</v>
      </c>
      <c r="C126" s="14" t="s">
        <v>320</v>
      </c>
      <c r="D126" s="4"/>
      <c r="E126" s="14" t="s">
        <v>55</v>
      </c>
      <c r="F126" s="2"/>
      <c r="G126" s="2"/>
      <c r="H126" s="2"/>
      <c r="I126" s="2"/>
      <c r="J126" s="2"/>
    </row>
    <row r="127" spans="1:10" ht="64" customHeight="1">
      <c r="A127" s="16"/>
      <c r="B127" s="13" t="s">
        <v>623</v>
      </c>
      <c r="C127" s="14" t="s">
        <v>321</v>
      </c>
      <c r="D127" s="4"/>
      <c r="E127" s="14" t="s">
        <v>56</v>
      </c>
      <c r="F127" s="2"/>
      <c r="G127" s="2"/>
      <c r="H127" s="2"/>
      <c r="I127" s="2"/>
      <c r="J127" s="2"/>
    </row>
    <row r="128" spans="1:10" ht="38">
      <c r="A128" s="16"/>
      <c r="B128" s="13" t="s">
        <v>58</v>
      </c>
      <c r="C128" s="14" t="s">
        <v>322</v>
      </c>
      <c r="D128" s="4"/>
      <c r="E128" s="14" t="s">
        <v>57</v>
      </c>
      <c r="F128" s="2"/>
      <c r="G128" s="2"/>
      <c r="H128" s="2"/>
      <c r="I128" s="2"/>
      <c r="J128" s="2"/>
    </row>
    <row r="129" spans="1:10" ht="60.5" customHeight="1">
      <c r="A129" s="17"/>
      <c r="B129" s="13" t="s">
        <v>319</v>
      </c>
      <c r="C129" s="14" t="s">
        <v>624</v>
      </c>
      <c r="D129" s="4"/>
      <c r="E129" s="14" t="s">
        <v>59</v>
      </c>
      <c r="F129" s="2"/>
      <c r="G129" s="2"/>
      <c r="H129" s="2"/>
      <c r="I129" s="2"/>
      <c r="J129" s="2"/>
    </row>
    <row r="130" spans="1:10" ht="47.5">
      <c r="A130" s="15" t="s">
        <v>323</v>
      </c>
      <c r="B130" s="13" t="s">
        <v>324</v>
      </c>
      <c r="C130" s="14" t="s">
        <v>326</v>
      </c>
      <c r="D130" s="4"/>
      <c r="E130" s="14" t="s">
        <v>60</v>
      </c>
      <c r="F130" s="2"/>
      <c r="G130" s="2"/>
      <c r="H130" s="2"/>
      <c r="I130" s="2"/>
      <c r="J130" s="2"/>
    </row>
    <row r="131" spans="1:10" ht="38">
      <c r="A131" s="16"/>
      <c r="B131" s="13" t="s">
        <v>325</v>
      </c>
      <c r="C131" s="14" t="s">
        <v>327</v>
      </c>
      <c r="D131" s="4"/>
      <c r="E131" s="14" t="s">
        <v>61</v>
      </c>
      <c r="F131" s="2"/>
      <c r="G131" s="2"/>
      <c r="H131" s="2"/>
      <c r="I131" s="2"/>
      <c r="J131" s="2"/>
    </row>
    <row r="132" spans="1:10" ht="38">
      <c r="A132" s="17"/>
      <c r="B132" s="13" t="s">
        <v>625</v>
      </c>
      <c r="C132" s="14" t="s">
        <v>328</v>
      </c>
      <c r="D132" s="4"/>
      <c r="E132" s="14" t="s">
        <v>62</v>
      </c>
      <c r="F132" s="2"/>
      <c r="G132" s="2"/>
      <c r="H132" s="2"/>
      <c r="I132" s="2"/>
      <c r="J132" s="2"/>
    </row>
    <row r="133" spans="1:10" ht="48" customHeight="1">
      <c r="A133" s="13" t="s">
        <v>329</v>
      </c>
      <c r="B133" s="13" t="s">
        <v>589</v>
      </c>
      <c r="C133" s="14" t="s">
        <v>333</v>
      </c>
      <c r="D133" s="4"/>
      <c r="E133" s="14" t="s">
        <v>78</v>
      </c>
      <c r="F133" s="2"/>
      <c r="G133" s="2"/>
      <c r="H133" s="2"/>
      <c r="I133" s="2"/>
      <c r="J133" s="2"/>
    </row>
    <row r="134" spans="1:10" ht="66.5">
      <c r="A134" s="15" t="s">
        <v>330</v>
      </c>
      <c r="B134" s="13" t="s">
        <v>331</v>
      </c>
      <c r="C134" s="14" t="s">
        <v>332</v>
      </c>
      <c r="D134" s="4"/>
      <c r="E134" s="14" t="s">
        <v>334</v>
      </c>
      <c r="F134" s="2"/>
      <c r="G134" s="2"/>
      <c r="H134" s="2"/>
      <c r="I134" s="2"/>
      <c r="J134" s="2"/>
    </row>
    <row r="135" spans="1:10" ht="38">
      <c r="A135" s="16"/>
      <c r="B135" s="13" t="s">
        <v>63</v>
      </c>
      <c r="C135" s="14" t="s">
        <v>336</v>
      </c>
      <c r="D135" s="4"/>
      <c r="E135" s="14" t="s">
        <v>335</v>
      </c>
      <c r="F135" s="2"/>
      <c r="G135" s="2"/>
      <c r="H135" s="2"/>
      <c r="I135" s="2"/>
      <c r="J135" s="2"/>
    </row>
    <row r="136" spans="1:10" ht="47.5">
      <c r="A136" s="17"/>
      <c r="B136" s="13" t="s">
        <v>337</v>
      </c>
      <c r="C136" s="14" t="s">
        <v>65</v>
      </c>
      <c r="D136" s="4"/>
      <c r="E136" s="14" t="s">
        <v>64</v>
      </c>
      <c r="F136" s="2"/>
      <c r="G136" s="2"/>
      <c r="H136" s="2"/>
      <c r="I136" s="2"/>
      <c r="J136" s="2"/>
    </row>
    <row r="137" spans="1:10" ht="49.5" customHeight="1">
      <c r="A137" s="15" t="s">
        <v>341</v>
      </c>
      <c r="B137" s="13" t="s">
        <v>338</v>
      </c>
      <c r="C137" s="14" t="s">
        <v>340</v>
      </c>
      <c r="D137" s="4"/>
      <c r="E137" s="14" t="s">
        <v>66</v>
      </c>
      <c r="F137" s="2"/>
      <c r="G137" s="2"/>
      <c r="H137" s="2"/>
      <c r="I137" s="2"/>
      <c r="J137" s="2"/>
    </row>
    <row r="138" spans="1:10" ht="38">
      <c r="A138" s="16"/>
      <c r="B138" s="12" t="s">
        <v>368</v>
      </c>
      <c r="C138" s="19" t="s">
        <v>339</v>
      </c>
      <c r="D138" s="22"/>
      <c r="E138" s="19" t="s">
        <v>66</v>
      </c>
      <c r="F138" s="2"/>
      <c r="G138" s="2"/>
      <c r="H138" s="2"/>
      <c r="I138" s="2"/>
      <c r="J138" s="2"/>
    </row>
    <row r="139" spans="1:10" ht="45.5" customHeight="1">
      <c r="A139" s="16"/>
      <c r="B139" s="15" t="s">
        <v>365</v>
      </c>
      <c r="C139" s="16"/>
      <c r="D139" s="23"/>
      <c r="E139" s="16" t="s">
        <v>67</v>
      </c>
      <c r="F139" s="2"/>
      <c r="G139" s="2"/>
      <c r="H139" s="2"/>
      <c r="I139" s="2"/>
      <c r="J139" s="2"/>
    </row>
    <row r="140" spans="1:10" ht="28.5">
      <c r="A140" s="16"/>
      <c r="B140" s="15" t="s">
        <v>366</v>
      </c>
      <c r="C140" s="16"/>
      <c r="D140" s="23"/>
      <c r="E140" s="16" t="s">
        <v>367</v>
      </c>
      <c r="F140" s="2"/>
      <c r="G140" s="2"/>
      <c r="H140" s="2"/>
      <c r="I140" s="2"/>
      <c r="J140" s="2"/>
    </row>
    <row r="141" spans="1:10" ht="36" customHeight="1">
      <c r="A141" s="17"/>
      <c r="B141" s="18" t="s">
        <v>364</v>
      </c>
      <c r="C141" s="17"/>
      <c r="D141" s="5"/>
      <c r="E141" s="17" t="s">
        <v>61</v>
      </c>
      <c r="F141" s="2"/>
      <c r="G141" s="2"/>
      <c r="H141" s="2"/>
      <c r="I141" s="2"/>
      <c r="J141" s="2"/>
    </row>
    <row r="142" spans="1:10" ht="28.5">
      <c r="A142" s="14" t="s">
        <v>626</v>
      </c>
      <c r="B142" s="14" t="s">
        <v>627</v>
      </c>
      <c r="C142" s="14" t="s">
        <v>342</v>
      </c>
      <c r="D142" s="4"/>
      <c r="E142" s="14" t="s">
        <v>35</v>
      </c>
      <c r="F142" s="2"/>
      <c r="G142" s="2"/>
      <c r="H142" s="2"/>
      <c r="I142" s="2"/>
      <c r="J142" s="2"/>
    </row>
    <row r="143" spans="1:10" ht="69" customHeight="1">
      <c r="A143" s="13" t="s">
        <v>345</v>
      </c>
      <c r="B143" s="13" t="s">
        <v>590</v>
      </c>
      <c r="C143" s="14" t="s">
        <v>344</v>
      </c>
      <c r="D143" s="4"/>
      <c r="E143" s="14" t="s">
        <v>343</v>
      </c>
      <c r="F143" s="2"/>
      <c r="G143" s="2"/>
      <c r="H143" s="2"/>
      <c r="I143" s="2"/>
      <c r="J143" s="2"/>
    </row>
    <row r="144" spans="1:10" ht="48.5" customHeight="1">
      <c r="A144" s="15" t="s">
        <v>346</v>
      </c>
      <c r="B144" s="13" t="s">
        <v>347</v>
      </c>
      <c r="C144" s="14" t="s">
        <v>350</v>
      </c>
      <c r="D144" s="4"/>
      <c r="E144" s="14" t="s">
        <v>352</v>
      </c>
      <c r="F144" s="2"/>
      <c r="G144" s="2"/>
      <c r="H144" s="2"/>
      <c r="I144" s="2"/>
      <c r="J144" s="2"/>
    </row>
    <row r="145" spans="1:10" ht="57">
      <c r="A145" s="16"/>
      <c r="B145" s="13" t="s">
        <v>348</v>
      </c>
      <c r="C145" s="14" t="s">
        <v>351</v>
      </c>
      <c r="D145" s="4"/>
      <c r="E145" s="14" t="s">
        <v>628</v>
      </c>
      <c r="F145" s="2"/>
      <c r="G145" s="2"/>
      <c r="H145" s="2"/>
      <c r="I145" s="2"/>
      <c r="J145" s="2"/>
    </row>
    <row r="146" spans="1:10" ht="38">
      <c r="A146" s="16"/>
      <c r="B146" s="12" t="s">
        <v>363</v>
      </c>
      <c r="C146" s="19" t="s">
        <v>349</v>
      </c>
      <c r="D146" s="22"/>
      <c r="E146" s="19"/>
      <c r="F146" s="2"/>
      <c r="G146" s="2"/>
      <c r="H146" s="2"/>
      <c r="I146" s="2"/>
      <c r="J146" s="2"/>
    </row>
    <row r="147" spans="1:10" ht="39" customHeight="1">
      <c r="A147" s="16"/>
      <c r="B147" s="15" t="s">
        <v>362</v>
      </c>
      <c r="C147" s="16"/>
      <c r="D147" s="23"/>
      <c r="E147" s="16" t="s">
        <v>67</v>
      </c>
      <c r="F147" s="2"/>
      <c r="G147" s="2"/>
      <c r="H147" s="2"/>
      <c r="I147" s="2"/>
      <c r="J147" s="2"/>
    </row>
    <row r="148" spans="1:10" ht="19">
      <c r="A148" s="16"/>
      <c r="B148" s="15" t="s">
        <v>629</v>
      </c>
      <c r="C148" s="16"/>
      <c r="D148" s="23"/>
      <c r="E148" s="16" t="s">
        <v>68</v>
      </c>
      <c r="F148" s="2"/>
      <c r="G148" s="2"/>
      <c r="H148" s="2"/>
      <c r="I148" s="2"/>
      <c r="J148" s="2"/>
    </row>
    <row r="149" spans="1:10" ht="23.5" customHeight="1">
      <c r="A149" s="17"/>
      <c r="B149" s="18" t="s">
        <v>361</v>
      </c>
      <c r="C149" s="17"/>
      <c r="D149" s="5"/>
      <c r="E149" s="17" t="s">
        <v>360</v>
      </c>
      <c r="F149" s="2"/>
      <c r="G149" s="2"/>
      <c r="H149" s="2"/>
      <c r="I149" s="2"/>
      <c r="J149" s="2"/>
    </row>
    <row r="150" spans="1:10" ht="38">
      <c r="A150" s="15" t="s">
        <v>353</v>
      </c>
      <c r="B150" s="13" t="s">
        <v>354</v>
      </c>
      <c r="C150" s="14" t="s">
        <v>356</v>
      </c>
      <c r="D150" s="4"/>
      <c r="E150" s="14" t="s">
        <v>371</v>
      </c>
      <c r="F150" s="2"/>
      <c r="G150" s="2"/>
      <c r="H150" s="2"/>
      <c r="I150" s="2"/>
      <c r="J150" s="2"/>
    </row>
    <row r="151" spans="1:10" ht="47.5">
      <c r="A151" s="16"/>
      <c r="B151" s="13" t="s">
        <v>355</v>
      </c>
      <c r="C151" s="14" t="s">
        <v>357</v>
      </c>
      <c r="D151" s="4"/>
      <c r="E151" s="14" t="s">
        <v>369</v>
      </c>
      <c r="F151" s="2"/>
      <c r="G151" s="2"/>
      <c r="H151" s="2"/>
      <c r="I151" s="2"/>
      <c r="J151" s="2"/>
    </row>
    <row r="152" spans="1:10" ht="38">
      <c r="A152" s="17"/>
      <c r="B152" s="13" t="s">
        <v>359</v>
      </c>
      <c r="C152" s="14" t="s">
        <v>358</v>
      </c>
      <c r="D152" s="4"/>
      <c r="E152" s="14" t="s">
        <v>370</v>
      </c>
      <c r="F152" s="2"/>
      <c r="G152" s="2"/>
      <c r="H152" s="2"/>
      <c r="I152" s="2"/>
      <c r="J152" s="2"/>
    </row>
    <row r="153" spans="1:10" ht="47" customHeight="1">
      <c r="A153" s="15" t="s">
        <v>372</v>
      </c>
      <c r="B153" s="13" t="s">
        <v>373</v>
      </c>
      <c r="C153" s="14" t="s">
        <v>374</v>
      </c>
      <c r="D153" s="4"/>
      <c r="E153" s="14" t="s">
        <v>69</v>
      </c>
      <c r="F153" s="2"/>
      <c r="G153" s="2"/>
      <c r="H153" s="2"/>
      <c r="I153" s="2"/>
      <c r="J153" s="2"/>
    </row>
    <row r="154" spans="1:10" ht="38">
      <c r="A154" s="17"/>
      <c r="B154" s="13" t="s">
        <v>376</v>
      </c>
      <c r="C154" s="14" t="s">
        <v>375</v>
      </c>
      <c r="D154" s="4"/>
      <c r="E154" s="14" t="s">
        <v>70</v>
      </c>
      <c r="F154" s="2"/>
      <c r="G154" s="2"/>
      <c r="H154" s="2"/>
      <c r="I154" s="2"/>
      <c r="J154" s="2"/>
    </row>
    <row r="155" spans="1:10" ht="56.5" customHeight="1">
      <c r="A155" s="16" t="s">
        <v>377</v>
      </c>
      <c r="B155" s="14" t="s">
        <v>378</v>
      </c>
      <c r="C155" s="14" t="s">
        <v>382</v>
      </c>
      <c r="D155" s="4"/>
      <c r="E155" s="14" t="s">
        <v>35</v>
      </c>
      <c r="F155" s="2"/>
      <c r="G155" s="2"/>
      <c r="H155" s="2"/>
      <c r="I155" s="2"/>
      <c r="J155" s="2"/>
    </row>
    <row r="156" spans="1:10" ht="47.5">
      <c r="A156" s="16"/>
      <c r="B156" s="14" t="s">
        <v>379</v>
      </c>
      <c r="C156" s="14" t="s">
        <v>381</v>
      </c>
      <c r="D156" s="4"/>
      <c r="E156" s="14" t="s">
        <v>35</v>
      </c>
      <c r="F156" s="2"/>
      <c r="G156" s="2"/>
      <c r="H156" s="2"/>
      <c r="I156" s="2"/>
      <c r="J156" s="2"/>
    </row>
    <row r="157" spans="1:10" ht="150.5" customHeight="1">
      <c r="A157" s="17"/>
      <c r="B157" s="14" t="s">
        <v>797</v>
      </c>
      <c r="C157" s="14" t="s">
        <v>380</v>
      </c>
      <c r="D157" s="4"/>
      <c r="E157" s="14" t="s">
        <v>35</v>
      </c>
      <c r="F157" s="2"/>
      <c r="G157" s="2"/>
      <c r="H157" s="2"/>
      <c r="I157" s="2"/>
      <c r="J157" s="2"/>
    </row>
    <row r="158" spans="1:10" ht="47" customHeight="1">
      <c r="A158" s="15" t="s">
        <v>383</v>
      </c>
      <c r="B158" s="13" t="s">
        <v>71</v>
      </c>
      <c r="C158" s="14" t="s">
        <v>384</v>
      </c>
      <c r="D158" s="4"/>
      <c r="E158" s="14" t="s">
        <v>397</v>
      </c>
      <c r="F158" s="2"/>
      <c r="G158" s="2"/>
      <c r="H158" s="2"/>
      <c r="I158" s="2"/>
      <c r="J158" s="2"/>
    </row>
    <row r="159" spans="1:10" ht="38">
      <c r="A159" s="16"/>
      <c r="B159" s="13" t="s">
        <v>398</v>
      </c>
      <c r="C159" s="14" t="s">
        <v>385</v>
      </c>
      <c r="D159" s="4"/>
      <c r="E159" s="14" t="s">
        <v>396</v>
      </c>
      <c r="F159" s="2"/>
      <c r="G159" s="2"/>
      <c r="H159" s="2"/>
      <c r="I159" s="2"/>
      <c r="J159" s="2"/>
    </row>
    <row r="160" spans="1:10" ht="76">
      <c r="A160" s="16"/>
      <c r="B160" s="13" t="s">
        <v>395</v>
      </c>
      <c r="C160" s="14" t="s">
        <v>386</v>
      </c>
      <c r="D160" s="4"/>
      <c r="E160" s="14" t="s">
        <v>394</v>
      </c>
      <c r="F160" s="2"/>
      <c r="G160" s="2"/>
      <c r="H160" s="2"/>
      <c r="I160" s="2"/>
      <c r="J160" s="2"/>
    </row>
    <row r="161" spans="1:10" ht="78" customHeight="1">
      <c r="A161" s="16"/>
      <c r="B161" s="13" t="s">
        <v>393</v>
      </c>
      <c r="C161" s="14" t="s">
        <v>387</v>
      </c>
      <c r="D161" s="4"/>
      <c r="E161" s="14" t="s">
        <v>72</v>
      </c>
      <c r="F161" s="2"/>
      <c r="G161" s="2"/>
      <c r="H161" s="2"/>
      <c r="I161" s="2"/>
      <c r="J161" s="2"/>
    </row>
    <row r="162" spans="1:10" ht="89.5" customHeight="1">
      <c r="A162" s="16"/>
      <c r="B162" s="13" t="s">
        <v>74</v>
      </c>
      <c r="C162" s="14" t="s">
        <v>392</v>
      </c>
      <c r="D162" s="4"/>
      <c r="E162" s="14" t="s">
        <v>73</v>
      </c>
      <c r="F162" s="2"/>
      <c r="G162" s="2"/>
      <c r="H162" s="2"/>
      <c r="I162" s="2"/>
      <c r="J162" s="2"/>
    </row>
    <row r="163" spans="1:10" ht="38">
      <c r="A163" s="16"/>
      <c r="B163" s="13" t="s">
        <v>391</v>
      </c>
      <c r="C163" s="14" t="s">
        <v>388</v>
      </c>
      <c r="D163" s="4"/>
      <c r="E163" s="14" t="s">
        <v>75</v>
      </c>
      <c r="F163" s="2"/>
      <c r="G163" s="2"/>
      <c r="H163" s="2"/>
      <c r="I163" s="2"/>
      <c r="J163" s="2"/>
    </row>
    <row r="164" spans="1:10" ht="38">
      <c r="A164" s="17"/>
      <c r="B164" s="13" t="s">
        <v>390</v>
      </c>
      <c r="C164" s="14" t="s">
        <v>389</v>
      </c>
      <c r="D164" s="4"/>
      <c r="E164" s="14" t="s">
        <v>76</v>
      </c>
      <c r="F164" s="2"/>
      <c r="G164" s="2"/>
      <c r="H164" s="2"/>
      <c r="I164" s="2"/>
      <c r="J164" s="2"/>
    </row>
    <row r="165" spans="1:10" ht="38">
      <c r="A165" s="15" t="s">
        <v>399</v>
      </c>
      <c r="B165" s="13" t="s">
        <v>400</v>
      </c>
      <c r="C165" s="14" t="s">
        <v>404</v>
      </c>
      <c r="D165" s="4"/>
      <c r="E165" s="14" t="s">
        <v>406</v>
      </c>
      <c r="F165" s="2"/>
      <c r="G165" s="2"/>
      <c r="H165" s="2"/>
      <c r="I165" s="2"/>
      <c r="J165" s="2"/>
    </row>
    <row r="166" spans="1:10" ht="38">
      <c r="A166" s="16"/>
      <c r="B166" s="13" t="s">
        <v>401</v>
      </c>
      <c r="C166" s="14" t="s">
        <v>405</v>
      </c>
      <c r="D166" s="4"/>
      <c r="E166" s="14" t="s">
        <v>408</v>
      </c>
      <c r="F166" s="2"/>
      <c r="G166" s="2"/>
      <c r="H166" s="2"/>
      <c r="I166" s="2"/>
      <c r="J166" s="2"/>
    </row>
    <row r="167" spans="1:10" ht="47.5">
      <c r="A167" s="17"/>
      <c r="B167" s="13" t="s">
        <v>402</v>
      </c>
      <c r="C167" s="14" t="s">
        <v>403</v>
      </c>
      <c r="D167" s="4"/>
      <c r="E167" s="14" t="s">
        <v>407</v>
      </c>
      <c r="F167" s="2"/>
      <c r="G167" s="2"/>
      <c r="H167" s="2"/>
      <c r="I167" s="2"/>
      <c r="J167" s="2"/>
    </row>
    <row r="168" spans="1:10" ht="38">
      <c r="A168" s="15" t="s">
        <v>409</v>
      </c>
      <c r="B168" s="12" t="s">
        <v>413</v>
      </c>
      <c r="C168" s="19" t="s">
        <v>414</v>
      </c>
      <c r="D168" s="22"/>
      <c r="E168" s="19"/>
      <c r="F168" s="2"/>
      <c r="G168" s="2"/>
      <c r="H168" s="2"/>
      <c r="I168" s="2"/>
      <c r="J168" s="2"/>
    </row>
    <row r="169" spans="1:10" ht="48" customHeight="1">
      <c r="A169" s="16"/>
      <c r="B169" s="15" t="s">
        <v>415</v>
      </c>
      <c r="C169" s="16"/>
      <c r="D169" s="23"/>
      <c r="E169" s="16" t="s">
        <v>67</v>
      </c>
      <c r="F169" s="2"/>
      <c r="G169" s="2"/>
      <c r="H169" s="2"/>
      <c r="I169" s="2"/>
      <c r="J169" s="2"/>
    </row>
    <row r="170" spans="1:10" ht="25" customHeight="1">
      <c r="A170" s="16"/>
      <c r="B170" s="15" t="s">
        <v>416</v>
      </c>
      <c r="C170" s="16"/>
      <c r="D170" s="23"/>
      <c r="E170" s="16" t="s">
        <v>360</v>
      </c>
      <c r="F170" s="2"/>
      <c r="G170" s="2"/>
      <c r="H170" s="2"/>
      <c r="I170" s="2"/>
      <c r="J170" s="2"/>
    </row>
    <row r="171" spans="1:10" ht="25" customHeight="1">
      <c r="A171" s="17"/>
      <c r="B171" s="18" t="s">
        <v>417</v>
      </c>
      <c r="C171" s="17"/>
      <c r="D171" s="5"/>
      <c r="E171" s="17" t="s">
        <v>418</v>
      </c>
      <c r="F171" s="2"/>
      <c r="G171" s="2"/>
      <c r="H171" s="2"/>
      <c r="I171" s="2"/>
      <c r="J171" s="2"/>
    </row>
    <row r="172" spans="1:10" ht="36" customHeight="1">
      <c r="A172" s="13" t="s">
        <v>410</v>
      </c>
      <c r="B172" s="13" t="s">
        <v>591</v>
      </c>
      <c r="C172" s="14" t="s">
        <v>419</v>
      </c>
      <c r="D172" s="4"/>
      <c r="E172" s="14" t="s">
        <v>420</v>
      </c>
      <c r="F172" s="2"/>
      <c r="G172" s="2"/>
      <c r="H172" s="2"/>
      <c r="I172" s="2"/>
      <c r="J172" s="2"/>
    </row>
    <row r="173" spans="1:10" ht="36" customHeight="1">
      <c r="A173" s="14" t="s">
        <v>411</v>
      </c>
      <c r="B173" s="14" t="s">
        <v>421</v>
      </c>
      <c r="C173" s="14" t="s">
        <v>422</v>
      </c>
      <c r="D173" s="4"/>
      <c r="E173" s="14" t="s">
        <v>35</v>
      </c>
      <c r="F173" s="2"/>
      <c r="G173" s="2"/>
      <c r="H173" s="2"/>
      <c r="I173" s="2"/>
      <c r="J173" s="2"/>
    </row>
    <row r="174" spans="1:10" ht="38">
      <c r="A174" s="15" t="s">
        <v>412</v>
      </c>
      <c r="B174" s="13" t="s">
        <v>425</v>
      </c>
      <c r="C174" s="14" t="s">
        <v>424</v>
      </c>
      <c r="D174" s="4"/>
      <c r="E174" s="14" t="s">
        <v>423</v>
      </c>
      <c r="F174" s="2"/>
      <c r="G174" s="2"/>
      <c r="H174" s="2"/>
      <c r="I174" s="2"/>
      <c r="J174" s="2"/>
    </row>
    <row r="175" spans="1:10" ht="102" customHeight="1">
      <c r="A175" s="17"/>
      <c r="B175" s="13" t="s">
        <v>427</v>
      </c>
      <c r="C175" s="14" t="s">
        <v>426</v>
      </c>
      <c r="D175" s="4"/>
      <c r="E175" s="14" t="s">
        <v>630</v>
      </c>
      <c r="F175" s="2"/>
      <c r="G175" s="2"/>
      <c r="H175" s="2"/>
      <c r="I175" s="2"/>
      <c r="J175" s="2"/>
    </row>
    <row r="176" spans="1:10" ht="127.5" customHeight="1">
      <c r="A176" s="16" t="s">
        <v>428</v>
      </c>
      <c r="B176" s="14" t="s">
        <v>77</v>
      </c>
      <c r="C176" s="14" t="s">
        <v>429</v>
      </c>
      <c r="D176" s="4"/>
      <c r="E176" s="14" t="s">
        <v>430</v>
      </c>
      <c r="F176" s="2"/>
      <c r="G176" s="2"/>
      <c r="H176" s="2"/>
      <c r="I176" s="2"/>
      <c r="J176" s="2"/>
    </row>
    <row r="177" spans="1:10" ht="86" customHeight="1">
      <c r="A177" s="17"/>
      <c r="B177" s="14" t="s">
        <v>431</v>
      </c>
      <c r="C177" s="14" t="s">
        <v>432</v>
      </c>
      <c r="D177" s="4"/>
      <c r="E177" s="14" t="s">
        <v>35</v>
      </c>
      <c r="F177" s="2"/>
      <c r="G177" s="2"/>
      <c r="H177" s="2"/>
      <c r="I177" s="2"/>
      <c r="J177" s="2"/>
    </row>
    <row r="178" spans="1:10" ht="39.75" customHeight="1">
      <c r="A178" s="13" t="s">
        <v>434</v>
      </c>
      <c r="B178" s="14"/>
      <c r="C178" s="14" t="s">
        <v>86</v>
      </c>
      <c r="D178" s="4"/>
      <c r="E178" s="14"/>
      <c r="F178" s="2"/>
      <c r="G178" s="2"/>
      <c r="H178" s="2"/>
      <c r="I178" s="2"/>
      <c r="J178" s="2"/>
    </row>
    <row r="179" spans="1:10" ht="194.5" customHeight="1">
      <c r="A179" s="15" t="s">
        <v>433</v>
      </c>
      <c r="B179" s="13" t="s">
        <v>436</v>
      </c>
      <c r="C179" s="14" t="s">
        <v>435</v>
      </c>
      <c r="D179" s="4"/>
      <c r="E179" s="14" t="s">
        <v>78</v>
      </c>
      <c r="F179" s="2"/>
      <c r="G179" s="2"/>
      <c r="H179" s="2"/>
      <c r="I179" s="2"/>
      <c r="J179" s="2"/>
    </row>
    <row r="180" spans="1:10" ht="87.5" customHeight="1">
      <c r="A180" s="17"/>
      <c r="B180" s="13" t="s">
        <v>437</v>
      </c>
      <c r="C180" s="14" t="s">
        <v>438</v>
      </c>
      <c r="D180" s="4"/>
      <c r="E180" s="14" t="s">
        <v>78</v>
      </c>
      <c r="F180" s="2"/>
      <c r="G180" s="2"/>
      <c r="H180" s="2"/>
      <c r="I180" s="2"/>
      <c r="J180" s="2"/>
    </row>
    <row r="181" spans="1:10" ht="76">
      <c r="A181" s="15" t="s">
        <v>439</v>
      </c>
      <c r="B181" s="13" t="s">
        <v>79</v>
      </c>
      <c r="C181" s="14" t="s">
        <v>440</v>
      </c>
      <c r="D181" s="4"/>
      <c r="E181" s="14" t="s">
        <v>11</v>
      </c>
      <c r="F181" s="2"/>
      <c r="G181" s="2"/>
      <c r="H181" s="2"/>
      <c r="I181" s="2"/>
      <c r="J181" s="2"/>
    </row>
    <row r="182" spans="1:10" ht="156" customHeight="1">
      <c r="A182" s="17"/>
      <c r="B182" s="13" t="s">
        <v>631</v>
      </c>
      <c r="C182" s="14" t="s">
        <v>441</v>
      </c>
      <c r="D182" s="4"/>
      <c r="E182" s="14" t="s">
        <v>11</v>
      </c>
      <c r="F182" s="2"/>
      <c r="G182" s="2"/>
      <c r="H182" s="2"/>
      <c r="I182" s="2"/>
      <c r="J182" s="2"/>
    </row>
    <row r="183" spans="1:10" ht="38">
      <c r="A183" s="13" t="s">
        <v>442</v>
      </c>
      <c r="B183" s="13" t="s">
        <v>444</v>
      </c>
      <c r="C183" s="14" t="s">
        <v>445</v>
      </c>
      <c r="D183" s="4"/>
      <c r="E183" s="14" t="s">
        <v>22</v>
      </c>
      <c r="F183" s="2"/>
      <c r="G183" s="2"/>
      <c r="H183" s="2"/>
      <c r="I183" s="2"/>
      <c r="J183" s="2"/>
    </row>
    <row r="184" spans="1:10" ht="68.5" customHeight="1">
      <c r="A184" s="16" t="s">
        <v>443</v>
      </c>
      <c r="B184" s="14" t="s">
        <v>446</v>
      </c>
      <c r="C184" s="14" t="s">
        <v>429</v>
      </c>
      <c r="D184" s="4"/>
      <c r="E184" s="14" t="s">
        <v>430</v>
      </c>
      <c r="F184" s="2"/>
      <c r="G184" s="2"/>
      <c r="H184" s="2"/>
      <c r="I184" s="2"/>
      <c r="J184" s="2"/>
    </row>
    <row r="185" spans="1:10" ht="57">
      <c r="A185" s="17"/>
      <c r="B185" s="14" t="s">
        <v>448</v>
      </c>
      <c r="C185" s="14" t="s">
        <v>447</v>
      </c>
      <c r="D185" s="4"/>
      <c r="E185" s="14" t="s">
        <v>35</v>
      </c>
      <c r="F185" s="2"/>
      <c r="G185" s="2"/>
      <c r="H185" s="2"/>
      <c r="I185" s="2"/>
      <c r="J185" s="2"/>
    </row>
    <row r="186" spans="1:10" ht="60.5" customHeight="1">
      <c r="A186" s="19" t="s">
        <v>449</v>
      </c>
      <c r="B186" s="14" t="s">
        <v>450</v>
      </c>
      <c r="C186" s="14" t="s">
        <v>452</v>
      </c>
      <c r="D186" s="4"/>
      <c r="E186" s="14" t="s">
        <v>80</v>
      </c>
      <c r="F186" s="2"/>
      <c r="G186" s="2"/>
      <c r="H186" s="2"/>
      <c r="I186" s="2"/>
      <c r="J186" s="2"/>
    </row>
    <row r="187" spans="1:10" ht="40" customHeight="1">
      <c r="A187" s="17"/>
      <c r="B187" s="14" t="s">
        <v>451</v>
      </c>
      <c r="C187" s="14" t="s">
        <v>453</v>
      </c>
      <c r="D187" s="4"/>
      <c r="E187" s="14" t="s">
        <v>35</v>
      </c>
      <c r="F187" s="2"/>
      <c r="G187" s="2"/>
      <c r="H187" s="2"/>
      <c r="I187" s="2"/>
      <c r="J187" s="2"/>
    </row>
    <row r="188" spans="1:10" ht="38">
      <c r="A188" s="13" t="s">
        <v>454</v>
      </c>
      <c r="B188" s="14"/>
      <c r="C188" s="14" t="s">
        <v>456</v>
      </c>
      <c r="D188" s="4"/>
      <c r="E188" s="14"/>
      <c r="F188" s="2"/>
      <c r="G188" s="2"/>
      <c r="H188" s="2"/>
      <c r="I188" s="2"/>
      <c r="J188" s="2"/>
    </row>
    <row r="189" spans="1:10" ht="66" customHeight="1">
      <c r="A189" s="12" t="s">
        <v>455</v>
      </c>
      <c r="B189" s="13" t="s">
        <v>457</v>
      </c>
      <c r="C189" s="14" t="s">
        <v>458</v>
      </c>
      <c r="D189" s="4"/>
      <c r="E189" s="14" t="s">
        <v>459</v>
      </c>
      <c r="F189" s="2"/>
      <c r="G189" s="2"/>
      <c r="H189" s="2"/>
      <c r="I189" s="2"/>
      <c r="J189" s="2"/>
    </row>
    <row r="190" spans="1:10" ht="34" customHeight="1">
      <c r="A190" s="16"/>
      <c r="B190" s="13" t="s">
        <v>461</v>
      </c>
      <c r="C190" s="14" t="s">
        <v>460</v>
      </c>
      <c r="D190" s="4"/>
      <c r="E190" s="14"/>
      <c r="F190" s="2"/>
      <c r="G190" s="2"/>
      <c r="H190" s="2"/>
      <c r="I190" s="2"/>
      <c r="J190" s="2"/>
    </row>
    <row r="191" spans="1:10" ht="36" customHeight="1">
      <c r="A191" s="17"/>
      <c r="B191" s="13" t="s">
        <v>568</v>
      </c>
      <c r="C191" s="14" t="s">
        <v>462</v>
      </c>
      <c r="D191" s="4"/>
      <c r="E191" s="14" t="s">
        <v>459</v>
      </c>
      <c r="F191" s="2"/>
      <c r="G191" s="2"/>
      <c r="H191" s="2"/>
      <c r="I191" s="2"/>
      <c r="J191" s="2"/>
    </row>
    <row r="192" spans="1:10" ht="19">
      <c r="A192" s="15" t="s">
        <v>632</v>
      </c>
      <c r="B192" s="13"/>
      <c r="C192" s="14"/>
      <c r="D192" s="4"/>
      <c r="E192" s="14"/>
      <c r="F192" s="2"/>
      <c r="G192" s="2"/>
      <c r="H192" s="2"/>
      <c r="I192" s="2"/>
      <c r="J192" s="2"/>
    </row>
    <row r="193" spans="1:10" ht="144" customHeight="1">
      <c r="A193" s="15" t="s">
        <v>463</v>
      </c>
      <c r="B193" s="13" t="s">
        <v>561</v>
      </c>
      <c r="C193" s="14" t="s">
        <v>464</v>
      </c>
      <c r="D193" s="4"/>
      <c r="E193" s="14" t="s">
        <v>459</v>
      </c>
      <c r="F193" s="2"/>
      <c r="G193" s="2"/>
      <c r="H193" s="2"/>
      <c r="I193" s="2"/>
      <c r="J193" s="2"/>
    </row>
    <row r="194" spans="1:10" ht="357" customHeight="1">
      <c r="A194" s="17"/>
      <c r="B194" s="18" t="s">
        <v>466</v>
      </c>
      <c r="C194" s="17" t="s">
        <v>465</v>
      </c>
      <c r="D194" s="5"/>
      <c r="E194" s="17" t="s">
        <v>459</v>
      </c>
      <c r="F194" s="2"/>
      <c r="G194" s="2"/>
      <c r="H194" s="2"/>
      <c r="I194" s="2"/>
      <c r="J194" s="2"/>
    </row>
    <row r="195" spans="1:10" ht="111" customHeight="1">
      <c r="A195" s="15" t="s">
        <v>467</v>
      </c>
      <c r="B195" s="13" t="s">
        <v>468</v>
      </c>
      <c r="C195" s="14" t="s">
        <v>469</v>
      </c>
      <c r="D195" s="4"/>
      <c r="E195" s="14" t="s">
        <v>459</v>
      </c>
      <c r="F195" s="2"/>
      <c r="G195" s="2"/>
      <c r="H195" s="2"/>
      <c r="I195" s="2"/>
      <c r="J195" s="2"/>
    </row>
    <row r="196" spans="1:10" ht="90" customHeight="1">
      <c r="A196" s="16"/>
      <c r="B196" s="18" t="s">
        <v>471</v>
      </c>
      <c r="C196" s="17" t="s">
        <v>470</v>
      </c>
      <c r="D196" s="5"/>
      <c r="E196" s="17" t="s">
        <v>459</v>
      </c>
      <c r="F196" s="2"/>
      <c r="G196" s="2"/>
      <c r="H196" s="2"/>
      <c r="I196" s="2"/>
      <c r="J196" s="2"/>
    </row>
    <row r="197" spans="1:10" ht="100" customHeight="1">
      <c r="A197" s="16"/>
      <c r="B197" s="13" t="s">
        <v>798</v>
      </c>
      <c r="C197" s="14" t="s">
        <v>480</v>
      </c>
      <c r="D197" s="4"/>
      <c r="E197" s="14" t="s">
        <v>459</v>
      </c>
      <c r="F197" s="2"/>
      <c r="G197" s="2"/>
      <c r="H197" s="2"/>
      <c r="I197" s="2"/>
      <c r="J197" s="2"/>
    </row>
    <row r="198" spans="1:10" ht="75" customHeight="1">
      <c r="A198" s="16"/>
      <c r="B198" s="13" t="s">
        <v>799</v>
      </c>
      <c r="C198" s="14" t="s">
        <v>479</v>
      </c>
      <c r="D198" s="4"/>
      <c r="E198" s="14" t="s">
        <v>459</v>
      </c>
      <c r="F198" s="2"/>
      <c r="G198" s="2"/>
      <c r="H198" s="2"/>
      <c r="I198" s="2"/>
      <c r="J198" s="2"/>
    </row>
    <row r="199" spans="1:10" ht="46.5" customHeight="1">
      <c r="A199" s="16"/>
      <c r="B199" s="13" t="s">
        <v>800</v>
      </c>
      <c r="C199" s="14" t="s">
        <v>478</v>
      </c>
      <c r="D199" s="23"/>
      <c r="E199" s="16" t="s">
        <v>459</v>
      </c>
      <c r="F199" s="2"/>
      <c r="G199" s="2"/>
      <c r="H199" s="2"/>
      <c r="I199" s="2"/>
      <c r="J199" s="2"/>
    </row>
    <row r="200" spans="1:10" ht="66.5">
      <c r="A200" s="16"/>
      <c r="B200" s="13" t="s">
        <v>476</v>
      </c>
      <c r="C200" s="14" t="s">
        <v>477</v>
      </c>
      <c r="D200" s="23"/>
      <c r="E200" s="16"/>
      <c r="F200" s="2"/>
      <c r="G200" s="2"/>
      <c r="H200" s="2"/>
      <c r="I200" s="2"/>
      <c r="J200" s="2"/>
    </row>
    <row r="201" spans="1:10" ht="59" customHeight="1">
      <c r="A201" s="16"/>
      <c r="B201" s="18" t="s">
        <v>472</v>
      </c>
      <c r="C201" s="17" t="s">
        <v>475</v>
      </c>
      <c r="D201" s="5"/>
      <c r="E201" s="16"/>
      <c r="F201" s="2"/>
      <c r="G201" s="2"/>
      <c r="H201" s="2"/>
      <c r="I201" s="2"/>
      <c r="J201" s="2"/>
    </row>
    <row r="202" spans="1:10" ht="66.5">
      <c r="A202" s="16"/>
      <c r="B202" s="15" t="s">
        <v>473</v>
      </c>
      <c r="C202" s="16" t="s">
        <v>474</v>
      </c>
      <c r="D202" s="23"/>
      <c r="E202" s="16"/>
      <c r="F202" s="2"/>
      <c r="G202" s="2"/>
      <c r="H202" s="2"/>
      <c r="I202" s="2"/>
      <c r="J202" s="2"/>
    </row>
    <row r="203" spans="1:10" ht="50" customHeight="1">
      <c r="A203" s="15" t="s">
        <v>639</v>
      </c>
      <c r="B203" s="24" t="s">
        <v>801</v>
      </c>
      <c r="C203" s="14" t="s">
        <v>481</v>
      </c>
      <c r="D203" s="4"/>
      <c r="E203" s="14" t="s">
        <v>459</v>
      </c>
      <c r="F203" s="2"/>
      <c r="G203" s="2"/>
      <c r="H203" s="2"/>
      <c r="I203" s="2"/>
      <c r="J203" s="2"/>
    </row>
    <row r="204" spans="1:10" ht="70.5" customHeight="1">
      <c r="A204" s="15"/>
      <c r="B204" s="13" t="s">
        <v>802</v>
      </c>
      <c r="C204" s="14" t="s">
        <v>482</v>
      </c>
      <c r="D204" s="4"/>
      <c r="E204" s="14" t="s">
        <v>459</v>
      </c>
      <c r="F204" s="2"/>
      <c r="G204" s="2"/>
      <c r="H204" s="2"/>
      <c r="I204" s="2"/>
      <c r="J204" s="2"/>
    </row>
    <row r="205" spans="1:10" ht="87.75" customHeight="1">
      <c r="A205" s="15" t="s">
        <v>796</v>
      </c>
      <c r="B205" s="13" t="s">
        <v>592</v>
      </c>
      <c r="C205" s="14" t="s">
        <v>485</v>
      </c>
      <c r="D205" s="4"/>
      <c r="E205" s="14" t="s">
        <v>459</v>
      </c>
      <c r="F205" s="2"/>
      <c r="G205" s="2"/>
      <c r="H205" s="2"/>
      <c r="I205" s="2"/>
      <c r="J205" s="2"/>
    </row>
    <row r="206" spans="1:10" ht="57.75" customHeight="1">
      <c r="A206" s="15" t="s">
        <v>640</v>
      </c>
      <c r="B206" s="13" t="s">
        <v>803</v>
      </c>
      <c r="C206" s="14" t="s">
        <v>484</v>
      </c>
      <c r="D206" s="4"/>
      <c r="E206" s="14" t="s">
        <v>459</v>
      </c>
      <c r="F206" s="2"/>
      <c r="G206" s="2"/>
      <c r="H206" s="2"/>
      <c r="I206" s="2"/>
      <c r="J206" s="2"/>
    </row>
    <row r="207" spans="1:10" ht="28.5">
      <c r="A207" s="17"/>
      <c r="B207" s="13" t="s">
        <v>804</v>
      </c>
      <c r="C207" s="14" t="s">
        <v>483</v>
      </c>
      <c r="D207" s="4"/>
      <c r="E207" s="14" t="s">
        <v>459</v>
      </c>
      <c r="F207" s="2"/>
      <c r="G207" s="2"/>
      <c r="H207" s="2"/>
      <c r="I207" s="2"/>
      <c r="J207" s="2"/>
    </row>
    <row r="208" spans="1:10" ht="156.75" customHeight="1">
      <c r="A208" s="12" t="s">
        <v>486</v>
      </c>
      <c r="B208" s="13" t="s">
        <v>634</v>
      </c>
      <c r="C208" s="19" t="s">
        <v>487</v>
      </c>
      <c r="D208" s="4"/>
      <c r="E208" s="14" t="s">
        <v>459</v>
      </c>
      <c r="F208" s="2"/>
      <c r="G208" s="2"/>
      <c r="H208" s="2"/>
      <c r="I208" s="2"/>
      <c r="J208" s="2"/>
    </row>
    <row r="209" spans="1:10" ht="141.75" customHeight="1">
      <c r="A209" s="18"/>
      <c r="B209" s="13" t="s">
        <v>633</v>
      </c>
      <c r="C209" s="19" t="s">
        <v>487</v>
      </c>
      <c r="D209" s="4"/>
      <c r="E209" s="14" t="s">
        <v>459</v>
      </c>
      <c r="F209" s="2"/>
      <c r="G209" s="2"/>
      <c r="H209" s="2"/>
      <c r="I209" s="2"/>
      <c r="J209" s="2"/>
    </row>
    <row r="210" spans="1:10" ht="110" customHeight="1">
      <c r="A210" s="13" t="s">
        <v>488</v>
      </c>
      <c r="B210" s="13" t="s">
        <v>593</v>
      </c>
      <c r="C210" s="14" t="s">
        <v>489</v>
      </c>
      <c r="D210" s="4"/>
      <c r="E210" s="14" t="s">
        <v>459</v>
      </c>
      <c r="F210" s="2"/>
      <c r="G210" s="2"/>
      <c r="H210" s="2"/>
      <c r="I210" s="2"/>
      <c r="J210" s="2"/>
    </row>
    <row r="211" spans="1:10" ht="46.5" customHeight="1">
      <c r="A211" s="13" t="s">
        <v>490</v>
      </c>
      <c r="B211" s="13" t="s">
        <v>594</v>
      </c>
      <c r="C211" s="14" t="s">
        <v>491</v>
      </c>
      <c r="D211" s="4"/>
      <c r="E211" s="14" t="s">
        <v>459</v>
      </c>
      <c r="F211" s="2"/>
      <c r="G211" s="2"/>
      <c r="H211" s="2"/>
      <c r="I211" s="2"/>
      <c r="J211" s="2"/>
    </row>
    <row r="212" spans="1:10" ht="118" customHeight="1">
      <c r="A212" s="13" t="s">
        <v>492</v>
      </c>
      <c r="B212" s="14" t="s">
        <v>595</v>
      </c>
      <c r="C212" s="14" t="s">
        <v>493</v>
      </c>
      <c r="D212" s="4"/>
      <c r="E212" s="14" t="s">
        <v>459</v>
      </c>
      <c r="F212" s="2"/>
      <c r="G212" s="2"/>
      <c r="H212" s="2"/>
      <c r="I212" s="2"/>
      <c r="J212" s="2"/>
    </row>
    <row r="213" spans="1:10" ht="32" customHeight="1">
      <c r="A213" s="13" t="s">
        <v>494</v>
      </c>
      <c r="B213" s="13" t="s">
        <v>596</v>
      </c>
      <c r="C213" s="14" t="s">
        <v>497</v>
      </c>
      <c r="D213" s="4"/>
      <c r="E213" s="14" t="s">
        <v>459</v>
      </c>
      <c r="F213" s="2"/>
      <c r="G213" s="2"/>
      <c r="H213" s="2"/>
      <c r="I213" s="2"/>
      <c r="J213" s="2"/>
    </row>
    <row r="214" spans="1:10" ht="104.5" customHeight="1">
      <c r="A214" s="15" t="s">
        <v>495</v>
      </c>
      <c r="B214" s="13" t="s">
        <v>597</v>
      </c>
      <c r="C214" s="14" t="s">
        <v>496</v>
      </c>
      <c r="D214" s="4"/>
      <c r="E214" s="14" t="s">
        <v>459</v>
      </c>
      <c r="F214" s="2"/>
      <c r="G214" s="2"/>
      <c r="H214" s="2"/>
      <c r="I214" s="2"/>
      <c r="J214" s="2"/>
    </row>
    <row r="215" spans="1:10" ht="73.5" customHeight="1">
      <c r="A215" s="18"/>
      <c r="B215" s="18" t="s">
        <v>498</v>
      </c>
      <c r="C215" s="17"/>
      <c r="D215" s="5"/>
      <c r="E215" s="17" t="s">
        <v>459</v>
      </c>
      <c r="F215" s="2"/>
      <c r="G215" s="2"/>
      <c r="H215" s="2"/>
      <c r="I215" s="2"/>
      <c r="J215" s="2"/>
    </row>
    <row r="216" spans="1:10" ht="98.5" customHeight="1">
      <c r="A216" s="13" t="s">
        <v>499</v>
      </c>
      <c r="B216" s="13" t="s">
        <v>598</v>
      </c>
      <c r="C216" s="14" t="s">
        <v>500</v>
      </c>
      <c r="D216" s="4"/>
      <c r="E216" s="14" t="s">
        <v>459</v>
      </c>
      <c r="F216" s="2"/>
      <c r="G216" s="2"/>
      <c r="H216" s="2"/>
      <c r="I216" s="2"/>
      <c r="J216" s="2"/>
    </row>
    <row r="217" spans="1:10" ht="91" customHeight="1">
      <c r="A217" s="15" t="s">
        <v>501</v>
      </c>
      <c r="B217" s="13" t="s">
        <v>502</v>
      </c>
      <c r="C217" s="14" t="s">
        <v>503</v>
      </c>
      <c r="D217" s="4"/>
      <c r="E217" s="14" t="s">
        <v>459</v>
      </c>
      <c r="F217" s="2"/>
      <c r="G217" s="2"/>
      <c r="H217" s="2"/>
      <c r="I217" s="2"/>
      <c r="J217" s="2"/>
    </row>
    <row r="218" spans="1:10" ht="92" customHeight="1">
      <c r="A218" s="16"/>
      <c r="B218" s="13" t="s">
        <v>505</v>
      </c>
      <c r="C218" s="14" t="s">
        <v>504</v>
      </c>
      <c r="D218" s="4"/>
      <c r="E218" s="14" t="s">
        <v>459</v>
      </c>
      <c r="F218" s="2"/>
      <c r="G218" s="2"/>
      <c r="H218" s="2"/>
      <c r="I218" s="2"/>
      <c r="J218" s="2"/>
    </row>
    <row r="219" spans="1:10" ht="105.5" customHeight="1">
      <c r="A219" s="17"/>
      <c r="B219" s="13" t="s">
        <v>506</v>
      </c>
      <c r="C219" s="14" t="s">
        <v>507</v>
      </c>
      <c r="D219" s="4"/>
      <c r="E219" s="14" t="s">
        <v>459</v>
      </c>
      <c r="F219" s="2"/>
      <c r="G219" s="2"/>
      <c r="H219" s="2"/>
      <c r="I219" s="2"/>
      <c r="J219" s="2"/>
    </row>
    <row r="220" spans="1:10" ht="83" customHeight="1">
      <c r="A220" s="13" t="s">
        <v>508</v>
      </c>
      <c r="B220" s="13" t="s">
        <v>81</v>
      </c>
      <c r="C220" s="14" t="s">
        <v>510</v>
      </c>
      <c r="D220" s="4"/>
      <c r="E220" s="14" t="s">
        <v>459</v>
      </c>
      <c r="F220" s="2"/>
      <c r="G220" s="2"/>
      <c r="H220" s="2"/>
      <c r="I220" s="2"/>
      <c r="J220" s="2"/>
    </row>
    <row r="221" spans="1:10" ht="64" customHeight="1">
      <c r="A221" s="15" t="s">
        <v>509</v>
      </c>
      <c r="B221" s="13" t="s">
        <v>511</v>
      </c>
      <c r="C221" s="14" t="s">
        <v>521</v>
      </c>
      <c r="D221" s="4"/>
      <c r="E221" s="14" t="s">
        <v>459</v>
      </c>
      <c r="F221" s="2"/>
      <c r="G221" s="2"/>
      <c r="H221" s="2"/>
      <c r="I221" s="2"/>
      <c r="J221" s="2"/>
    </row>
    <row r="222" spans="1:10" ht="56.5" customHeight="1">
      <c r="A222" s="16"/>
      <c r="B222" s="13" t="s">
        <v>512</v>
      </c>
      <c r="C222" s="14" t="s">
        <v>520</v>
      </c>
      <c r="D222" s="4"/>
      <c r="E222" s="14" t="s">
        <v>459</v>
      </c>
      <c r="F222" s="2"/>
      <c r="G222" s="2"/>
      <c r="H222" s="2"/>
      <c r="I222" s="2"/>
      <c r="J222" s="2"/>
    </row>
    <row r="223" spans="1:10" ht="59" customHeight="1">
      <c r="A223" s="16"/>
      <c r="B223" s="13" t="s">
        <v>513</v>
      </c>
      <c r="C223" s="14" t="s">
        <v>519</v>
      </c>
      <c r="D223" s="4"/>
      <c r="E223" s="14" t="s">
        <v>459</v>
      </c>
      <c r="F223" s="2"/>
      <c r="G223" s="2"/>
      <c r="H223" s="2"/>
      <c r="I223" s="2"/>
      <c r="J223" s="2"/>
    </row>
    <row r="224" spans="1:10" ht="97" customHeight="1">
      <c r="A224" s="16"/>
      <c r="B224" s="13" t="s">
        <v>514</v>
      </c>
      <c r="C224" s="14" t="s">
        <v>518</v>
      </c>
      <c r="D224" s="4"/>
      <c r="E224" s="14" t="s">
        <v>459</v>
      </c>
      <c r="F224" s="2"/>
      <c r="G224" s="2"/>
      <c r="H224" s="2"/>
      <c r="I224" s="2"/>
      <c r="J224" s="2"/>
    </row>
    <row r="225" spans="1:10" ht="54.5" customHeight="1">
      <c r="A225" s="16"/>
      <c r="B225" s="13" t="s">
        <v>82</v>
      </c>
      <c r="C225" s="14" t="s">
        <v>517</v>
      </c>
      <c r="D225" s="4"/>
      <c r="E225" s="14" t="s">
        <v>459</v>
      </c>
      <c r="F225" s="2"/>
      <c r="G225" s="2"/>
      <c r="H225" s="2"/>
      <c r="I225" s="2"/>
      <c r="J225" s="2"/>
    </row>
    <row r="226" spans="1:10" ht="55" customHeight="1">
      <c r="A226" s="17"/>
      <c r="B226" s="13" t="s">
        <v>515</v>
      </c>
      <c r="C226" s="14" t="s">
        <v>516</v>
      </c>
      <c r="D226" s="4"/>
      <c r="E226" s="14" t="s">
        <v>459</v>
      </c>
      <c r="F226" s="2"/>
      <c r="G226" s="2"/>
      <c r="H226" s="2"/>
      <c r="I226" s="2"/>
      <c r="J226" s="2"/>
    </row>
    <row r="227" spans="1:10" ht="78.5" customHeight="1">
      <c r="A227" s="13" t="s">
        <v>522</v>
      </c>
      <c r="B227" s="13" t="s">
        <v>523</v>
      </c>
      <c r="C227" s="14" t="s">
        <v>524</v>
      </c>
      <c r="D227" s="4"/>
      <c r="E227" s="14" t="s">
        <v>459</v>
      </c>
      <c r="F227" s="2"/>
      <c r="G227" s="2"/>
      <c r="H227" s="2"/>
      <c r="I227" s="2"/>
      <c r="J227" s="2"/>
    </row>
    <row r="228" spans="1:10" ht="135.5" customHeight="1">
      <c r="A228" s="15" t="s">
        <v>525</v>
      </c>
      <c r="B228" s="13" t="s">
        <v>599</v>
      </c>
      <c r="C228" s="14" t="s">
        <v>526</v>
      </c>
      <c r="D228" s="4"/>
      <c r="E228" s="14" t="s">
        <v>459</v>
      </c>
      <c r="F228" s="2"/>
      <c r="G228" s="2"/>
      <c r="H228" s="2"/>
      <c r="I228" s="2"/>
      <c r="J228" s="2"/>
    </row>
    <row r="229" spans="1:10" ht="114">
      <c r="A229" s="12" t="s">
        <v>527</v>
      </c>
      <c r="B229" s="13" t="s">
        <v>528</v>
      </c>
      <c r="C229" s="14" t="s">
        <v>530</v>
      </c>
      <c r="D229" s="4"/>
      <c r="E229" s="14" t="s">
        <v>459</v>
      </c>
      <c r="F229" s="2"/>
      <c r="G229" s="2"/>
      <c r="H229" s="2"/>
      <c r="I229" s="2"/>
      <c r="J229" s="2"/>
    </row>
    <row r="230" spans="1:10" ht="47.5">
      <c r="A230" s="17"/>
      <c r="B230" s="13" t="s">
        <v>529</v>
      </c>
      <c r="C230" s="14" t="s">
        <v>531</v>
      </c>
      <c r="D230" s="4"/>
      <c r="E230" s="14" t="s">
        <v>459</v>
      </c>
      <c r="F230" s="2"/>
      <c r="G230" s="2"/>
      <c r="H230" s="2"/>
      <c r="I230" s="2"/>
      <c r="J230" s="2"/>
    </row>
    <row r="231" spans="1:10" ht="108" customHeight="1">
      <c r="A231" s="15" t="s">
        <v>532</v>
      </c>
      <c r="B231" s="13" t="s">
        <v>533</v>
      </c>
      <c r="C231" s="14" t="s">
        <v>538</v>
      </c>
      <c r="D231" s="4"/>
      <c r="E231" s="14" t="s">
        <v>459</v>
      </c>
      <c r="F231" s="2"/>
      <c r="G231" s="2"/>
      <c r="H231" s="2"/>
      <c r="I231" s="2"/>
      <c r="J231" s="2"/>
    </row>
    <row r="232" spans="1:10" ht="37.5" customHeight="1">
      <c r="A232" s="16"/>
      <c r="B232" s="13" t="s">
        <v>83</v>
      </c>
      <c r="C232" s="14" t="s">
        <v>539</v>
      </c>
      <c r="D232" s="4"/>
      <c r="E232" s="14" t="s">
        <v>459</v>
      </c>
      <c r="F232" s="2"/>
      <c r="G232" s="2"/>
      <c r="H232" s="2"/>
      <c r="I232" s="2"/>
      <c r="J232" s="2"/>
    </row>
    <row r="233" spans="1:10" ht="38.5" customHeight="1">
      <c r="A233" s="16"/>
      <c r="B233" s="13" t="s">
        <v>534</v>
      </c>
      <c r="C233" s="14" t="s">
        <v>537</v>
      </c>
      <c r="D233" s="4"/>
      <c r="E233" s="14" t="s">
        <v>459</v>
      </c>
      <c r="F233" s="2"/>
      <c r="G233" s="2"/>
      <c r="H233" s="2"/>
      <c r="I233" s="2"/>
      <c r="J233" s="2"/>
    </row>
    <row r="234" spans="1:10" ht="77" customHeight="1">
      <c r="A234" s="17"/>
      <c r="B234" s="13" t="s">
        <v>535</v>
      </c>
      <c r="C234" s="14" t="s">
        <v>536</v>
      </c>
      <c r="D234" s="4"/>
      <c r="E234" s="14" t="s">
        <v>459</v>
      </c>
      <c r="F234" s="2"/>
      <c r="G234" s="2"/>
      <c r="H234" s="2"/>
      <c r="I234" s="2"/>
      <c r="J234" s="2"/>
    </row>
    <row r="235" spans="1:10" ht="51.5" customHeight="1">
      <c r="A235" s="13" t="s">
        <v>540</v>
      </c>
      <c r="B235" s="13" t="s">
        <v>600</v>
      </c>
      <c r="C235" s="14" t="s">
        <v>541</v>
      </c>
      <c r="D235" s="4"/>
      <c r="E235" s="14" t="s">
        <v>459</v>
      </c>
      <c r="F235" s="2"/>
      <c r="G235" s="2"/>
      <c r="H235" s="2"/>
      <c r="I235" s="2"/>
      <c r="J235" s="2"/>
    </row>
    <row r="236" spans="1:10" ht="47" customHeight="1">
      <c r="A236" s="13" t="s">
        <v>542</v>
      </c>
      <c r="B236" s="13" t="s">
        <v>601</v>
      </c>
      <c r="C236" s="14" t="s">
        <v>543</v>
      </c>
      <c r="D236" s="4"/>
      <c r="E236" s="14" t="s">
        <v>459</v>
      </c>
      <c r="F236" s="2"/>
      <c r="G236" s="2"/>
      <c r="H236" s="2"/>
      <c r="I236" s="2"/>
      <c r="J236" s="2"/>
    </row>
    <row r="237" spans="1:10" ht="128" customHeight="1">
      <c r="A237" s="13" t="s">
        <v>544</v>
      </c>
      <c r="B237" s="13" t="s">
        <v>602</v>
      </c>
      <c r="C237" s="14" t="s">
        <v>545</v>
      </c>
      <c r="D237" s="4"/>
      <c r="E237" s="14" t="s">
        <v>459</v>
      </c>
      <c r="F237" s="2"/>
      <c r="G237" s="2"/>
      <c r="H237" s="2"/>
      <c r="I237" s="2"/>
      <c r="J237" s="2"/>
    </row>
    <row r="238" spans="1:10" ht="150.5" customHeight="1">
      <c r="A238" s="12" t="s">
        <v>546</v>
      </c>
      <c r="B238" s="13" t="s">
        <v>636</v>
      </c>
      <c r="C238" s="14" t="s">
        <v>547</v>
      </c>
      <c r="D238" s="7"/>
      <c r="E238" s="14" t="s">
        <v>459</v>
      </c>
      <c r="F238" s="2"/>
      <c r="G238" s="2"/>
      <c r="H238" s="2"/>
      <c r="I238" s="2"/>
      <c r="J238" s="2"/>
    </row>
    <row r="239" spans="1:10" ht="157.5" customHeight="1">
      <c r="A239" s="18"/>
      <c r="B239" s="13" t="s">
        <v>635</v>
      </c>
      <c r="C239" s="14" t="s">
        <v>547</v>
      </c>
      <c r="D239" s="7"/>
      <c r="E239" s="14" t="s">
        <v>459</v>
      </c>
      <c r="F239" s="2"/>
      <c r="G239" s="2"/>
      <c r="H239" s="2"/>
      <c r="I239" s="2"/>
      <c r="J239" s="2"/>
    </row>
    <row r="240" spans="1:10" ht="86.5" customHeight="1">
      <c r="A240" s="13" t="s">
        <v>567</v>
      </c>
      <c r="B240" s="13" t="s">
        <v>603</v>
      </c>
      <c r="C240" s="14" t="s">
        <v>548</v>
      </c>
      <c r="D240" s="7"/>
      <c r="E240" s="14" t="s">
        <v>459</v>
      </c>
      <c r="F240" s="2"/>
      <c r="G240" s="2"/>
      <c r="H240" s="2"/>
      <c r="I240" s="2"/>
      <c r="J240" s="2"/>
    </row>
    <row r="241" spans="1:10" ht="75.5" customHeight="1">
      <c r="A241" s="13" t="s">
        <v>549</v>
      </c>
      <c r="B241" s="13" t="s">
        <v>604</v>
      </c>
      <c r="C241" s="14" t="s">
        <v>550</v>
      </c>
      <c r="D241" s="7"/>
      <c r="E241" s="14" t="s">
        <v>459</v>
      </c>
      <c r="F241" s="2"/>
      <c r="G241" s="2"/>
      <c r="H241" s="2"/>
      <c r="I241" s="2"/>
      <c r="J241" s="2"/>
    </row>
    <row r="242" spans="1:10" ht="198" customHeight="1">
      <c r="A242" s="13" t="s">
        <v>551</v>
      </c>
      <c r="B242" s="13" t="s">
        <v>605</v>
      </c>
      <c r="C242" s="14" t="s">
        <v>552</v>
      </c>
      <c r="D242" s="7"/>
      <c r="E242" s="14" t="s">
        <v>459</v>
      </c>
      <c r="I242" s="2"/>
      <c r="J242" s="2"/>
    </row>
    <row r="243" spans="1:10" ht="159" customHeight="1">
      <c r="A243" s="13" t="s">
        <v>553</v>
      </c>
      <c r="B243" s="13" t="s">
        <v>606</v>
      </c>
      <c r="C243" s="14" t="s">
        <v>554</v>
      </c>
      <c r="D243" s="7"/>
      <c r="E243" s="14" t="s">
        <v>459</v>
      </c>
      <c r="I243" s="2"/>
      <c r="J243" s="2"/>
    </row>
    <row r="244" spans="1:10" ht="80.5" customHeight="1">
      <c r="A244" s="13" t="s">
        <v>555</v>
      </c>
      <c r="B244" s="13" t="s">
        <v>607</v>
      </c>
      <c r="C244" s="14" t="s">
        <v>556</v>
      </c>
      <c r="D244" s="7"/>
      <c r="E244" s="14" t="s">
        <v>459</v>
      </c>
      <c r="I244" s="2"/>
      <c r="J244" s="2"/>
    </row>
    <row r="245" spans="1:10" ht="222" customHeight="1">
      <c r="A245" s="15" t="s">
        <v>557</v>
      </c>
      <c r="B245" s="13" t="s">
        <v>608</v>
      </c>
      <c r="C245" s="14" t="s">
        <v>558</v>
      </c>
      <c r="D245" s="7"/>
      <c r="E245" s="14" t="s">
        <v>459</v>
      </c>
      <c r="I245" s="2"/>
      <c r="J245" s="2"/>
    </row>
    <row r="246" spans="1:10" ht="91.5" customHeight="1">
      <c r="A246" s="15"/>
      <c r="B246" s="12" t="s">
        <v>609</v>
      </c>
      <c r="C246" s="19" t="s">
        <v>558</v>
      </c>
      <c r="D246" s="8"/>
      <c r="E246" s="19" t="s">
        <v>459</v>
      </c>
      <c r="I246" s="2"/>
      <c r="J246" s="2"/>
    </row>
    <row r="247" spans="1:10" ht="370" customHeight="1">
      <c r="A247" s="18"/>
      <c r="B247" s="18" t="s">
        <v>560</v>
      </c>
      <c r="C247" s="17"/>
      <c r="D247" s="9"/>
      <c r="E247" s="17"/>
      <c r="I247" s="2"/>
      <c r="J247" s="2"/>
    </row>
    <row r="248" spans="1:10" ht="18">
      <c r="A248" s="20"/>
      <c r="I248" s="2"/>
      <c r="J248" s="2"/>
    </row>
    <row r="249" spans="1:10" ht="18">
      <c r="I249" s="2"/>
      <c r="J249" s="2"/>
    </row>
    <row r="250" spans="1:10" ht="18">
      <c r="I250" s="2"/>
      <c r="J250" s="2"/>
    </row>
    <row r="251" spans="1:10" ht="18">
      <c r="I251" s="2"/>
      <c r="J251" s="2"/>
    </row>
    <row r="252" spans="1:10" ht="18">
      <c r="I252" s="2"/>
      <c r="J252" s="2"/>
    </row>
    <row r="253" spans="1:10" ht="18">
      <c r="I253" s="2"/>
      <c r="J253" s="2"/>
    </row>
    <row r="254" spans="1:10" ht="18">
      <c r="I254" s="2"/>
      <c r="J254" s="2"/>
    </row>
    <row r="255" spans="1:10" ht="18">
      <c r="I255" s="2"/>
      <c r="J255" s="2"/>
    </row>
    <row r="256" spans="1:10" ht="18">
      <c r="I256" s="2"/>
      <c r="J256" s="2"/>
    </row>
    <row r="257" spans="9:10" ht="18">
      <c r="I257" s="2"/>
      <c r="J257" s="2"/>
    </row>
    <row r="258" spans="9:10" ht="18">
      <c r="I258" s="2"/>
      <c r="J258" s="2"/>
    </row>
    <row r="259" spans="9:10" ht="18">
      <c r="I259" s="2"/>
      <c r="J259" s="2"/>
    </row>
    <row r="260" spans="9:10" ht="18">
      <c r="I260" s="2"/>
      <c r="J260" s="2"/>
    </row>
    <row r="261" spans="9:10" ht="18">
      <c r="I261" s="2"/>
      <c r="J261" s="2"/>
    </row>
    <row r="262" spans="9:10" ht="18">
      <c r="I262" s="2"/>
      <c r="J262" s="2"/>
    </row>
    <row r="263" spans="9:10" ht="18">
      <c r="I263" s="2"/>
      <c r="J263" s="2"/>
    </row>
    <row r="264" spans="9:10" ht="18">
      <c r="I264" s="2"/>
      <c r="J264" s="2"/>
    </row>
    <row r="265" spans="9:10" ht="18">
      <c r="I265" s="2"/>
      <c r="J265" s="2"/>
    </row>
    <row r="266" spans="9:10" ht="18">
      <c r="I266" s="2"/>
      <c r="J266" s="2"/>
    </row>
    <row r="267" spans="9:10" ht="18">
      <c r="I267" s="2"/>
      <c r="J267" s="2"/>
    </row>
    <row r="268" spans="9:10" ht="18">
      <c r="I268" s="2"/>
      <c r="J268" s="2"/>
    </row>
    <row r="269" spans="9:10" ht="18">
      <c r="I269" s="2"/>
      <c r="J269" s="2"/>
    </row>
    <row r="270" spans="9:10" ht="18">
      <c r="I270" s="2"/>
      <c r="J270" s="2"/>
    </row>
    <row r="271" spans="9:10" ht="18">
      <c r="I271" s="2"/>
      <c r="J271" s="2"/>
    </row>
    <row r="272" spans="9:10" ht="18">
      <c r="I272" s="2"/>
      <c r="J272" s="2"/>
    </row>
    <row r="273" spans="10:10" ht="18">
      <c r="J273" s="2"/>
    </row>
    <row r="274" spans="10:10" ht="18">
      <c r="J274" s="2"/>
    </row>
    <row r="275" spans="10:10" ht="18">
      <c r="J275" s="2"/>
    </row>
    <row r="276" spans="10:10" ht="18">
      <c r="J276" s="2"/>
    </row>
    <row r="277" spans="10:10" ht="18">
      <c r="J277" s="2"/>
    </row>
    <row r="278" spans="10:10" ht="18">
      <c r="J278" s="2"/>
    </row>
    <row r="279" spans="10:10" ht="18">
      <c r="J279" s="2"/>
    </row>
    <row r="280" spans="10:10" ht="18">
      <c r="J280" s="2"/>
    </row>
    <row r="281" spans="10:10" ht="18">
      <c r="J281" s="2"/>
    </row>
    <row r="282" spans="10:10" ht="18">
      <c r="J282" s="2"/>
    </row>
    <row r="283" spans="10:10" ht="18">
      <c r="J283" s="2"/>
    </row>
    <row r="284" spans="10:10" ht="18">
      <c r="J284" s="2"/>
    </row>
    <row r="285" spans="10:10" ht="18">
      <c r="J285" s="2"/>
    </row>
    <row r="286" spans="10:10" ht="18">
      <c r="J286" s="2"/>
    </row>
    <row r="287" spans="10:10" ht="18">
      <c r="J287" s="2"/>
    </row>
    <row r="288" spans="10:10" ht="18">
      <c r="J288" s="2"/>
    </row>
    <row r="289" spans="10:10" ht="18">
      <c r="J289" s="2"/>
    </row>
    <row r="290" spans="10:10" ht="18">
      <c r="J290" s="2"/>
    </row>
    <row r="291" spans="10:10" ht="18">
      <c r="J291" s="2"/>
    </row>
    <row r="292" spans="10:10" ht="18">
      <c r="J292" s="2"/>
    </row>
    <row r="293" spans="10:10" ht="18">
      <c r="J293" s="2"/>
    </row>
    <row r="294" spans="10:10" ht="18">
      <c r="J294" s="2"/>
    </row>
    <row r="295" spans="10:10" ht="18">
      <c r="J295" s="2"/>
    </row>
    <row r="296" spans="10:10" ht="18">
      <c r="J296" s="2"/>
    </row>
    <row r="297" spans="10:10" ht="18">
      <c r="J297" s="2"/>
    </row>
    <row r="298" spans="10:10" ht="18">
      <c r="J298" s="2"/>
    </row>
    <row r="299" spans="10:10" ht="18">
      <c r="J299" s="2"/>
    </row>
    <row r="300" spans="10:10" ht="18">
      <c r="J300" s="2"/>
    </row>
    <row r="301" spans="10:10" ht="18">
      <c r="J301" s="2"/>
    </row>
    <row r="302" spans="10:10" ht="18">
      <c r="J302" s="2"/>
    </row>
    <row r="303" spans="10:10" ht="18">
      <c r="J303" s="2"/>
    </row>
    <row r="304" spans="10:10" ht="18">
      <c r="J304" s="2"/>
    </row>
    <row r="305" spans="10:10" ht="18">
      <c r="J305" s="2"/>
    </row>
    <row r="306" spans="10:10" ht="18">
      <c r="J306" s="2"/>
    </row>
    <row r="307" spans="10:10" ht="18">
      <c r="J307" s="2"/>
    </row>
    <row r="308" spans="10:10" ht="18">
      <c r="J308" s="2"/>
    </row>
    <row r="309" spans="10:10" ht="18">
      <c r="J309" s="2"/>
    </row>
    <row r="310" spans="10:10" ht="18">
      <c r="J310" s="2"/>
    </row>
    <row r="311" spans="10:10" ht="18">
      <c r="J311" s="2"/>
    </row>
    <row r="312" spans="10:10" ht="18">
      <c r="J312" s="2"/>
    </row>
    <row r="313" spans="10:10" ht="18">
      <c r="J313" s="2"/>
    </row>
    <row r="314" spans="10:10" ht="18">
      <c r="J314" s="2"/>
    </row>
    <row r="315" spans="10:10" ht="18">
      <c r="J315" s="2"/>
    </row>
    <row r="316" spans="10:10" ht="18">
      <c r="J316" s="2"/>
    </row>
    <row r="317" spans="10:10" ht="18">
      <c r="J317" s="2"/>
    </row>
    <row r="318" spans="10:10" ht="18">
      <c r="J318" s="2"/>
    </row>
    <row r="319" spans="10:10" ht="18">
      <c r="J319" s="2"/>
    </row>
    <row r="320" spans="10:10" ht="18">
      <c r="J320" s="2"/>
    </row>
    <row r="321" spans="10:10" ht="18">
      <c r="J321" s="2"/>
    </row>
    <row r="322" spans="10:10" ht="18">
      <c r="J322" s="2"/>
    </row>
    <row r="323" spans="10:10" ht="18">
      <c r="J323" s="2"/>
    </row>
    <row r="324" spans="10:10" ht="18">
      <c r="J324" s="2"/>
    </row>
    <row r="325" spans="10:10" ht="18">
      <c r="J325" s="2"/>
    </row>
    <row r="326" spans="10:10" ht="18">
      <c r="J326" s="2"/>
    </row>
    <row r="327" spans="10:10" ht="18">
      <c r="J327" s="2"/>
    </row>
    <row r="328" spans="10:10" ht="18">
      <c r="J328" s="2"/>
    </row>
    <row r="329" spans="10:10" ht="18">
      <c r="J329" s="2"/>
    </row>
  </sheetData>
  <mergeCells count="5">
    <mergeCell ref="A1:E1"/>
    <mergeCell ref="A2:E2"/>
    <mergeCell ref="B3:E3"/>
    <mergeCell ref="D5:E5"/>
    <mergeCell ref="B4:E4"/>
  </mergeCells>
  <phoneticPr fontId="4"/>
  <dataValidations count="1">
    <dataValidation type="list" allowBlank="1" showInputMessage="1" showErrorMessage="1" sqref="D9:D247" xr:uid="{C80C030E-7490-4DB3-BE76-B6E9B911007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A1295-2EA6-457D-B696-9BFB076E51F0}">
  <sheetPr>
    <pageSetUpPr fitToPage="1"/>
  </sheetPr>
  <dimension ref="A1:AS79"/>
  <sheetViews>
    <sheetView view="pageBreakPreview" topLeftCell="A16" zoomScale="60" zoomScaleNormal="100" workbookViewId="0">
      <selection activeCell="A55" sqref="A55"/>
    </sheetView>
  </sheetViews>
  <sheetFormatPr defaultColWidth="8.25" defaultRowHeight="14"/>
  <cols>
    <col min="1" max="1" width="2.58203125" style="32" customWidth="1"/>
    <col min="2" max="2" width="14.25" style="26" customWidth="1"/>
    <col min="3" max="3" width="6.58203125" style="32" customWidth="1"/>
    <col min="4" max="5" width="7.58203125" style="32" customWidth="1"/>
    <col min="6" max="36" width="2.58203125" style="32" customWidth="1"/>
    <col min="37" max="37" width="6.58203125" style="32" customWidth="1"/>
    <col min="38" max="39" width="7.58203125" style="32" customWidth="1"/>
    <col min="40" max="40" width="5.58203125" style="32" customWidth="1"/>
    <col min="41" max="16384" width="8.25" style="32"/>
  </cols>
  <sheetData>
    <row r="1" spans="1:40" ht="20.149999999999999" customHeight="1">
      <c r="A1" s="25" t="s">
        <v>641</v>
      </c>
      <c r="C1" s="27"/>
      <c r="D1" s="27"/>
      <c r="E1" s="27"/>
      <c r="F1" s="27"/>
      <c r="G1" s="27"/>
      <c r="H1" s="27"/>
      <c r="I1" s="27"/>
      <c r="J1" s="27"/>
      <c r="K1" s="27"/>
      <c r="L1" s="27"/>
      <c r="M1" s="27"/>
      <c r="N1" s="27"/>
      <c r="O1" s="27"/>
      <c r="P1" s="27"/>
      <c r="Q1" s="27"/>
      <c r="R1" s="27"/>
      <c r="S1" s="27"/>
      <c r="T1" s="27"/>
      <c r="U1" s="27"/>
      <c r="V1" s="27"/>
      <c r="W1" s="27"/>
      <c r="X1" s="28"/>
      <c r="Y1" s="28"/>
      <c r="Z1" s="29"/>
      <c r="AA1" s="29"/>
      <c r="AB1" s="29"/>
      <c r="AC1" s="29"/>
      <c r="AD1" s="30"/>
      <c r="AE1" s="30"/>
      <c r="AF1" s="30"/>
      <c r="AG1" s="30"/>
      <c r="AH1" s="30"/>
      <c r="AI1" s="31" t="s">
        <v>642</v>
      </c>
      <c r="AJ1" s="31"/>
      <c r="AK1" s="160" t="s">
        <v>643</v>
      </c>
      <c r="AL1" s="160"/>
      <c r="AM1" s="160"/>
      <c r="AN1" s="160"/>
    </row>
    <row r="2" spans="1:40" ht="18" customHeight="1">
      <c r="A2" s="29"/>
      <c r="B2" s="33"/>
      <c r="C2" s="33"/>
      <c r="D2" s="33"/>
      <c r="E2" s="33"/>
      <c r="F2" s="33"/>
      <c r="G2" s="33"/>
      <c r="H2" s="33"/>
      <c r="I2" s="33"/>
      <c r="J2" s="33"/>
      <c r="K2" s="33"/>
      <c r="L2" s="33"/>
      <c r="M2" s="161">
        <v>2025</v>
      </c>
      <c r="N2" s="161"/>
      <c r="O2" s="161"/>
      <c r="P2" s="161"/>
      <c r="Q2" s="162" t="s">
        <v>644</v>
      </c>
      <c r="R2" s="162"/>
      <c r="S2" s="161"/>
      <c r="T2" s="161"/>
      <c r="U2" s="162" t="s">
        <v>645</v>
      </c>
      <c r="V2" s="162"/>
      <c r="W2" s="33"/>
      <c r="X2" s="33"/>
      <c r="Y2" s="33"/>
      <c r="Z2" s="29"/>
      <c r="AA2" s="29"/>
      <c r="AC2" s="31"/>
      <c r="AD2" s="33"/>
      <c r="AE2" s="33"/>
      <c r="AF2" s="33"/>
      <c r="AG2" s="33"/>
      <c r="AH2" s="33"/>
      <c r="AI2" s="31" t="s">
        <v>646</v>
      </c>
      <c r="AJ2" s="31"/>
      <c r="AK2" s="163"/>
      <c r="AL2" s="163"/>
      <c r="AM2" s="163"/>
      <c r="AN2" s="163"/>
    </row>
    <row r="3" spans="1:40" ht="18" customHeight="1">
      <c r="A3" s="34"/>
      <c r="B3" s="34"/>
      <c r="C3" s="34"/>
      <c r="D3" s="34"/>
      <c r="E3" s="34"/>
      <c r="F3" s="34"/>
      <c r="G3" s="34"/>
      <c r="H3" s="34"/>
      <c r="I3" s="34"/>
      <c r="J3" s="34"/>
      <c r="K3" s="34"/>
      <c r="L3" s="34"/>
      <c r="M3" s="34"/>
      <c r="N3" s="34"/>
      <c r="O3" s="34"/>
      <c r="P3" s="34"/>
      <c r="Q3" s="34"/>
      <c r="R3" s="34"/>
      <c r="S3" s="34"/>
      <c r="T3" s="34"/>
      <c r="U3" s="34"/>
      <c r="V3" s="34"/>
      <c r="W3" s="34"/>
      <c r="Y3" s="35"/>
      <c r="Z3" s="35"/>
      <c r="AA3" s="35"/>
      <c r="AB3" s="29"/>
      <c r="AC3" s="35"/>
      <c r="AD3" s="35"/>
      <c r="AE3" s="35"/>
      <c r="AF3" s="35"/>
      <c r="AG3" s="35"/>
      <c r="AH3" s="35"/>
      <c r="AI3" s="36" t="s">
        <v>647</v>
      </c>
      <c r="AJ3" s="31"/>
      <c r="AK3" s="163" t="s">
        <v>648</v>
      </c>
      <c r="AL3" s="163"/>
      <c r="AM3" s="163"/>
      <c r="AN3" s="163"/>
    </row>
    <row r="4" spans="1:40" ht="18" customHeight="1">
      <c r="A4" s="34"/>
      <c r="B4" s="34" t="s">
        <v>649</v>
      </c>
      <c r="C4" s="34"/>
      <c r="D4" s="34"/>
      <c r="E4" s="34"/>
      <c r="F4" s="34"/>
      <c r="G4" s="34"/>
      <c r="H4" s="34"/>
      <c r="I4" s="34"/>
      <c r="J4" s="34"/>
      <c r="K4" s="34"/>
      <c r="L4" s="34"/>
      <c r="M4" s="34"/>
      <c r="N4" s="34"/>
      <c r="O4" s="34"/>
      <c r="P4" s="34"/>
      <c r="Q4" s="34"/>
      <c r="R4" s="34"/>
      <c r="S4" s="34"/>
      <c r="T4" s="34"/>
      <c r="U4" s="34"/>
      <c r="V4" s="34"/>
      <c r="W4" s="34"/>
      <c r="Y4" s="35"/>
      <c r="Z4" s="35"/>
      <c r="AA4" s="35"/>
      <c r="AB4" s="29"/>
      <c r="AC4" s="35"/>
      <c r="AD4" s="35"/>
      <c r="AE4" s="35"/>
      <c r="AF4" s="35"/>
      <c r="AG4" s="35"/>
      <c r="AH4" s="35"/>
      <c r="AI4" s="36" t="s">
        <v>805</v>
      </c>
      <c r="AJ4" s="31"/>
      <c r="AK4" s="163" t="s">
        <v>650</v>
      </c>
      <c r="AL4" s="163"/>
      <c r="AM4" s="163"/>
      <c r="AN4" s="163"/>
    </row>
    <row r="5" spans="1:40" ht="18" customHeight="1">
      <c r="A5" s="34"/>
      <c r="B5" s="34"/>
      <c r="C5" s="34"/>
      <c r="D5" s="34"/>
      <c r="E5" s="34"/>
      <c r="F5" s="34"/>
      <c r="G5" s="34"/>
      <c r="H5" s="34"/>
      <c r="I5" s="34"/>
      <c r="J5" s="34"/>
      <c r="K5" s="34"/>
      <c r="L5" s="34"/>
      <c r="M5" s="34"/>
      <c r="N5" s="34"/>
      <c r="O5" s="34"/>
      <c r="P5" s="34"/>
      <c r="Q5" s="34"/>
      <c r="R5" s="34"/>
      <c r="S5" s="34"/>
      <c r="U5" s="34"/>
      <c r="V5" s="34"/>
      <c r="W5" s="34"/>
      <c r="Y5" s="35"/>
      <c r="Z5" s="35"/>
      <c r="AA5" s="35"/>
      <c r="AB5" s="29"/>
      <c r="AC5" s="35"/>
      <c r="AD5" s="35"/>
      <c r="AE5" s="35"/>
      <c r="AF5" s="35"/>
      <c r="AG5" s="36" t="s">
        <v>651</v>
      </c>
      <c r="AH5" s="164"/>
      <c r="AI5" s="164"/>
      <c r="AJ5" s="164"/>
      <c r="AK5" s="35" t="s">
        <v>652</v>
      </c>
      <c r="AL5" s="37"/>
      <c r="AM5" s="35" t="s">
        <v>653</v>
      </c>
      <c r="AN5" s="29"/>
    </row>
    <row r="6" spans="1:40" ht="10" customHeight="1">
      <c r="A6" s="29"/>
      <c r="B6" s="38"/>
      <c r="C6" s="38"/>
      <c r="D6" s="38"/>
      <c r="E6" s="38"/>
      <c r="F6" s="38"/>
      <c r="G6" s="38"/>
      <c r="H6" s="38"/>
      <c r="I6" s="38"/>
      <c r="J6" s="38"/>
      <c r="K6" s="38"/>
      <c r="L6" s="38"/>
      <c r="M6" s="38"/>
      <c r="N6" s="38"/>
      <c r="O6" s="38"/>
      <c r="P6" s="38"/>
      <c r="Q6" s="38"/>
      <c r="R6" s="38"/>
      <c r="S6" s="38"/>
      <c r="T6" s="38"/>
      <c r="U6" s="38"/>
      <c r="V6" s="38"/>
      <c r="W6" s="38"/>
      <c r="X6" s="33"/>
      <c r="Y6" s="33"/>
      <c r="Z6" s="33"/>
      <c r="AA6" s="33"/>
      <c r="AB6" s="33"/>
      <c r="AC6" s="33"/>
      <c r="AD6" s="33"/>
      <c r="AE6" s="33"/>
      <c r="AF6" s="33"/>
      <c r="AG6" s="33"/>
      <c r="AH6" s="33"/>
      <c r="AI6" s="33"/>
      <c r="AJ6" s="33"/>
      <c r="AK6" s="33"/>
      <c r="AL6" s="33"/>
      <c r="AM6" s="29"/>
      <c r="AN6" s="29"/>
    </row>
    <row r="7" spans="1:40" ht="15" customHeight="1">
      <c r="A7" s="152" t="s">
        <v>654</v>
      </c>
      <c r="B7" s="136" t="s">
        <v>655</v>
      </c>
      <c r="C7" s="155" t="s">
        <v>656</v>
      </c>
      <c r="D7" s="136" t="s">
        <v>657</v>
      </c>
      <c r="E7" s="150" t="s">
        <v>658</v>
      </c>
      <c r="F7" s="158" t="s">
        <v>659</v>
      </c>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9" t="s">
        <v>660</v>
      </c>
      <c r="AL7" s="142" t="s">
        <v>661</v>
      </c>
      <c r="AM7" s="154" t="s">
        <v>662</v>
      </c>
      <c r="AN7" s="154"/>
    </row>
    <row r="8" spans="1:40" ht="15" customHeight="1">
      <c r="A8" s="152"/>
      <c r="B8" s="136"/>
      <c r="C8" s="156"/>
      <c r="D8" s="136"/>
      <c r="E8" s="150"/>
      <c r="F8" s="136" t="s">
        <v>663</v>
      </c>
      <c r="G8" s="136"/>
      <c r="H8" s="136"/>
      <c r="I8" s="136"/>
      <c r="J8" s="136"/>
      <c r="K8" s="136"/>
      <c r="L8" s="136"/>
      <c r="M8" s="136" t="s">
        <v>664</v>
      </c>
      <c r="N8" s="136"/>
      <c r="O8" s="136"/>
      <c r="P8" s="136"/>
      <c r="Q8" s="136"/>
      <c r="R8" s="136"/>
      <c r="S8" s="136"/>
      <c r="T8" s="136" t="s">
        <v>665</v>
      </c>
      <c r="U8" s="136"/>
      <c r="V8" s="136"/>
      <c r="W8" s="136"/>
      <c r="X8" s="136"/>
      <c r="Y8" s="136"/>
      <c r="Z8" s="136"/>
      <c r="AA8" s="136" t="s">
        <v>666</v>
      </c>
      <c r="AB8" s="136"/>
      <c r="AC8" s="136"/>
      <c r="AD8" s="136"/>
      <c r="AE8" s="136"/>
      <c r="AF8" s="136"/>
      <c r="AG8" s="136"/>
      <c r="AH8" s="136" t="s">
        <v>667</v>
      </c>
      <c r="AI8" s="136"/>
      <c r="AJ8" s="136"/>
      <c r="AK8" s="159"/>
      <c r="AL8" s="142"/>
      <c r="AM8" s="154"/>
      <c r="AN8" s="154"/>
    </row>
    <row r="9" spans="1:40" ht="15" customHeight="1">
      <c r="A9" s="152"/>
      <c r="B9" s="136"/>
      <c r="C9" s="156"/>
      <c r="D9" s="136"/>
      <c r="E9" s="150"/>
      <c r="F9" s="39">
        <f>DATE($M$2,$S$2,1)</f>
        <v>45627</v>
      </c>
      <c r="G9" s="39">
        <f>DATE($M$2,$S$2,2)</f>
        <v>45628</v>
      </c>
      <c r="H9" s="39">
        <f>DATE($M$2,$S$2,3)</f>
        <v>45629</v>
      </c>
      <c r="I9" s="39">
        <f>DATE($M$2,$S$2,4)</f>
        <v>45630</v>
      </c>
      <c r="J9" s="39">
        <f>DATE($M$2,$S$2,5)</f>
        <v>45631</v>
      </c>
      <c r="K9" s="39">
        <f>DATE($M$2,$S$2,6)</f>
        <v>45632</v>
      </c>
      <c r="L9" s="39">
        <f>DATE($M$2,$S$2,7)</f>
        <v>45633</v>
      </c>
      <c r="M9" s="39">
        <f>DATE($M$2,$S$2,8)</f>
        <v>45634</v>
      </c>
      <c r="N9" s="39">
        <f>DATE($M$2,$S$2,9)</f>
        <v>45635</v>
      </c>
      <c r="O9" s="39">
        <f>DATE($M$2,$S$2,10)</f>
        <v>45636</v>
      </c>
      <c r="P9" s="39">
        <f>DATE($M$2,$S$2,11)</f>
        <v>45637</v>
      </c>
      <c r="Q9" s="39">
        <f>DATE($M$2,$S$2,12)</f>
        <v>45638</v>
      </c>
      <c r="R9" s="39">
        <f>DATE($M$2,$S$2,13)</f>
        <v>45639</v>
      </c>
      <c r="S9" s="39">
        <f>DATE($M$2,$S$2,14)</f>
        <v>45640</v>
      </c>
      <c r="T9" s="39">
        <f>DATE($M$2,$S$2,15)</f>
        <v>45641</v>
      </c>
      <c r="U9" s="39">
        <f>DATE($M$2,$S$2,16)</f>
        <v>45642</v>
      </c>
      <c r="V9" s="39">
        <f>DATE($M$2,$S$2,17)</f>
        <v>45643</v>
      </c>
      <c r="W9" s="39">
        <f>DATE($M$2,$S$2,18)</f>
        <v>45644</v>
      </c>
      <c r="X9" s="39">
        <f>DATE($M$2,$S$2,19)</f>
        <v>45645</v>
      </c>
      <c r="Y9" s="39">
        <f>DATE($M$2,$S$2,20)</f>
        <v>45646</v>
      </c>
      <c r="Z9" s="39">
        <f>DATE($M$2,$S$2,21)</f>
        <v>45647</v>
      </c>
      <c r="AA9" s="39">
        <f>DATE($M$2,$S$2,22)</f>
        <v>45648</v>
      </c>
      <c r="AB9" s="39">
        <f>DATE($M$2,$S$2,23)</f>
        <v>45649</v>
      </c>
      <c r="AC9" s="39">
        <f>DATE($M$2,$S$2,24)</f>
        <v>45650</v>
      </c>
      <c r="AD9" s="39">
        <f>DATE($M$2,$S$2,25)</f>
        <v>45651</v>
      </c>
      <c r="AE9" s="39">
        <f>DATE($M$2,$S$2,26)</f>
        <v>45652</v>
      </c>
      <c r="AF9" s="39">
        <f>DATE($M$2,$S$2,27)</f>
        <v>45653</v>
      </c>
      <c r="AG9" s="39">
        <f>DATE($M$2,$S$2,28)</f>
        <v>45654</v>
      </c>
      <c r="AH9" s="39">
        <f>IF(DAY(EOMONTH(F9,0))&lt;29,"",DATE($M$2,$S$2,29))</f>
        <v>45655</v>
      </c>
      <c r="AI9" s="39">
        <f>IF(DAY(EOMONTH(F9,0))&lt;30,"",DATE($M$2,$S$2,30))</f>
        <v>45656</v>
      </c>
      <c r="AJ9" s="39">
        <f>IF(DAY(EOMONTH(F9,0))&lt;31,"",DATE($M$2,$S$2,31))</f>
        <v>45657</v>
      </c>
      <c r="AK9" s="159"/>
      <c r="AL9" s="142"/>
      <c r="AM9" s="154"/>
      <c r="AN9" s="154"/>
    </row>
    <row r="10" spans="1:40" ht="15" customHeight="1">
      <c r="A10" s="152"/>
      <c r="B10" s="136"/>
      <c r="C10" s="157"/>
      <c r="D10" s="136"/>
      <c r="E10" s="150"/>
      <c r="F10" s="40">
        <f>DATE($M$2,$S$2,1)</f>
        <v>45627</v>
      </c>
      <c r="G10" s="40">
        <f>DATE($M$2,$S$2,2)</f>
        <v>45628</v>
      </c>
      <c r="H10" s="40">
        <f>DATE($M$2,$S$2,3)</f>
        <v>45629</v>
      </c>
      <c r="I10" s="40">
        <f>DATE($M$2,$S$2,4)</f>
        <v>45630</v>
      </c>
      <c r="J10" s="40">
        <f>DATE($M$2,$S$2,5)</f>
        <v>45631</v>
      </c>
      <c r="K10" s="40">
        <f>DATE($M$2,$S$2,6)</f>
        <v>45632</v>
      </c>
      <c r="L10" s="40">
        <f>DATE($M$2,$S$2,7)</f>
        <v>45633</v>
      </c>
      <c r="M10" s="40">
        <f>DATE($M$2,$S$2,8)</f>
        <v>45634</v>
      </c>
      <c r="N10" s="40">
        <f>DATE($M$2,$S$2,9)</f>
        <v>45635</v>
      </c>
      <c r="O10" s="40">
        <f>DATE($M$2,$S$2,10)</f>
        <v>45636</v>
      </c>
      <c r="P10" s="40">
        <f>DATE($M$2,$S$2,11)</f>
        <v>45637</v>
      </c>
      <c r="Q10" s="40">
        <f>DATE($M$2,$S$2,12)</f>
        <v>45638</v>
      </c>
      <c r="R10" s="40">
        <f>DATE($M$2,$S$2,13)</f>
        <v>45639</v>
      </c>
      <c r="S10" s="40">
        <f>DATE($M$2,$S$2,14)</f>
        <v>45640</v>
      </c>
      <c r="T10" s="40">
        <f>DATE($M$2,$S$2,15)</f>
        <v>45641</v>
      </c>
      <c r="U10" s="40">
        <f>DATE($M$2,$S$2,16)</f>
        <v>45642</v>
      </c>
      <c r="V10" s="40">
        <f>DATE($M$2,$S$2,17)</f>
        <v>45643</v>
      </c>
      <c r="W10" s="40">
        <f>DATE($M$2,$S$2,18)</f>
        <v>45644</v>
      </c>
      <c r="X10" s="40">
        <f>DATE($M$2,$S$2,19)</f>
        <v>45645</v>
      </c>
      <c r="Y10" s="40">
        <f>DATE($M$2,$S$2,20)</f>
        <v>45646</v>
      </c>
      <c r="Z10" s="40">
        <f>DATE($M$2,$S$2,21)</f>
        <v>45647</v>
      </c>
      <c r="AA10" s="40">
        <f>DATE($M$2,$S$2,22)</f>
        <v>45648</v>
      </c>
      <c r="AB10" s="40">
        <f>DATE($M$2,$S$2,23)</f>
        <v>45649</v>
      </c>
      <c r="AC10" s="40">
        <f>DATE($M$2,$S$2,24)</f>
        <v>45650</v>
      </c>
      <c r="AD10" s="40">
        <f>DATE($M$2,$S$2,25)</f>
        <v>45651</v>
      </c>
      <c r="AE10" s="40">
        <f>DATE($M$2,$S$2,26)</f>
        <v>45652</v>
      </c>
      <c r="AF10" s="40">
        <f>DATE($M$2,$S$2,27)</f>
        <v>45653</v>
      </c>
      <c r="AG10" s="40">
        <f>DATE($M$2,$S$2,28)</f>
        <v>45654</v>
      </c>
      <c r="AH10" s="40">
        <f>IF(DAY(EOMONTH(F10,0))&lt;29,"",DATE($M$2,$S$2,29))</f>
        <v>45655</v>
      </c>
      <c r="AI10" s="40">
        <f>IF(DAY(EOMONTH(F10,0))&lt;30,"",DATE($M$2,$S$2,30))</f>
        <v>45656</v>
      </c>
      <c r="AJ10" s="40">
        <f>IF(DAY(EOMONTH(F10,0))&lt;31,"",DATE($M$2,$S$2,31))</f>
        <v>45657</v>
      </c>
      <c r="AK10" s="159"/>
      <c r="AL10" s="142"/>
      <c r="AM10" s="154"/>
      <c r="AN10" s="154"/>
    </row>
    <row r="11" spans="1:40" ht="18" customHeight="1">
      <c r="A11" s="41">
        <v>1</v>
      </c>
      <c r="B11" s="42"/>
      <c r="C11" s="43"/>
      <c r="D11" s="44"/>
      <c r="E11" s="45"/>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7">
        <f>+SUM(F11:AJ11)</f>
        <v>0</v>
      </c>
      <c r="AL11" s="48">
        <f>IF($AK$3="４週",AK11/4,AK11/(DAY(EOMONTH($F$9,0))/7))</f>
        <v>0</v>
      </c>
      <c r="AM11" s="149"/>
      <c r="AN11" s="149"/>
    </row>
    <row r="12" spans="1:40" ht="18" customHeight="1">
      <c r="A12" s="41">
        <v>2</v>
      </c>
      <c r="B12" s="42"/>
      <c r="C12" s="43"/>
      <c r="D12" s="44"/>
      <c r="E12" s="45"/>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7">
        <f t="shared" ref="AK12:AK31" si="0">+SUM(F12:AJ12)</f>
        <v>0</v>
      </c>
      <c r="AL12" s="48">
        <f t="shared" ref="AL12:AL30" si="1">IF($AK$3="４週",AK12/4,AK12/(DAY(EOMONTH($F$9,0))/7))</f>
        <v>0</v>
      </c>
      <c r="AM12" s="149"/>
      <c r="AN12" s="149"/>
    </row>
    <row r="13" spans="1:40" ht="18" customHeight="1">
      <c r="A13" s="41">
        <v>3</v>
      </c>
      <c r="B13" s="42"/>
      <c r="C13" s="43"/>
      <c r="D13" s="44"/>
      <c r="E13" s="45"/>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7">
        <f t="shared" si="0"/>
        <v>0</v>
      </c>
      <c r="AL13" s="48">
        <f t="shared" si="1"/>
        <v>0</v>
      </c>
      <c r="AM13" s="149"/>
      <c r="AN13" s="149"/>
    </row>
    <row r="14" spans="1:40" ht="18" customHeight="1">
      <c r="A14" s="41">
        <v>4</v>
      </c>
      <c r="B14" s="42"/>
      <c r="C14" s="43"/>
      <c r="D14" s="44"/>
      <c r="E14" s="45"/>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7">
        <f t="shared" si="0"/>
        <v>0</v>
      </c>
      <c r="AL14" s="48">
        <f t="shared" si="1"/>
        <v>0</v>
      </c>
      <c r="AM14" s="149"/>
      <c r="AN14" s="149"/>
    </row>
    <row r="15" spans="1:40" ht="18" customHeight="1">
      <c r="A15" s="41">
        <v>5</v>
      </c>
      <c r="B15" s="42"/>
      <c r="C15" s="43"/>
      <c r="D15" s="44"/>
      <c r="E15" s="45"/>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7">
        <f t="shared" si="0"/>
        <v>0</v>
      </c>
      <c r="AL15" s="48">
        <f t="shared" si="1"/>
        <v>0</v>
      </c>
      <c r="AM15" s="149"/>
      <c r="AN15" s="149"/>
    </row>
    <row r="16" spans="1:40" ht="18" customHeight="1">
      <c r="A16" s="41">
        <v>6</v>
      </c>
      <c r="B16" s="42"/>
      <c r="C16" s="43"/>
      <c r="D16" s="44"/>
      <c r="E16" s="45"/>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7">
        <f t="shared" si="0"/>
        <v>0</v>
      </c>
      <c r="AL16" s="48">
        <f t="shared" si="1"/>
        <v>0</v>
      </c>
      <c r="AM16" s="149"/>
      <c r="AN16" s="149"/>
    </row>
    <row r="17" spans="1:40" ht="18" customHeight="1">
      <c r="A17" s="41">
        <v>7</v>
      </c>
      <c r="B17" s="42"/>
      <c r="C17" s="43"/>
      <c r="D17" s="44"/>
      <c r="E17" s="45"/>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7">
        <f t="shared" si="0"/>
        <v>0</v>
      </c>
      <c r="AL17" s="48">
        <f t="shared" si="1"/>
        <v>0</v>
      </c>
      <c r="AM17" s="149"/>
      <c r="AN17" s="149"/>
    </row>
    <row r="18" spans="1:40" ht="18" customHeight="1">
      <c r="A18" s="41">
        <v>8</v>
      </c>
      <c r="B18" s="42"/>
      <c r="C18" s="43"/>
      <c r="D18" s="44"/>
      <c r="E18" s="45"/>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7">
        <f t="shared" si="0"/>
        <v>0</v>
      </c>
      <c r="AL18" s="48">
        <f t="shared" si="1"/>
        <v>0</v>
      </c>
      <c r="AM18" s="149"/>
      <c r="AN18" s="149"/>
    </row>
    <row r="19" spans="1:40" ht="18" customHeight="1">
      <c r="A19" s="41">
        <v>9</v>
      </c>
      <c r="B19" s="42"/>
      <c r="C19" s="43"/>
      <c r="D19" s="44"/>
      <c r="E19" s="45"/>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7">
        <f t="shared" si="0"/>
        <v>0</v>
      </c>
      <c r="AL19" s="48">
        <f t="shared" si="1"/>
        <v>0</v>
      </c>
      <c r="AM19" s="149"/>
      <c r="AN19" s="149"/>
    </row>
    <row r="20" spans="1:40" ht="18" customHeight="1">
      <c r="A20" s="41">
        <v>10</v>
      </c>
      <c r="B20" s="42"/>
      <c r="C20" s="43"/>
      <c r="D20" s="44"/>
      <c r="E20" s="45"/>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7">
        <f t="shared" si="0"/>
        <v>0</v>
      </c>
      <c r="AL20" s="48">
        <f t="shared" si="1"/>
        <v>0</v>
      </c>
      <c r="AM20" s="149"/>
      <c r="AN20" s="149"/>
    </row>
    <row r="21" spans="1:40" ht="18" customHeight="1">
      <c r="A21" s="41">
        <v>11</v>
      </c>
      <c r="B21" s="42"/>
      <c r="C21" s="43"/>
      <c r="D21" s="44"/>
      <c r="E21" s="45"/>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7">
        <f t="shared" si="0"/>
        <v>0</v>
      </c>
      <c r="AL21" s="48">
        <f t="shared" si="1"/>
        <v>0</v>
      </c>
      <c r="AM21" s="149"/>
      <c r="AN21" s="149"/>
    </row>
    <row r="22" spans="1:40" ht="18" customHeight="1">
      <c r="A22" s="41">
        <v>12</v>
      </c>
      <c r="B22" s="42"/>
      <c r="C22" s="43"/>
      <c r="D22" s="44"/>
      <c r="E22" s="45"/>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7">
        <f t="shared" si="0"/>
        <v>0</v>
      </c>
      <c r="AL22" s="48">
        <f t="shared" si="1"/>
        <v>0</v>
      </c>
      <c r="AM22" s="149"/>
      <c r="AN22" s="149"/>
    </row>
    <row r="23" spans="1:40" ht="18" customHeight="1">
      <c r="A23" s="41">
        <v>13</v>
      </c>
      <c r="B23" s="42"/>
      <c r="C23" s="43"/>
      <c r="D23" s="44"/>
      <c r="E23" s="45"/>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7">
        <f t="shared" si="0"/>
        <v>0</v>
      </c>
      <c r="AL23" s="48">
        <f t="shared" si="1"/>
        <v>0</v>
      </c>
      <c r="AM23" s="149"/>
      <c r="AN23" s="149"/>
    </row>
    <row r="24" spans="1:40" ht="18" customHeight="1">
      <c r="A24" s="41">
        <v>14</v>
      </c>
      <c r="B24" s="42"/>
      <c r="C24" s="43"/>
      <c r="D24" s="44"/>
      <c r="E24" s="45"/>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7">
        <f t="shared" si="0"/>
        <v>0</v>
      </c>
      <c r="AL24" s="48">
        <f t="shared" si="1"/>
        <v>0</v>
      </c>
      <c r="AM24" s="149"/>
      <c r="AN24" s="149"/>
    </row>
    <row r="25" spans="1:40" ht="18" customHeight="1">
      <c r="A25" s="41">
        <v>15</v>
      </c>
      <c r="B25" s="42"/>
      <c r="C25" s="43"/>
      <c r="D25" s="44"/>
      <c r="E25" s="45"/>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7">
        <f t="shared" si="0"/>
        <v>0</v>
      </c>
      <c r="AL25" s="48">
        <f t="shared" si="1"/>
        <v>0</v>
      </c>
      <c r="AM25" s="149"/>
      <c r="AN25" s="149"/>
    </row>
    <row r="26" spans="1:40" ht="18" customHeight="1">
      <c r="A26" s="41">
        <v>16</v>
      </c>
      <c r="B26" s="42"/>
      <c r="C26" s="43"/>
      <c r="D26" s="44"/>
      <c r="E26" s="45"/>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7">
        <f t="shared" si="0"/>
        <v>0</v>
      </c>
      <c r="AL26" s="48">
        <f t="shared" si="1"/>
        <v>0</v>
      </c>
      <c r="AM26" s="149"/>
      <c r="AN26" s="149"/>
    </row>
    <row r="27" spans="1:40" ht="18" customHeight="1">
      <c r="A27" s="41">
        <v>17</v>
      </c>
      <c r="B27" s="42"/>
      <c r="C27" s="43"/>
      <c r="D27" s="44"/>
      <c r="E27" s="45"/>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7">
        <f t="shared" si="0"/>
        <v>0</v>
      </c>
      <c r="AL27" s="48">
        <f t="shared" si="1"/>
        <v>0</v>
      </c>
      <c r="AM27" s="149"/>
      <c r="AN27" s="149"/>
    </row>
    <row r="28" spans="1:40" ht="18" customHeight="1">
      <c r="A28" s="41">
        <v>18</v>
      </c>
      <c r="B28" s="42"/>
      <c r="C28" s="43"/>
      <c r="D28" s="44"/>
      <c r="E28" s="45"/>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7">
        <f t="shared" si="0"/>
        <v>0</v>
      </c>
      <c r="AL28" s="48">
        <f t="shared" si="1"/>
        <v>0</v>
      </c>
      <c r="AM28" s="149"/>
      <c r="AN28" s="149"/>
    </row>
    <row r="29" spans="1:40" ht="18" customHeight="1">
      <c r="A29" s="41">
        <v>19</v>
      </c>
      <c r="B29" s="42"/>
      <c r="C29" s="43"/>
      <c r="D29" s="44"/>
      <c r="E29" s="45"/>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7">
        <f t="shared" si="0"/>
        <v>0</v>
      </c>
      <c r="AL29" s="48">
        <f t="shared" si="1"/>
        <v>0</v>
      </c>
      <c r="AM29" s="149"/>
      <c r="AN29" s="149"/>
    </row>
    <row r="30" spans="1:40" ht="18" customHeight="1">
      <c r="A30" s="41">
        <v>20</v>
      </c>
      <c r="B30" s="42"/>
      <c r="C30" s="43"/>
      <c r="D30" s="44"/>
      <c r="E30" s="45"/>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7">
        <f t="shared" si="0"/>
        <v>0</v>
      </c>
      <c r="AL30" s="48">
        <f t="shared" si="1"/>
        <v>0</v>
      </c>
      <c r="AM30" s="149"/>
      <c r="AN30" s="149"/>
    </row>
    <row r="31" spans="1:40" ht="18" customHeight="1">
      <c r="A31" s="150" t="s">
        <v>668</v>
      </c>
      <c r="B31" s="151"/>
      <c r="C31" s="151"/>
      <c r="D31" s="151"/>
      <c r="E31" s="151"/>
      <c r="F31" s="49">
        <f>+SUM(F11:F30)</f>
        <v>0</v>
      </c>
      <c r="G31" s="49">
        <f t="shared" ref="G31:AJ31" si="2">+SUM(G11:G30)</f>
        <v>0</v>
      </c>
      <c r="H31" s="49">
        <f t="shared" si="2"/>
        <v>0</v>
      </c>
      <c r="I31" s="49">
        <f t="shared" si="2"/>
        <v>0</v>
      </c>
      <c r="J31" s="49">
        <f t="shared" si="2"/>
        <v>0</v>
      </c>
      <c r="K31" s="49">
        <f t="shared" si="2"/>
        <v>0</v>
      </c>
      <c r="L31" s="49">
        <f t="shared" si="2"/>
        <v>0</v>
      </c>
      <c r="M31" s="49">
        <f t="shared" si="2"/>
        <v>0</v>
      </c>
      <c r="N31" s="49">
        <f t="shared" si="2"/>
        <v>0</v>
      </c>
      <c r="O31" s="49">
        <f t="shared" si="2"/>
        <v>0</v>
      </c>
      <c r="P31" s="49">
        <f t="shared" si="2"/>
        <v>0</v>
      </c>
      <c r="Q31" s="49">
        <f t="shared" si="2"/>
        <v>0</v>
      </c>
      <c r="R31" s="49">
        <f t="shared" si="2"/>
        <v>0</v>
      </c>
      <c r="S31" s="49">
        <f t="shared" si="2"/>
        <v>0</v>
      </c>
      <c r="T31" s="49">
        <f t="shared" si="2"/>
        <v>0</v>
      </c>
      <c r="U31" s="49">
        <f t="shared" si="2"/>
        <v>0</v>
      </c>
      <c r="V31" s="49">
        <f t="shared" si="2"/>
        <v>0</v>
      </c>
      <c r="W31" s="49">
        <f t="shared" si="2"/>
        <v>0</v>
      </c>
      <c r="X31" s="49">
        <f t="shared" si="2"/>
        <v>0</v>
      </c>
      <c r="Y31" s="49">
        <f t="shared" si="2"/>
        <v>0</v>
      </c>
      <c r="Z31" s="49">
        <f t="shared" si="2"/>
        <v>0</v>
      </c>
      <c r="AA31" s="49">
        <f t="shared" si="2"/>
        <v>0</v>
      </c>
      <c r="AB31" s="49">
        <f t="shared" si="2"/>
        <v>0</v>
      </c>
      <c r="AC31" s="49">
        <f t="shared" si="2"/>
        <v>0</v>
      </c>
      <c r="AD31" s="49">
        <f t="shared" si="2"/>
        <v>0</v>
      </c>
      <c r="AE31" s="49">
        <f t="shared" si="2"/>
        <v>0</v>
      </c>
      <c r="AF31" s="49">
        <f t="shared" si="2"/>
        <v>0</v>
      </c>
      <c r="AG31" s="49">
        <f t="shared" si="2"/>
        <v>0</v>
      </c>
      <c r="AH31" s="49">
        <f t="shared" si="2"/>
        <v>0</v>
      </c>
      <c r="AI31" s="49">
        <f t="shared" si="2"/>
        <v>0</v>
      </c>
      <c r="AJ31" s="49">
        <f t="shared" si="2"/>
        <v>0</v>
      </c>
      <c r="AK31" s="47">
        <f t="shared" si="0"/>
        <v>0</v>
      </c>
      <c r="AL31" s="48">
        <f>IF($AK$3="４週",AK31/4,AK31/(DAY(EOMONTH($F$9,0))/7))</f>
        <v>0</v>
      </c>
      <c r="AM31" s="152"/>
      <c r="AN31" s="152"/>
    </row>
    <row r="32" spans="1:40" ht="18" customHeight="1">
      <c r="A32" s="151" t="s">
        <v>669</v>
      </c>
      <c r="B32" s="151"/>
      <c r="C32" s="151"/>
      <c r="D32" s="151"/>
      <c r="E32" s="153"/>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49"/>
      <c r="AL32" s="51"/>
      <c r="AM32" s="152"/>
      <c r="AN32" s="152"/>
    </row>
    <row r="33" spans="1:45" ht="15" customHeight="1">
      <c r="A33" s="38"/>
      <c r="B33" s="38"/>
      <c r="C33" s="38"/>
      <c r="D33" s="38"/>
      <c r="E33" s="38"/>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38"/>
      <c r="AL33" s="38"/>
      <c r="AM33" s="29"/>
    </row>
    <row r="34" spans="1:45" ht="15" customHeight="1">
      <c r="A34" s="38"/>
      <c r="B34" s="38"/>
      <c r="C34" s="38"/>
      <c r="D34" s="38"/>
      <c r="E34" s="38"/>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38"/>
      <c r="AL34" s="38"/>
      <c r="AM34" s="29"/>
    </row>
    <row r="35" spans="1:45" ht="15" customHeight="1">
      <c r="A35" s="38"/>
      <c r="B35" s="38"/>
      <c r="C35" s="38"/>
      <c r="D35" s="38"/>
      <c r="E35" s="38"/>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38"/>
      <c r="AL35" s="38"/>
      <c r="AM35" s="29"/>
    </row>
    <row r="36" spans="1:45" ht="21" customHeight="1">
      <c r="A36" s="28" t="s">
        <v>670</v>
      </c>
      <c r="B36" s="38"/>
      <c r="C36" s="38"/>
      <c r="D36" s="38"/>
      <c r="E36" s="38"/>
      <c r="F36" s="38"/>
      <c r="G36" s="52"/>
      <c r="H36" s="52"/>
      <c r="I36" s="52"/>
      <c r="J36" s="52"/>
      <c r="K36" s="52"/>
      <c r="L36" s="52"/>
      <c r="M36" s="52"/>
      <c r="N36" s="52"/>
      <c r="O36" s="52"/>
      <c r="AM36" s="38"/>
      <c r="AN36" s="29"/>
    </row>
    <row r="37" spans="1:45" ht="25" customHeight="1">
      <c r="A37" s="136"/>
      <c r="B37" s="136"/>
      <c r="C37" s="136"/>
      <c r="D37" s="53">
        <v>4</v>
      </c>
      <c r="E37" s="53">
        <v>5</v>
      </c>
      <c r="F37" s="148">
        <v>6</v>
      </c>
      <c r="G37" s="148"/>
      <c r="H37" s="148"/>
      <c r="I37" s="148">
        <v>7</v>
      </c>
      <c r="J37" s="148"/>
      <c r="K37" s="148"/>
      <c r="L37" s="148">
        <v>8</v>
      </c>
      <c r="M37" s="148"/>
      <c r="N37" s="148"/>
      <c r="O37" s="148">
        <v>9</v>
      </c>
      <c r="P37" s="148"/>
      <c r="Q37" s="148"/>
      <c r="R37" s="148">
        <v>10</v>
      </c>
      <c r="S37" s="148"/>
      <c r="T37" s="148"/>
      <c r="U37" s="148">
        <v>11</v>
      </c>
      <c r="V37" s="148"/>
      <c r="W37" s="148"/>
      <c r="X37" s="148">
        <v>12</v>
      </c>
      <c r="Y37" s="148"/>
      <c r="Z37" s="148"/>
      <c r="AA37" s="148">
        <v>1</v>
      </c>
      <c r="AB37" s="148"/>
      <c r="AC37" s="148"/>
      <c r="AD37" s="148">
        <v>2</v>
      </c>
      <c r="AE37" s="148"/>
      <c r="AF37" s="148"/>
      <c r="AG37" s="148">
        <v>3</v>
      </c>
      <c r="AH37" s="148"/>
      <c r="AI37" s="148"/>
      <c r="AJ37" s="136" t="s">
        <v>671</v>
      </c>
      <c r="AK37" s="136"/>
      <c r="AL37" s="54" t="s">
        <v>672</v>
      </c>
      <c r="AM37" s="55"/>
      <c r="AN37" s="55"/>
      <c r="AO37" s="55"/>
      <c r="AP37" s="55"/>
      <c r="AQ37" s="55"/>
    </row>
    <row r="38" spans="1:45" ht="18" customHeight="1">
      <c r="A38" s="147" t="s">
        <v>673</v>
      </c>
      <c r="B38" s="147"/>
      <c r="C38" s="147"/>
      <c r="D38" s="46"/>
      <c r="E38" s="46"/>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32">
        <f>SUM(D38:AI38)</f>
        <v>0</v>
      </c>
      <c r="AK38" s="132"/>
      <c r="AL38" s="145" t="e">
        <f>ROUNDUP(AJ38/AJ39,1)</f>
        <v>#DIV/0!</v>
      </c>
      <c r="AM38" s="55"/>
      <c r="AN38" s="55"/>
      <c r="AO38" s="55"/>
      <c r="AP38" s="55"/>
      <c r="AQ38" s="55"/>
    </row>
    <row r="39" spans="1:45" ht="18" customHeight="1">
      <c r="A39" s="147" t="s">
        <v>674</v>
      </c>
      <c r="B39" s="147"/>
      <c r="C39" s="147"/>
      <c r="D39" s="46"/>
      <c r="E39" s="46"/>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32">
        <f>+SUM(D39:AI39)</f>
        <v>0</v>
      </c>
      <c r="AK39" s="132"/>
      <c r="AL39" s="146"/>
      <c r="AM39" s="55"/>
      <c r="AN39" s="55"/>
      <c r="AO39" s="55"/>
      <c r="AP39" s="55"/>
      <c r="AQ39" s="55"/>
    </row>
    <row r="40" spans="1:45" ht="5.15" customHeight="1">
      <c r="A40" s="56"/>
      <c r="B40" s="56"/>
      <c r="C40" s="56"/>
      <c r="D40" s="55"/>
      <c r="E40" s="55"/>
      <c r="F40" s="55"/>
      <c r="G40" s="55"/>
      <c r="H40" s="55"/>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7"/>
      <c r="AK40" s="52"/>
      <c r="AL40" s="38"/>
      <c r="AM40" s="38"/>
      <c r="AN40" s="29"/>
    </row>
    <row r="41" spans="1:45" ht="18" customHeight="1">
      <c r="A41" s="28" t="s">
        <v>675</v>
      </c>
      <c r="B41" s="52"/>
      <c r="D41" s="52"/>
      <c r="E41" s="52"/>
      <c r="F41" s="52"/>
      <c r="G41" s="52"/>
      <c r="H41" s="52"/>
      <c r="I41" s="55"/>
      <c r="J41" s="55"/>
      <c r="K41" s="55"/>
      <c r="L41" s="55"/>
      <c r="M41" s="55"/>
      <c r="N41" s="55"/>
      <c r="O41" s="52"/>
      <c r="P41" s="52"/>
      <c r="Q41" s="52"/>
      <c r="R41" s="52"/>
      <c r="S41" s="52"/>
      <c r="T41" s="52"/>
      <c r="U41" s="52"/>
      <c r="V41" s="52"/>
      <c r="W41" s="38"/>
      <c r="X41" s="52"/>
      <c r="Y41" s="52"/>
      <c r="Z41" s="52"/>
      <c r="AA41" s="52"/>
      <c r="AB41" s="52"/>
      <c r="AC41" s="52"/>
      <c r="AD41" s="52"/>
      <c r="AE41" s="52"/>
      <c r="AF41" s="52"/>
      <c r="AG41" s="52"/>
      <c r="AH41" s="52"/>
      <c r="AI41" s="52"/>
      <c r="AJ41" s="57"/>
      <c r="AK41" s="52"/>
      <c r="AL41" s="38"/>
      <c r="AM41" s="38"/>
      <c r="AN41" s="29"/>
    </row>
    <row r="42" spans="1:45" ht="25" customHeight="1">
      <c r="A42" s="136" t="s">
        <v>676</v>
      </c>
      <c r="B42" s="136"/>
      <c r="C42" s="136" t="s">
        <v>677</v>
      </c>
      <c r="D42" s="136"/>
      <c r="E42" s="142" t="s">
        <v>678</v>
      </c>
      <c r="F42" s="142"/>
      <c r="G42" s="142"/>
      <c r="H42" s="142"/>
      <c r="I42" s="133" t="s">
        <v>679</v>
      </c>
      <c r="J42" s="134"/>
      <c r="K42" s="134"/>
      <c r="L42" s="134"/>
      <c r="M42" s="134"/>
      <c r="N42" s="135"/>
      <c r="O42" s="55"/>
      <c r="P42" s="55"/>
      <c r="Q42" s="55"/>
      <c r="R42" s="55"/>
      <c r="S42" s="55"/>
      <c r="T42" s="55"/>
      <c r="U42" s="55"/>
      <c r="W42" s="38"/>
      <c r="X42" s="52"/>
      <c r="Y42" s="52"/>
      <c r="Z42" s="52"/>
      <c r="AA42" s="52"/>
      <c r="AB42" s="52"/>
      <c r="AC42" s="52"/>
      <c r="AD42" s="52"/>
      <c r="AE42" s="52"/>
      <c r="AF42" s="52"/>
      <c r="AG42" s="52"/>
      <c r="AH42" s="52"/>
      <c r="AI42" s="52"/>
      <c r="AJ42" s="57"/>
      <c r="AK42" s="52"/>
      <c r="AL42" s="38"/>
      <c r="AM42" s="38"/>
      <c r="AN42" s="29"/>
    </row>
    <row r="43" spans="1:45" ht="18" customHeight="1">
      <c r="A43" s="142" t="s">
        <v>680</v>
      </c>
      <c r="B43" s="142"/>
      <c r="C43" s="143" t="e">
        <f>ROUNDDOWN(IF(AL38&lt;=60,1,1+ROUNDUP((AL38-60)/40,0)),1)</f>
        <v>#DIV/0!</v>
      </c>
      <c r="D43" s="143"/>
      <c r="E43" s="143" t="e">
        <f>ROUNDDOWN(AL38/6,1)</f>
        <v>#DIV/0!</v>
      </c>
      <c r="F43" s="143"/>
      <c r="G43" s="143"/>
      <c r="H43" s="143"/>
      <c r="I43" s="143" t="e">
        <f>ROUNDDOWN(AL38/15,1)</f>
        <v>#DIV/0!</v>
      </c>
      <c r="J43" s="143"/>
      <c r="K43" s="143"/>
      <c r="L43" s="143"/>
      <c r="M43" s="143"/>
      <c r="N43" s="143"/>
      <c r="O43" s="55"/>
      <c r="P43" s="55"/>
      <c r="Q43" s="55"/>
      <c r="R43" s="55"/>
      <c r="S43" s="55"/>
      <c r="T43" s="55"/>
      <c r="U43" s="55"/>
      <c r="W43" s="38"/>
      <c r="X43" s="52"/>
      <c r="Y43" s="52"/>
      <c r="Z43" s="52"/>
      <c r="AA43" s="52"/>
      <c r="AB43" s="52"/>
      <c r="AC43" s="52"/>
      <c r="AD43" s="52"/>
      <c r="AE43" s="52"/>
      <c r="AF43" s="52"/>
      <c r="AG43" s="52"/>
      <c r="AH43" s="52"/>
      <c r="AI43" s="52"/>
      <c r="AJ43" s="57"/>
      <c r="AK43" s="52"/>
      <c r="AL43" s="38"/>
      <c r="AM43" s="38"/>
      <c r="AN43" s="29"/>
    </row>
    <row r="44" spans="1:45" ht="5.15" customHeight="1">
      <c r="A44" s="56"/>
      <c r="B44" s="56"/>
      <c r="C44" s="56"/>
      <c r="D44" s="56"/>
      <c r="E44" s="56"/>
      <c r="F44" s="56"/>
      <c r="G44" s="56"/>
      <c r="H44" s="56"/>
      <c r="I44" s="56"/>
      <c r="J44" s="52"/>
      <c r="K44" s="52"/>
      <c r="L44" s="52"/>
      <c r="M44" s="57"/>
      <c r="N44" s="52"/>
      <c r="O44" s="52"/>
      <c r="P44" s="52"/>
      <c r="Q44" s="55"/>
      <c r="W44" s="38"/>
      <c r="X44" s="52"/>
      <c r="Y44" s="52"/>
      <c r="Z44" s="52"/>
      <c r="AA44" s="52"/>
      <c r="AB44" s="52"/>
      <c r="AC44" s="52"/>
      <c r="AD44" s="52"/>
      <c r="AE44" s="52"/>
      <c r="AF44" s="52"/>
      <c r="AG44" s="52"/>
      <c r="AH44" s="52"/>
      <c r="AI44" s="52"/>
      <c r="AJ44" s="57"/>
      <c r="AK44" s="52"/>
      <c r="AL44" s="38"/>
      <c r="AM44" s="38"/>
      <c r="AN44" s="29"/>
    </row>
    <row r="45" spans="1:45" ht="21" customHeight="1">
      <c r="A45" s="28" t="s">
        <v>681</v>
      </c>
      <c r="B45" s="32"/>
      <c r="C45" s="33"/>
      <c r="D45" s="33"/>
      <c r="E45" s="33"/>
      <c r="F45" s="33"/>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33"/>
      <c r="AM45" s="33"/>
      <c r="AN45" s="29"/>
    </row>
    <row r="46" spans="1:45" ht="25" customHeight="1">
      <c r="A46" s="29"/>
      <c r="B46" s="38"/>
      <c r="C46" s="133" t="s">
        <v>767</v>
      </c>
      <c r="D46" s="134"/>
      <c r="E46" s="140" t="s">
        <v>768</v>
      </c>
      <c r="F46" s="140"/>
      <c r="G46" s="140"/>
      <c r="H46" s="140"/>
      <c r="I46" s="133" t="s">
        <v>679</v>
      </c>
      <c r="J46" s="134"/>
      <c r="K46" s="134"/>
      <c r="L46" s="134"/>
      <c r="M46" s="134"/>
      <c r="N46" s="135"/>
      <c r="O46" s="133" t="s">
        <v>769</v>
      </c>
      <c r="P46" s="134"/>
      <c r="Q46" s="134"/>
      <c r="R46" s="134"/>
      <c r="S46" s="134"/>
      <c r="T46" s="135"/>
      <c r="U46" s="133" t="s">
        <v>770</v>
      </c>
      <c r="V46" s="134"/>
      <c r="W46" s="134"/>
      <c r="X46" s="134"/>
      <c r="Y46" s="134"/>
      <c r="Z46" s="135"/>
      <c r="AA46" s="133" t="s">
        <v>771</v>
      </c>
      <c r="AB46" s="134"/>
      <c r="AC46" s="134"/>
      <c r="AD46" s="134"/>
      <c r="AE46" s="134"/>
      <c r="AF46" s="135"/>
      <c r="AG46" s="140" t="s">
        <v>771</v>
      </c>
      <c r="AH46" s="140"/>
      <c r="AI46" s="140"/>
      <c r="AJ46" s="140"/>
      <c r="AK46" s="140"/>
      <c r="AL46" s="140" t="s">
        <v>771</v>
      </c>
      <c r="AM46" s="140"/>
      <c r="AN46" s="29"/>
      <c r="AO46" s="95" t="s">
        <v>772</v>
      </c>
      <c r="AP46" s="95" t="s">
        <v>677</v>
      </c>
      <c r="AQ46" s="95" t="s">
        <v>773</v>
      </c>
      <c r="AR46" s="95" t="s">
        <v>774</v>
      </c>
      <c r="AS46" s="95" t="s">
        <v>775</v>
      </c>
    </row>
    <row r="47" spans="1:45" ht="18" customHeight="1">
      <c r="A47" s="29"/>
      <c r="B47" s="38"/>
      <c r="C47" s="58" t="s">
        <v>682</v>
      </c>
      <c r="D47" s="58" t="s">
        <v>683</v>
      </c>
      <c r="E47" s="59" t="s">
        <v>682</v>
      </c>
      <c r="F47" s="141" t="s">
        <v>683</v>
      </c>
      <c r="G47" s="141"/>
      <c r="H47" s="141"/>
      <c r="I47" s="137" t="s">
        <v>682</v>
      </c>
      <c r="J47" s="138"/>
      <c r="K47" s="139"/>
      <c r="L47" s="137" t="s">
        <v>683</v>
      </c>
      <c r="M47" s="138"/>
      <c r="N47" s="139"/>
      <c r="O47" s="137" t="s">
        <v>682</v>
      </c>
      <c r="P47" s="138"/>
      <c r="Q47" s="139"/>
      <c r="R47" s="137" t="s">
        <v>683</v>
      </c>
      <c r="S47" s="138"/>
      <c r="T47" s="139"/>
      <c r="U47" s="137" t="s">
        <v>682</v>
      </c>
      <c r="V47" s="138"/>
      <c r="W47" s="139"/>
      <c r="X47" s="137" t="s">
        <v>683</v>
      </c>
      <c r="Y47" s="138"/>
      <c r="Z47" s="139"/>
      <c r="AA47" s="137" t="s">
        <v>682</v>
      </c>
      <c r="AB47" s="138"/>
      <c r="AC47" s="139"/>
      <c r="AD47" s="137" t="s">
        <v>683</v>
      </c>
      <c r="AE47" s="138"/>
      <c r="AF47" s="139"/>
      <c r="AG47" s="137" t="s">
        <v>682</v>
      </c>
      <c r="AH47" s="138"/>
      <c r="AI47" s="139"/>
      <c r="AJ47" s="137" t="s">
        <v>683</v>
      </c>
      <c r="AK47" s="139"/>
      <c r="AL47" s="59" t="s">
        <v>684</v>
      </c>
      <c r="AM47" s="59" t="s">
        <v>685</v>
      </c>
      <c r="AN47" s="29"/>
    </row>
    <row r="48" spans="1:45" ht="18" customHeight="1">
      <c r="A48" s="29"/>
      <c r="B48" s="60" t="s">
        <v>686</v>
      </c>
      <c r="C48" s="59">
        <f>COUNTIFS($B$11:$B$30,C$46,$C$11:$C$30,"A",$E$11:$E$30,"*")</f>
        <v>0</v>
      </c>
      <c r="D48" s="59">
        <f>COUNTIFS($B$11:$B$30,C$46,$C$11:$C$30,"B",$E$11:$E$30,"*")</f>
        <v>0</v>
      </c>
      <c r="E48" s="59">
        <f>COUNTIFS($B$11:$B$30,E$46,$C$11:$C$30,"A",$E$11:$E$30,"*")</f>
        <v>0</v>
      </c>
      <c r="F48" s="137">
        <f>COUNTIFS($B$11:$B$30,E$46,$C$11:$C$30,"B",$E$11:$E$30,"*")</f>
        <v>0</v>
      </c>
      <c r="G48" s="138"/>
      <c r="H48" s="139"/>
      <c r="I48" s="137">
        <f>COUNTIFS($B$11:$B$30,I$46,$C$11:$C$30,"A",$E$11:$E$30,"*")</f>
        <v>0</v>
      </c>
      <c r="J48" s="138"/>
      <c r="K48" s="139"/>
      <c r="L48" s="137">
        <f>COUNTIFS($B$11:$B$30,I$46,$C$11:$C$30,"B",$E$11:$E$30,"*")</f>
        <v>0</v>
      </c>
      <c r="M48" s="138"/>
      <c r="N48" s="139"/>
      <c r="O48" s="137">
        <f>COUNTIFS($B$11:$B$30,O$46,$C$11:$C$30,"A",$E$11:$E$30,"*")</f>
        <v>0</v>
      </c>
      <c r="P48" s="138"/>
      <c r="Q48" s="139"/>
      <c r="R48" s="137">
        <f>COUNTIFS($B$11:$B$30,O$46,$C$11:$C$30,"B",$E$11:$E$30,"*")</f>
        <v>0</v>
      </c>
      <c r="S48" s="138"/>
      <c r="T48" s="139"/>
      <c r="U48" s="137">
        <f>COUNTIFS($B$11:$B$30,U$46,$C$11:$C$30,"A",$E$11:$E$30,"*")</f>
        <v>0</v>
      </c>
      <c r="V48" s="138"/>
      <c r="W48" s="139"/>
      <c r="X48" s="137">
        <f>COUNTIFS($B$11:$B$30,U$46,$C$11:$C$30,"B",$E$11:$E$30,"*")</f>
        <v>0</v>
      </c>
      <c r="Y48" s="138"/>
      <c r="Z48" s="139"/>
      <c r="AA48" s="137">
        <f>COUNTIFS($B$11:$B$30,AA$46,$C$11:$C$30,"A",$E$11:$E$30,"*")</f>
        <v>0</v>
      </c>
      <c r="AB48" s="138"/>
      <c r="AC48" s="139"/>
      <c r="AD48" s="137">
        <f>COUNTIFS($B$11:$B$30,AA$46,$C$11:$C$30,"B",$E$11:$E$30,"*")</f>
        <v>0</v>
      </c>
      <c r="AE48" s="138"/>
      <c r="AF48" s="139"/>
      <c r="AG48" s="137">
        <f>COUNTIFS($B$11:$B$30,AG$46,$C$11:$C$30,"A",$E$11:$E$30,"*")</f>
        <v>0</v>
      </c>
      <c r="AH48" s="138"/>
      <c r="AI48" s="139"/>
      <c r="AJ48" s="137">
        <f>COUNTIFS($B$11:$B$30,AG$46,$C$11:$C$30,"B",$E$11:$E$30,"*")</f>
        <v>0</v>
      </c>
      <c r="AK48" s="139"/>
      <c r="AL48" s="59">
        <f>COUNTIFS($B$11:$B$30,AL$46,$C$11:$C$30,"A",$E$11:$E$30,"*")</f>
        <v>0</v>
      </c>
      <c r="AM48" s="59">
        <f>COUNTIFS($B$11:$B$30,AL$46,$C$11:$C$30,"B",$E$11:$E$30,"*")</f>
        <v>0</v>
      </c>
      <c r="AN48" s="29"/>
    </row>
    <row r="49" spans="1:40" ht="18" customHeight="1">
      <c r="A49" s="29"/>
      <c r="B49" s="54" t="s">
        <v>687</v>
      </c>
      <c r="C49" s="59">
        <f>COUNTIFS($B$11:$B$30,C$46,$C$11:$C$30,"C",$E$11:$E$30,"*")</f>
        <v>0</v>
      </c>
      <c r="D49" s="59">
        <f>COUNTIFS($B$11:$B$30,C$46,$C$11:$C$30,"D",$E$11:$E$30,"*")</f>
        <v>0</v>
      </c>
      <c r="E49" s="59">
        <f>COUNTIFS($B$11:$B$30,E$46,$C$11:$C$30,"C",$E$11:$E$30,"*")</f>
        <v>0</v>
      </c>
      <c r="F49" s="137">
        <f>COUNTIFS($B$11:$B$30,E$46,$C$11:$C$30,"D",$E$11:$E$30,"*")</f>
        <v>0</v>
      </c>
      <c r="G49" s="138"/>
      <c r="H49" s="139"/>
      <c r="I49" s="137">
        <f>COUNTIFS($B$11:$B$30,I$46,$C$11:$C$30,"C",$E$11:$E$30,"*")</f>
        <v>0</v>
      </c>
      <c r="J49" s="138"/>
      <c r="K49" s="139"/>
      <c r="L49" s="137">
        <f>COUNTIFS($B$11:$B$30,I$46,$C$11:$C$30,"D",$E$11:$E$30,"*")</f>
        <v>0</v>
      </c>
      <c r="M49" s="138"/>
      <c r="N49" s="139"/>
      <c r="O49" s="137">
        <f>COUNTIFS($B$11:$B$30,O$46,$C$11:$C$30,"C",$E$11:$E$30,"*")</f>
        <v>0</v>
      </c>
      <c r="P49" s="138"/>
      <c r="Q49" s="139"/>
      <c r="R49" s="137">
        <f>COUNTIFS($B$11:$B$30,O$46,$C$11:$C$30,"D",$E$11:$E$30,"*")</f>
        <v>0</v>
      </c>
      <c r="S49" s="138"/>
      <c r="T49" s="139"/>
      <c r="U49" s="137">
        <f>COUNTIFS($B$11:$B$30,U$46,$C$11:$C$30,"C",$E$11:$E$30,"*")</f>
        <v>0</v>
      </c>
      <c r="V49" s="138"/>
      <c r="W49" s="139"/>
      <c r="X49" s="137">
        <f>COUNTIFS($B$11:$B$30,U$46,$C$11:$C$30,"D",$E$11:$E$30,"*")</f>
        <v>0</v>
      </c>
      <c r="Y49" s="138"/>
      <c r="Z49" s="139"/>
      <c r="AA49" s="137">
        <f>COUNTIFS($B$11:$B$30,AA$46,$C$11:$C$30,"C",$E$11:$E$30,"*")</f>
        <v>0</v>
      </c>
      <c r="AB49" s="138"/>
      <c r="AC49" s="139"/>
      <c r="AD49" s="137">
        <f>COUNTIFS($B$11:$B$30,AA$46,$C$11:$C$30,"D",$E$11:$E$30,"*")</f>
        <v>0</v>
      </c>
      <c r="AE49" s="138"/>
      <c r="AF49" s="139"/>
      <c r="AG49" s="137">
        <f>COUNTIFS($B$11:$B$30,AG$46,$C$11:$C$30,"C",$E$11:$E$30,"*")</f>
        <v>0</v>
      </c>
      <c r="AH49" s="138"/>
      <c r="AI49" s="139"/>
      <c r="AJ49" s="137">
        <f>COUNTIFS($B$11:$B$30,AG$46,$C$11:$C$30,"D",$E$11:$E$30,"*")</f>
        <v>0</v>
      </c>
      <c r="AK49" s="139"/>
      <c r="AL49" s="59">
        <f>COUNTIFS($B$11:$B$30,AL$46,$C$11:$C$30,"C",$E$11:$E$30,"*")</f>
        <v>0</v>
      </c>
      <c r="AM49" s="59">
        <f>COUNTIFS($B$11:$B$30,AL$46,$C$11:$C$30,"D",$E$11:$E$30,"*")</f>
        <v>0</v>
      </c>
      <c r="AN49" s="29"/>
    </row>
    <row r="50" spans="1:40" ht="25" customHeight="1">
      <c r="A50" s="29"/>
      <c r="B50" s="54" t="s">
        <v>688</v>
      </c>
      <c r="C50" s="133" t="e">
        <f>IF($AK$3="４週",SUMIFS($AK$11:$AK$30,$B$11:$B$30,C46)/4/$AH$5,IF($AK$3="歴月",SUMIFS($AK$11:$AK$30,$B$11:$B$30,C46)/$AL$5,"記載する期間を選択してください"))</f>
        <v>#DIV/0!</v>
      </c>
      <c r="D50" s="135"/>
      <c r="E50" s="133" t="e">
        <f>IF($AK$3="４週",SUMIFS($AK$11:$AK$30,$B$11:$B$30,E46)/4/$AH$5,IF($AK$3="歴月",SUMIFS($AK$11:$AK$30,$B$11:$B$30,E46)/$AL$5,"記載する期間を選択してください"))</f>
        <v>#DIV/0!</v>
      </c>
      <c r="F50" s="134"/>
      <c r="G50" s="134"/>
      <c r="H50" s="135"/>
      <c r="I50" s="133" t="e">
        <f>IF($AK$3="４週",SUMIFS($AK$11:$AK$30,$B$11:$B$30,I46)/4/$AH$5,IF($AK$3="歴月",SUMIFS($AK$11:$AK$30,$B$11:$B$30,I46)/$AL$5,"記載する期間を選択してください"))</f>
        <v>#DIV/0!</v>
      </c>
      <c r="J50" s="134"/>
      <c r="K50" s="134"/>
      <c r="L50" s="134"/>
      <c r="M50" s="134"/>
      <c r="N50" s="135"/>
      <c r="O50" s="133" t="e">
        <f>IF($AK$3="４週",SUMIFS($AK$11:$AK$30,$B$11:$B$30,O46)/4/$AH$5,IF($AK$3="歴月",SUMIFS($AK$11:$AK$30,$B$11:$B$30,O46)/$AL$5,"記載する期間を選択してください"))</f>
        <v>#DIV/0!</v>
      </c>
      <c r="P50" s="134"/>
      <c r="Q50" s="134"/>
      <c r="R50" s="134"/>
      <c r="S50" s="134"/>
      <c r="T50" s="135"/>
      <c r="U50" s="133" t="e">
        <f>IF($AK$3="４週",SUMIFS($AK$11:$AK$30,$B$11:$B$30,U46)/4/$AH$5,IF($AK$3="歴月",SUMIFS($AK$11:$AK$30,$B$11:$B$30,U46)/$AL$5,"記載する期間を選択してください"))</f>
        <v>#DIV/0!</v>
      </c>
      <c r="V50" s="134"/>
      <c r="W50" s="134"/>
      <c r="X50" s="134"/>
      <c r="Y50" s="134"/>
      <c r="Z50" s="135"/>
      <c r="AA50" s="133" t="e">
        <f>IF($AK$3="４週",SUMIFS($AK$11:$AK$30,$B$11:$B$30,AA46)/4/$AH$5,IF($AK$3="歴月",SUMIFS($AK$11:$AK$30,$B$11:$B$30,AA46)/$AL$5,"記載する期間を選択してください"))</f>
        <v>#DIV/0!</v>
      </c>
      <c r="AB50" s="134"/>
      <c r="AC50" s="134"/>
      <c r="AD50" s="134"/>
      <c r="AE50" s="134"/>
      <c r="AF50" s="135"/>
      <c r="AG50" s="133" t="e">
        <f>IF($AK$3="４週",SUMIFS($AK$11:$AK$30,$B$11:$B$30,AG46)/4/$AH$5,IF($AK$3="歴月",SUMIFS($AK$11:$AK$30,$B$11:$B$30,AG46)/$AL$5,"記載する期間を選択してください"))</f>
        <v>#DIV/0!</v>
      </c>
      <c r="AH50" s="134"/>
      <c r="AI50" s="134"/>
      <c r="AJ50" s="134"/>
      <c r="AK50" s="135"/>
      <c r="AL50" s="133" t="e">
        <f>IF($AK$3="４週",SUMIFS($AK$11:$AK$30,$B$11:$B$30,AL46)/4/$AH$5,IF($AK$3="歴月",SUMIFS($AK$11:$AK$30,$B$11:$B$30,AL46)/$AL$5,"記載する期間を選択してください"))</f>
        <v>#DIV/0!</v>
      </c>
      <c r="AM50" s="135"/>
      <c r="AN50" s="29"/>
    </row>
    <row r="51" spans="1:40" ht="5.15" customHeight="1">
      <c r="A51" s="29"/>
      <c r="B51" s="32"/>
      <c r="C51" s="61">
        <v>2</v>
      </c>
      <c r="D51" s="61"/>
      <c r="E51" s="61">
        <v>3</v>
      </c>
      <c r="F51" s="61"/>
      <c r="G51" s="61"/>
      <c r="H51" s="61"/>
      <c r="I51" s="61">
        <v>4</v>
      </c>
      <c r="J51" s="61"/>
      <c r="K51" s="61"/>
      <c r="L51" s="61"/>
      <c r="M51" s="61"/>
      <c r="N51" s="61"/>
      <c r="O51" s="61">
        <v>5</v>
      </c>
      <c r="P51" s="61"/>
      <c r="Q51" s="61"/>
      <c r="R51" s="61"/>
      <c r="S51" s="61"/>
      <c r="T51" s="61"/>
      <c r="U51" s="61">
        <v>6</v>
      </c>
      <c r="V51" s="61"/>
      <c r="W51" s="61"/>
      <c r="X51" s="61"/>
      <c r="Y51" s="61"/>
      <c r="Z51" s="61"/>
      <c r="AA51" s="61">
        <v>7</v>
      </c>
      <c r="AB51" s="61"/>
      <c r="AC51" s="61"/>
      <c r="AD51" s="61"/>
      <c r="AE51" s="61"/>
      <c r="AF51" s="61"/>
      <c r="AG51" s="61">
        <v>8</v>
      </c>
      <c r="AH51" s="61"/>
      <c r="AI51" s="61"/>
      <c r="AJ51" s="61"/>
      <c r="AK51" s="61"/>
      <c r="AL51" s="61">
        <v>9</v>
      </c>
      <c r="AM51" s="62"/>
      <c r="AN51" s="29"/>
    </row>
    <row r="52" spans="1:40" ht="15" customHeight="1">
      <c r="A52" s="52" t="s">
        <v>689</v>
      </c>
      <c r="B52" s="63"/>
      <c r="C52" s="64"/>
      <c r="D52" s="64"/>
      <c r="E52" s="64"/>
      <c r="F52" s="65"/>
      <c r="G52" s="64"/>
      <c r="H52" s="61"/>
      <c r="I52" s="61"/>
      <c r="J52" s="61"/>
      <c r="K52" s="61"/>
      <c r="L52" s="61"/>
      <c r="M52" s="61"/>
      <c r="N52" s="61"/>
      <c r="O52" s="61"/>
      <c r="P52" s="61"/>
      <c r="Q52" s="61"/>
      <c r="R52" s="61">
        <v>6</v>
      </c>
      <c r="S52" s="61"/>
      <c r="T52" s="61"/>
      <c r="U52" s="61"/>
      <c r="V52" s="61"/>
      <c r="W52" s="61"/>
      <c r="X52" s="61">
        <v>7</v>
      </c>
      <c r="Y52" s="61"/>
      <c r="Z52" s="61"/>
      <c r="AA52" s="61"/>
      <c r="AB52" s="61"/>
      <c r="AC52" s="61"/>
      <c r="AD52" s="61">
        <v>8</v>
      </c>
      <c r="AE52" s="61"/>
      <c r="AF52" s="61"/>
      <c r="AG52" s="66"/>
      <c r="AH52" s="66"/>
      <c r="AI52" s="66"/>
      <c r="AJ52" s="66">
        <v>9</v>
      </c>
      <c r="AK52" s="67"/>
      <c r="AL52" s="67"/>
      <c r="AM52" s="29"/>
    </row>
    <row r="53" spans="1:40" s="52" customFormat="1" ht="15" customHeight="1">
      <c r="A53" s="52" t="s">
        <v>690</v>
      </c>
      <c r="B53" s="56"/>
      <c r="C53" s="56"/>
      <c r="D53" s="56"/>
      <c r="E53" s="56"/>
      <c r="F53" s="56"/>
      <c r="G53" s="56"/>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row>
    <row r="54" spans="1:40" s="52" customFormat="1" ht="15" customHeight="1">
      <c r="A54" s="52" t="s">
        <v>806</v>
      </c>
      <c r="B54" s="56"/>
      <c r="C54" s="56"/>
      <c r="D54" s="56"/>
      <c r="E54" s="56"/>
      <c r="F54" s="56"/>
      <c r="G54" s="56"/>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row>
    <row r="55" spans="1:40" s="52" customFormat="1" ht="15" customHeight="1">
      <c r="A55" s="52" t="s">
        <v>691</v>
      </c>
      <c r="B55" s="56"/>
      <c r="C55" s="56"/>
      <c r="D55" s="56"/>
      <c r="E55" s="56"/>
      <c r="F55" s="56"/>
      <c r="G55" s="56"/>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row>
    <row r="56" spans="1:40" s="52" customFormat="1" ht="15" customHeight="1">
      <c r="A56" s="52" t="s">
        <v>692</v>
      </c>
      <c r="B56" s="56"/>
      <c r="C56" s="56"/>
      <c r="D56" s="56"/>
      <c r="E56" s="56"/>
      <c r="F56" s="56"/>
      <c r="G56" s="56"/>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row>
    <row r="57" spans="1:40" ht="15" customHeight="1">
      <c r="A57" s="52" t="s">
        <v>693</v>
      </c>
      <c r="B57" s="68"/>
      <c r="C57" s="52"/>
      <c r="D57" s="52"/>
      <c r="E57" s="52"/>
      <c r="F57" s="52"/>
      <c r="G57" s="52"/>
    </row>
    <row r="58" spans="1:40" ht="15" customHeight="1">
      <c r="A58" s="52" t="s">
        <v>694</v>
      </c>
      <c r="B58" s="68"/>
      <c r="C58" s="52"/>
      <c r="D58" s="52"/>
      <c r="E58" s="52"/>
      <c r="F58" s="52"/>
      <c r="G58" s="52"/>
    </row>
    <row r="59" spans="1:40" ht="15" customHeight="1">
      <c r="A59" s="52"/>
      <c r="B59" s="60" t="s">
        <v>695</v>
      </c>
      <c r="C59" s="136" t="s">
        <v>696</v>
      </c>
      <c r="D59" s="136"/>
      <c r="E59" s="136"/>
      <c r="F59" s="52"/>
      <c r="G59" s="52"/>
    </row>
    <row r="60" spans="1:40" ht="15" customHeight="1">
      <c r="A60" s="52"/>
      <c r="B60" s="69" t="s">
        <v>697</v>
      </c>
      <c r="C60" s="132" t="s">
        <v>698</v>
      </c>
      <c r="D60" s="132"/>
      <c r="E60" s="132"/>
      <c r="F60" s="52"/>
      <c r="G60" s="52"/>
    </row>
    <row r="61" spans="1:40" ht="15" customHeight="1">
      <c r="A61" s="52"/>
      <c r="B61" s="69" t="s">
        <v>699</v>
      </c>
      <c r="C61" s="132" t="s">
        <v>700</v>
      </c>
      <c r="D61" s="132"/>
      <c r="E61" s="132"/>
      <c r="F61" s="52"/>
      <c r="G61" s="52"/>
    </row>
    <row r="62" spans="1:40" ht="15" customHeight="1">
      <c r="A62" s="52"/>
      <c r="B62" s="69" t="s">
        <v>701</v>
      </c>
      <c r="C62" s="132" t="s">
        <v>702</v>
      </c>
      <c r="D62" s="132"/>
      <c r="E62" s="132"/>
      <c r="F62" s="52"/>
      <c r="G62" s="52"/>
    </row>
    <row r="63" spans="1:40" ht="15" customHeight="1">
      <c r="A63" s="52"/>
      <c r="B63" s="69" t="s">
        <v>703</v>
      </c>
      <c r="C63" s="132" t="s">
        <v>704</v>
      </c>
      <c r="D63" s="132"/>
      <c r="E63" s="132"/>
      <c r="F63" s="52"/>
      <c r="G63" s="52"/>
    </row>
    <row r="64" spans="1:40" ht="15" customHeight="1">
      <c r="A64" s="52"/>
      <c r="B64" s="52" t="s">
        <v>705</v>
      </c>
      <c r="C64" s="52"/>
      <c r="D64" s="52"/>
      <c r="E64" s="52"/>
      <c r="F64" s="52"/>
      <c r="G64" s="52"/>
    </row>
    <row r="65" spans="1:7" ht="15" customHeight="1">
      <c r="A65" s="52"/>
      <c r="B65" s="52" t="s">
        <v>706</v>
      </c>
      <c r="C65" s="52"/>
      <c r="D65" s="52"/>
      <c r="E65" s="52"/>
      <c r="F65" s="52"/>
      <c r="G65" s="52"/>
    </row>
    <row r="66" spans="1:7" ht="15" customHeight="1">
      <c r="A66" s="52"/>
      <c r="B66" s="52" t="s">
        <v>707</v>
      </c>
      <c r="C66" s="52"/>
      <c r="D66" s="52"/>
      <c r="E66" s="52"/>
      <c r="F66" s="52"/>
      <c r="G66" s="52"/>
    </row>
    <row r="67" spans="1:7" ht="15" customHeight="1">
      <c r="A67" s="52" t="s">
        <v>708</v>
      </c>
      <c r="B67" s="68"/>
      <c r="C67" s="52"/>
      <c r="D67" s="52"/>
      <c r="E67" s="52"/>
      <c r="F67" s="52"/>
      <c r="G67" s="52"/>
    </row>
    <row r="68" spans="1:7" ht="15" customHeight="1">
      <c r="A68" s="52" t="s">
        <v>709</v>
      </c>
      <c r="B68" s="68"/>
      <c r="C68" s="52"/>
      <c r="D68" s="52"/>
      <c r="E68" s="52"/>
      <c r="F68" s="52"/>
      <c r="G68" s="52"/>
    </row>
    <row r="69" spans="1:7" ht="15" hidden="1" customHeight="1">
      <c r="A69" s="52" t="s">
        <v>710</v>
      </c>
      <c r="B69" s="68"/>
      <c r="C69" s="52"/>
      <c r="D69" s="52"/>
      <c r="E69" s="52"/>
      <c r="F69" s="52"/>
      <c r="G69" s="52"/>
    </row>
    <row r="70" spans="1:7" ht="15" customHeight="1">
      <c r="A70" s="52" t="s">
        <v>711</v>
      </c>
      <c r="B70" s="68"/>
      <c r="C70" s="52"/>
      <c r="D70" s="52"/>
      <c r="E70" s="52"/>
      <c r="F70" s="52"/>
      <c r="G70" s="52"/>
    </row>
    <row r="71" spans="1:7" ht="15" customHeight="1">
      <c r="A71" s="52" t="s">
        <v>712</v>
      </c>
      <c r="B71" s="68"/>
      <c r="C71" s="52"/>
      <c r="D71" s="52"/>
      <c r="E71" s="52"/>
      <c r="F71" s="52"/>
      <c r="G71" s="52"/>
    </row>
    <row r="72" spans="1:7" ht="15" hidden="1" customHeight="1">
      <c r="A72" s="52" t="s">
        <v>713</v>
      </c>
      <c r="B72" s="68"/>
      <c r="C72" s="52"/>
      <c r="D72" s="52"/>
      <c r="E72" s="52"/>
      <c r="F72" s="52"/>
      <c r="G72" s="52"/>
    </row>
    <row r="73" spans="1:7" ht="15" customHeight="1">
      <c r="A73" s="52" t="s">
        <v>714</v>
      </c>
      <c r="B73" s="68"/>
      <c r="C73" s="52"/>
      <c r="D73" s="52"/>
      <c r="E73" s="52"/>
      <c r="F73" s="52"/>
      <c r="G73" s="52"/>
    </row>
    <row r="74" spans="1:7" ht="15" customHeight="1">
      <c r="A74" s="52" t="s">
        <v>715</v>
      </c>
      <c r="B74" s="68"/>
      <c r="C74" s="52"/>
      <c r="D74" s="52"/>
      <c r="E74" s="52"/>
      <c r="F74" s="52"/>
      <c r="G74" s="52"/>
    </row>
    <row r="75" spans="1:7" ht="15" customHeight="1">
      <c r="A75" s="52" t="s">
        <v>716</v>
      </c>
      <c r="B75" s="68"/>
      <c r="C75" s="52"/>
      <c r="D75" s="52"/>
      <c r="E75" s="52"/>
      <c r="F75" s="52"/>
      <c r="G75" s="52"/>
    </row>
    <row r="76" spans="1:7" ht="15" customHeight="1">
      <c r="A76" s="52" t="s">
        <v>717</v>
      </c>
      <c r="B76" s="68"/>
      <c r="C76" s="52"/>
      <c r="D76" s="52"/>
      <c r="E76" s="52"/>
      <c r="F76" s="52"/>
      <c r="G76" s="52"/>
    </row>
    <row r="77" spans="1:7" ht="15" customHeight="1">
      <c r="A77" s="52" t="s">
        <v>718</v>
      </c>
      <c r="B77" s="68"/>
      <c r="C77" s="52"/>
      <c r="D77" s="52"/>
      <c r="E77" s="52"/>
      <c r="F77" s="52"/>
      <c r="G77" s="52"/>
    </row>
    <row r="78" spans="1:7" ht="15" customHeight="1">
      <c r="A78" s="52" t="s">
        <v>719</v>
      </c>
      <c r="B78" s="68"/>
      <c r="C78" s="52"/>
      <c r="D78" s="52"/>
      <c r="E78" s="52"/>
      <c r="F78" s="52"/>
      <c r="G78" s="52"/>
    </row>
    <row r="79" spans="1:7" ht="15" customHeight="1">
      <c r="A79" s="52" t="s">
        <v>720</v>
      </c>
      <c r="B79" s="68"/>
      <c r="C79" s="52"/>
      <c r="D79" s="52"/>
      <c r="E79" s="52"/>
      <c r="F79" s="52"/>
      <c r="G79" s="52"/>
    </row>
  </sheetData>
  <mergeCells count="145">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29:AN29"/>
    <mergeCell ref="AM30:AN30"/>
    <mergeCell ref="A31:E31"/>
    <mergeCell ref="AM31:AN32"/>
    <mergeCell ref="A32:E32"/>
    <mergeCell ref="A37:C37"/>
    <mergeCell ref="F37:H37"/>
    <mergeCell ref="I37:K37"/>
    <mergeCell ref="L37:N37"/>
    <mergeCell ref="O37:Q37"/>
    <mergeCell ref="AL38:AL39"/>
    <mergeCell ref="A39:C39"/>
    <mergeCell ref="F39:H39"/>
    <mergeCell ref="I39:K39"/>
    <mergeCell ref="L39:N39"/>
    <mergeCell ref="O39:Q39"/>
    <mergeCell ref="R39:T39"/>
    <mergeCell ref="AJ37:AK37"/>
    <mergeCell ref="A38:C38"/>
    <mergeCell ref="F38:H38"/>
    <mergeCell ref="I38:K38"/>
    <mergeCell ref="L38:N38"/>
    <mergeCell ref="O38:Q38"/>
    <mergeCell ref="R38:T38"/>
    <mergeCell ref="U38:W38"/>
    <mergeCell ref="X38:Z38"/>
    <mergeCell ref="AA38:AC38"/>
    <mergeCell ref="R37:T37"/>
    <mergeCell ref="U37:W37"/>
    <mergeCell ref="X37:Z37"/>
    <mergeCell ref="AA37:AC37"/>
    <mergeCell ref="AD37:AF37"/>
    <mergeCell ref="AG37:AI37"/>
    <mergeCell ref="U39:W39"/>
    <mergeCell ref="X39:Z39"/>
    <mergeCell ref="AA39:AC39"/>
    <mergeCell ref="AD39:AF39"/>
    <mergeCell ref="AG39:AI39"/>
    <mergeCell ref="AJ39:AK39"/>
    <mergeCell ref="AD38:AF38"/>
    <mergeCell ref="AG38:AI38"/>
    <mergeCell ref="AJ38:AK38"/>
    <mergeCell ref="C46:D46"/>
    <mergeCell ref="E46:H46"/>
    <mergeCell ref="I46:N46"/>
    <mergeCell ref="O46:T46"/>
    <mergeCell ref="U46:Z46"/>
    <mergeCell ref="AA46:AF46"/>
    <mergeCell ref="A42:B42"/>
    <mergeCell ref="C42:D42"/>
    <mergeCell ref="E42:H42"/>
    <mergeCell ref="I42:N42"/>
    <mergeCell ref="A43:B43"/>
    <mergeCell ref="C43:D43"/>
    <mergeCell ref="E43:H43"/>
    <mergeCell ref="I43:N43"/>
    <mergeCell ref="AG46:AK46"/>
    <mergeCell ref="AL46:AM46"/>
    <mergeCell ref="F47:H47"/>
    <mergeCell ref="I47:K47"/>
    <mergeCell ref="L47:N47"/>
    <mergeCell ref="O47:Q47"/>
    <mergeCell ref="R47:T47"/>
    <mergeCell ref="U47:W47"/>
    <mergeCell ref="X47:Z47"/>
    <mergeCell ref="AA47:AC47"/>
    <mergeCell ref="AD47:AF47"/>
    <mergeCell ref="AG47:AI47"/>
    <mergeCell ref="AJ47:AK47"/>
    <mergeCell ref="AG48:AI48"/>
    <mergeCell ref="AJ48:AK48"/>
    <mergeCell ref="F49:H49"/>
    <mergeCell ref="I49:K49"/>
    <mergeCell ref="L49:N49"/>
    <mergeCell ref="O49:Q49"/>
    <mergeCell ref="R49:T49"/>
    <mergeCell ref="U49:W49"/>
    <mergeCell ref="C62:E62"/>
    <mergeCell ref="F48:H48"/>
    <mergeCell ref="I48:K48"/>
    <mergeCell ref="L48:N48"/>
    <mergeCell ref="O48:Q48"/>
    <mergeCell ref="R48:T48"/>
    <mergeCell ref="U48:W48"/>
    <mergeCell ref="X48:Z48"/>
    <mergeCell ref="AA48:AC48"/>
    <mergeCell ref="AD48:AF48"/>
    <mergeCell ref="C63:E63"/>
    <mergeCell ref="AA50:AF50"/>
    <mergeCell ref="AG50:AK50"/>
    <mergeCell ref="AL50:AM50"/>
    <mergeCell ref="C59:E59"/>
    <mergeCell ref="C60:E60"/>
    <mergeCell ref="C61:E61"/>
    <mergeCell ref="X49:Z49"/>
    <mergeCell ref="AA49:AC49"/>
    <mergeCell ref="AD49:AF49"/>
    <mergeCell ref="AG49:AI49"/>
    <mergeCell ref="AJ49:AK49"/>
    <mergeCell ref="C50:D50"/>
    <mergeCell ref="E50:H50"/>
    <mergeCell ref="I50:N50"/>
    <mergeCell ref="O50:T50"/>
    <mergeCell ref="U50:Z50"/>
  </mergeCells>
  <phoneticPr fontId="4"/>
  <dataValidations count="6">
    <dataValidation type="list" allowBlank="1" showInputMessage="1" sqref="B11:B30" xr:uid="{ACC705FA-6B64-4256-B6FB-C7F252A8DA93}">
      <formula1>$AO$46:$AS$46</formula1>
    </dataValidation>
    <dataValidation type="list" allowBlank="1" showInputMessage="1" showErrorMessage="1" sqref="AK3:AN3" xr:uid="{00788F2E-5E9C-4ADA-8E1A-78ED9BFE5126}">
      <formula1>"４週,歴月"</formula1>
    </dataValidation>
    <dataValidation type="list" allowBlank="1" showInputMessage="1" showErrorMessage="1" sqref="AK4:AN4" xr:uid="{6681DA0F-B069-439C-B280-DF963C9CBEAC}">
      <formula1>"予定,実績"</formula1>
    </dataValidation>
    <dataValidation type="list" allowBlank="1" showInputMessage="1" showErrorMessage="1" sqref="C11:C30" xr:uid="{024D2BDB-4250-4EEC-8A3F-F61C684DF043}">
      <formula1>"A,B,C,D"</formula1>
    </dataValidation>
    <dataValidation operator="greaterThanOrEqual" allowBlank="1" showInputMessage="1" showErrorMessage="1" sqref="I44 AJ38:AJ39 AL38 L40 L44 I40" xr:uid="{5250CA81-4AA8-499C-BE57-326C40027133}"/>
    <dataValidation type="whole" operator="greaterThanOrEqual" allowBlank="1" showInputMessage="1" showErrorMessage="1" sqref="I38:I39 D38:F39 AG38:AG39 AD38:AD39 AA38:AA39 X38:X39 U38:U39 R38:R39 O38:O39 L38:L39" xr:uid="{0CD6E138-CFF8-48F8-9E12-0C6D9D3C9EC8}">
      <formula1>0</formula1>
    </dataValidation>
  </dataValidations>
  <pageMargins left="0.7" right="0.7" top="0.75" bottom="0.75" header="0.3" footer="0.3"/>
  <pageSetup paperSize="9" scale="8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78897-6BD0-4BB5-9504-3D840D1341C5}">
  <sheetPr>
    <pageSetUpPr fitToPage="1"/>
  </sheetPr>
  <dimension ref="A1:AV59"/>
  <sheetViews>
    <sheetView view="pageBreakPreview" zoomScale="78" zoomScaleNormal="100" zoomScaleSheetLayoutView="78" workbookViewId="0">
      <selection activeCell="J13" sqref="J13"/>
    </sheetView>
  </sheetViews>
  <sheetFormatPr defaultColWidth="8.25" defaultRowHeight="13"/>
  <cols>
    <col min="1" max="1" width="1.5" style="71" customWidth="1"/>
    <col min="2" max="2" width="11.5" style="71" customWidth="1"/>
    <col min="3" max="38" width="4.58203125" style="71" customWidth="1"/>
    <col min="39" max="39" width="9.83203125" style="71" customWidth="1"/>
    <col min="40" max="40" width="1.5" style="71" customWidth="1"/>
    <col min="41" max="247" width="8.25" style="71"/>
    <col min="248" max="248" width="1.5" style="71" customWidth="1"/>
    <col min="249" max="249" width="19.58203125" style="71" bestFit="1" customWidth="1"/>
    <col min="250" max="251" width="4.25" style="71" customWidth="1"/>
    <col min="252" max="252" width="7.33203125" style="71" bestFit="1" customWidth="1"/>
    <col min="253" max="254" width="4.25" style="71" customWidth="1"/>
    <col min="255" max="255" width="7.33203125" style="71" bestFit="1" customWidth="1"/>
    <col min="256" max="257" width="4.25" style="71" customWidth="1"/>
    <col min="258" max="258" width="7.33203125" style="71" bestFit="1" customWidth="1"/>
    <col min="259" max="260" width="4.25" style="71" customWidth="1"/>
    <col min="261" max="261" width="7.33203125" style="71" bestFit="1" customWidth="1"/>
    <col min="262" max="263" width="4.25" style="71" customWidth="1"/>
    <col min="264" max="264" width="7.33203125" style="71" bestFit="1" customWidth="1"/>
    <col min="265" max="266" width="4.25" style="71" customWidth="1"/>
    <col min="267" max="267" width="7.33203125" style="71" bestFit="1" customWidth="1"/>
    <col min="268" max="269" width="4.25" style="71" customWidth="1"/>
    <col min="270" max="270" width="7.33203125" style="71" bestFit="1" customWidth="1"/>
    <col min="271" max="272" width="4.25" style="71" customWidth="1"/>
    <col min="273" max="273" width="7.33203125" style="71" bestFit="1" customWidth="1"/>
    <col min="274" max="275" width="4.25" style="71" customWidth="1"/>
    <col min="276" max="276" width="7.33203125" style="71" bestFit="1" customWidth="1"/>
    <col min="277" max="278" width="4.25" style="71" customWidth="1"/>
    <col min="279" max="279" width="7.33203125" style="71" bestFit="1" customWidth="1"/>
    <col min="280" max="281" width="4.25" style="71" customWidth="1"/>
    <col min="282" max="282" width="7.33203125" style="71" bestFit="1" customWidth="1"/>
    <col min="283" max="284" width="4.25" style="71" customWidth="1"/>
    <col min="285" max="285" width="7.33203125" style="71" bestFit="1" customWidth="1"/>
    <col min="286" max="287" width="4.25" style="71" customWidth="1"/>
    <col min="288" max="288" width="7.33203125" style="71" bestFit="1" customWidth="1"/>
    <col min="289" max="290" width="4.25" style="71" customWidth="1"/>
    <col min="291" max="291" width="7.33203125" style="71" bestFit="1" customWidth="1"/>
    <col min="292" max="293" width="4.25" style="71" customWidth="1"/>
    <col min="294" max="294" width="7.33203125" style="71" bestFit="1" customWidth="1"/>
    <col min="295" max="295" width="12.25" style="71" customWidth="1"/>
    <col min="296" max="296" width="1.5" style="71" customWidth="1"/>
    <col min="297" max="503" width="8.25" style="71"/>
    <col min="504" max="504" width="1.5" style="71" customWidth="1"/>
    <col min="505" max="505" width="19.58203125" style="71" bestFit="1" customWidth="1"/>
    <col min="506" max="507" width="4.25" style="71" customWidth="1"/>
    <col min="508" max="508" width="7.33203125" style="71" bestFit="1" customWidth="1"/>
    <col min="509" max="510" width="4.25" style="71" customWidth="1"/>
    <col min="511" max="511" width="7.33203125" style="71" bestFit="1" customWidth="1"/>
    <col min="512" max="513" width="4.25" style="71" customWidth="1"/>
    <col min="514" max="514" width="7.33203125" style="71" bestFit="1" customWidth="1"/>
    <col min="515" max="516" width="4.25" style="71" customWidth="1"/>
    <col min="517" max="517" width="7.33203125" style="71" bestFit="1" customWidth="1"/>
    <col min="518" max="519" width="4.25" style="71" customWidth="1"/>
    <col min="520" max="520" width="7.33203125" style="71" bestFit="1" customWidth="1"/>
    <col min="521" max="522" width="4.25" style="71" customWidth="1"/>
    <col min="523" max="523" width="7.33203125" style="71" bestFit="1" customWidth="1"/>
    <col min="524" max="525" width="4.25" style="71" customWidth="1"/>
    <col min="526" max="526" width="7.33203125" style="71" bestFit="1" customWidth="1"/>
    <col min="527" max="528" width="4.25" style="71" customWidth="1"/>
    <col min="529" max="529" width="7.33203125" style="71" bestFit="1" customWidth="1"/>
    <col min="530" max="531" width="4.25" style="71" customWidth="1"/>
    <col min="532" max="532" width="7.33203125" style="71" bestFit="1" customWidth="1"/>
    <col min="533" max="534" width="4.25" style="71" customWidth="1"/>
    <col min="535" max="535" width="7.33203125" style="71" bestFit="1" customWidth="1"/>
    <col min="536" max="537" width="4.25" style="71" customWidth="1"/>
    <col min="538" max="538" width="7.33203125" style="71" bestFit="1" customWidth="1"/>
    <col min="539" max="540" width="4.25" style="71" customWidth="1"/>
    <col min="541" max="541" width="7.33203125" style="71" bestFit="1" customWidth="1"/>
    <col min="542" max="543" width="4.25" style="71" customWidth="1"/>
    <col min="544" max="544" width="7.33203125" style="71" bestFit="1" customWidth="1"/>
    <col min="545" max="546" width="4.25" style="71" customWidth="1"/>
    <col min="547" max="547" width="7.33203125" style="71" bestFit="1" customWidth="1"/>
    <col min="548" max="549" width="4.25" style="71" customWidth="1"/>
    <col min="550" max="550" width="7.33203125" style="71" bestFit="1" customWidth="1"/>
    <col min="551" max="551" width="12.25" style="71" customWidth="1"/>
    <col min="552" max="552" width="1.5" style="71" customWidth="1"/>
    <col min="553" max="759" width="8.25" style="71"/>
    <col min="760" max="760" width="1.5" style="71" customWidth="1"/>
    <col min="761" max="761" width="19.58203125" style="71" bestFit="1" customWidth="1"/>
    <col min="762" max="763" width="4.25" style="71" customWidth="1"/>
    <col min="764" max="764" width="7.33203125" style="71" bestFit="1" customWidth="1"/>
    <col min="765" max="766" width="4.25" style="71" customWidth="1"/>
    <col min="767" max="767" width="7.33203125" style="71" bestFit="1" customWidth="1"/>
    <col min="768" max="769" width="4.25" style="71" customWidth="1"/>
    <col min="770" max="770" width="7.33203125" style="71" bestFit="1" customWidth="1"/>
    <col min="771" max="772" width="4.25" style="71" customWidth="1"/>
    <col min="773" max="773" width="7.33203125" style="71" bestFit="1" customWidth="1"/>
    <col min="774" max="775" width="4.25" style="71" customWidth="1"/>
    <col min="776" max="776" width="7.33203125" style="71" bestFit="1" customWidth="1"/>
    <col min="777" max="778" width="4.25" style="71" customWidth="1"/>
    <col min="779" max="779" width="7.33203125" style="71" bestFit="1" customWidth="1"/>
    <col min="780" max="781" width="4.25" style="71" customWidth="1"/>
    <col min="782" max="782" width="7.33203125" style="71" bestFit="1" customWidth="1"/>
    <col min="783" max="784" width="4.25" style="71" customWidth="1"/>
    <col min="785" max="785" width="7.33203125" style="71" bestFit="1" customWidth="1"/>
    <col min="786" max="787" width="4.25" style="71" customWidth="1"/>
    <col min="788" max="788" width="7.33203125" style="71" bestFit="1" customWidth="1"/>
    <col min="789" max="790" width="4.25" style="71" customWidth="1"/>
    <col min="791" max="791" width="7.33203125" style="71" bestFit="1" customWidth="1"/>
    <col min="792" max="793" width="4.25" style="71" customWidth="1"/>
    <col min="794" max="794" width="7.33203125" style="71" bestFit="1" customWidth="1"/>
    <col min="795" max="796" width="4.25" style="71" customWidth="1"/>
    <col min="797" max="797" width="7.33203125" style="71" bestFit="1" customWidth="1"/>
    <col min="798" max="799" width="4.25" style="71" customWidth="1"/>
    <col min="800" max="800" width="7.33203125" style="71" bestFit="1" customWidth="1"/>
    <col min="801" max="802" width="4.25" style="71" customWidth="1"/>
    <col min="803" max="803" width="7.33203125" style="71" bestFit="1" customWidth="1"/>
    <col min="804" max="805" width="4.25" style="71" customWidth="1"/>
    <col min="806" max="806" width="7.33203125" style="71" bestFit="1" customWidth="1"/>
    <col min="807" max="807" width="12.25" style="71" customWidth="1"/>
    <col min="808" max="808" width="1.5" style="71" customWidth="1"/>
    <col min="809" max="1015" width="8.25" style="71"/>
    <col min="1016" max="1016" width="1.5" style="71" customWidth="1"/>
    <col min="1017" max="1017" width="19.58203125" style="71" bestFit="1" customWidth="1"/>
    <col min="1018" max="1019" width="4.25" style="71" customWidth="1"/>
    <col min="1020" max="1020" width="7.33203125" style="71" bestFit="1" customWidth="1"/>
    <col min="1021" max="1022" width="4.25" style="71" customWidth="1"/>
    <col min="1023" max="1023" width="7.33203125" style="71" bestFit="1" customWidth="1"/>
    <col min="1024" max="1025" width="4.25" style="71" customWidth="1"/>
    <col min="1026" max="1026" width="7.33203125" style="71" bestFit="1" customWidth="1"/>
    <col min="1027" max="1028" width="4.25" style="71" customWidth="1"/>
    <col min="1029" max="1029" width="7.33203125" style="71" bestFit="1" customWidth="1"/>
    <col min="1030" max="1031" width="4.25" style="71" customWidth="1"/>
    <col min="1032" max="1032" width="7.33203125" style="71" bestFit="1" customWidth="1"/>
    <col min="1033" max="1034" width="4.25" style="71" customWidth="1"/>
    <col min="1035" max="1035" width="7.33203125" style="71" bestFit="1" customWidth="1"/>
    <col min="1036" max="1037" width="4.25" style="71" customWidth="1"/>
    <col min="1038" max="1038" width="7.33203125" style="71" bestFit="1" customWidth="1"/>
    <col min="1039" max="1040" width="4.25" style="71" customWidth="1"/>
    <col min="1041" max="1041" width="7.33203125" style="71" bestFit="1" customWidth="1"/>
    <col min="1042" max="1043" width="4.25" style="71" customWidth="1"/>
    <col min="1044" max="1044" width="7.33203125" style="71" bestFit="1" customWidth="1"/>
    <col min="1045" max="1046" width="4.25" style="71" customWidth="1"/>
    <col min="1047" max="1047" width="7.33203125" style="71" bestFit="1" customWidth="1"/>
    <col min="1048" max="1049" width="4.25" style="71" customWidth="1"/>
    <col min="1050" max="1050" width="7.33203125" style="71" bestFit="1" customWidth="1"/>
    <col min="1051" max="1052" width="4.25" style="71" customWidth="1"/>
    <col min="1053" max="1053" width="7.33203125" style="71" bestFit="1" customWidth="1"/>
    <col min="1054" max="1055" width="4.25" style="71" customWidth="1"/>
    <col min="1056" max="1056" width="7.33203125" style="71" bestFit="1" customWidth="1"/>
    <col min="1057" max="1058" width="4.25" style="71" customWidth="1"/>
    <col min="1059" max="1059" width="7.33203125" style="71" bestFit="1" customWidth="1"/>
    <col min="1060" max="1061" width="4.25" style="71" customWidth="1"/>
    <col min="1062" max="1062" width="7.33203125" style="71" bestFit="1" customWidth="1"/>
    <col min="1063" max="1063" width="12.25" style="71" customWidth="1"/>
    <col min="1064" max="1064" width="1.5" style="71" customWidth="1"/>
    <col min="1065" max="1271" width="8.25" style="71"/>
    <col min="1272" max="1272" width="1.5" style="71" customWidth="1"/>
    <col min="1273" max="1273" width="19.58203125" style="71" bestFit="1" customWidth="1"/>
    <col min="1274" max="1275" width="4.25" style="71" customWidth="1"/>
    <col min="1276" max="1276" width="7.33203125" style="71" bestFit="1" customWidth="1"/>
    <col min="1277" max="1278" width="4.25" style="71" customWidth="1"/>
    <col min="1279" max="1279" width="7.33203125" style="71" bestFit="1" customWidth="1"/>
    <col min="1280" max="1281" width="4.25" style="71" customWidth="1"/>
    <col min="1282" max="1282" width="7.33203125" style="71" bestFit="1" customWidth="1"/>
    <col min="1283" max="1284" width="4.25" style="71" customWidth="1"/>
    <col min="1285" max="1285" width="7.33203125" style="71" bestFit="1" customWidth="1"/>
    <col min="1286" max="1287" width="4.25" style="71" customWidth="1"/>
    <col min="1288" max="1288" width="7.33203125" style="71" bestFit="1" customWidth="1"/>
    <col min="1289" max="1290" width="4.25" style="71" customWidth="1"/>
    <col min="1291" max="1291" width="7.33203125" style="71" bestFit="1" customWidth="1"/>
    <col min="1292" max="1293" width="4.25" style="71" customWidth="1"/>
    <col min="1294" max="1294" width="7.33203125" style="71" bestFit="1" customWidth="1"/>
    <col min="1295" max="1296" width="4.25" style="71" customWidth="1"/>
    <col min="1297" max="1297" width="7.33203125" style="71" bestFit="1" customWidth="1"/>
    <col min="1298" max="1299" width="4.25" style="71" customWidth="1"/>
    <col min="1300" max="1300" width="7.33203125" style="71" bestFit="1" customWidth="1"/>
    <col min="1301" max="1302" width="4.25" style="71" customWidth="1"/>
    <col min="1303" max="1303" width="7.33203125" style="71" bestFit="1" customWidth="1"/>
    <col min="1304" max="1305" width="4.25" style="71" customWidth="1"/>
    <col min="1306" max="1306" width="7.33203125" style="71" bestFit="1" customWidth="1"/>
    <col min="1307" max="1308" width="4.25" style="71" customWidth="1"/>
    <col min="1309" max="1309" width="7.33203125" style="71" bestFit="1" customWidth="1"/>
    <col min="1310" max="1311" width="4.25" style="71" customWidth="1"/>
    <col min="1312" max="1312" width="7.33203125" style="71" bestFit="1" customWidth="1"/>
    <col min="1313" max="1314" width="4.25" style="71" customWidth="1"/>
    <col min="1315" max="1315" width="7.33203125" style="71" bestFit="1" customWidth="1"/>
    <col min="1316" max="1317" width="4.25" style="71" customWidth="1"/>
    <col min="1318" max="1318" width="7.33203125" style="71" bestFit="1" customWidth="1"/>
    <col min="1319" max="1319" width="12.25" style="71" customWidth="1"/>
    <col min="1320" max="1320" width="1.5" style="71" customWidth="1"/>
    <col min="1321" max="1527" width="8.25" style="71"/>
    <col min="1528" max="1528" width="1.5" style="71" customWidth="1"/>
    <col min="1529" max="1529" width="19.58203125" style="71" bestFit="1" customWidth="1"/>
    <col min="1530" max="1531" width="4.25" style="71" customWidth="1"/>
    <col min="1532" max="1532" width="7.33203125" style="71" bestFit="1" customWidth="1"/>
    <col min="1533" max="1534" width="4.25" style="71" customWidth="1"/>
    <col min="1535" max="1535" width="7.33203125" style="71" bestFit="1" customWidth="1"/>
    <col min="1536" max="1537" width="4.25" style="71" customWidth="1"/>
    <col min="1538" max="1538" width="7.33203125" style="71" bestFit="1" customWidth="1"/>
    <col min="1539" max="1540" width="4.25" style="71" customWidth="1"/>
    <col min="1541" max="1541" width="7.33203125" style="71" bestFit="1" customWidth="1"/>
    <col min="1542" max="1543" width="4.25" style="71" customWidth="1"/>
    <col min="1544" max="1544" width="7.33203125" style="71" bestFit="1" customWidth="1"/>
    <col min="1545" max="1546" width="4.25" style="71" customWidth="1"/>
    <col min="1547" max="1547" width="7.33203125" style="71" bestFit="1" customWidth="1"/>
    <col min="1548" max="1549" width="4.25" style="71" customWidth="1"/>
    <col min="1550" max="1550" width="7.33203125" style="71" bestFit="1" customWidth="1"/>
    <col min="1551" max="1552" width="4.25" style="71" customWidth="1"/>
    <col min="1553" max="1553" width="7.33203125" style="71" bestFit="1" customWidth="1"/>
    <col min="1554" max="1555" width="4.25" style="71" customWidth="1"/>
    <col min="1556" max="1556" width="7.33203125" style="71" bestFit="1" customWidth="1"/>
    <col min="1557" max="1558" width="4.25" style="71" customWidth="1"/>
    <col min="1559" max="1559" width="7.33203125" style="71" bestFit="1" customWidth="1"/>
    <col min="1560" max="1561" width="4.25" style="71" customWidth="1"/>
    <col min="1562" max="1562" width="7.33203125" style="71" bestFit="1" customWidth="1"/>
    <col min="1563" max="1564" width="4.25" style="71" customWidth="1"/>
    <col min="1565" max="1565" width="7.33203125" style="71" bestFit="1" customWidth="1"/>
    <col min="1566" max="1567" width="4.25" style="71" customWidth="1"/>
    <col min="1568" max="1568" width="7.33203125" style="71" bestFit="1" customWidth="1"/>
    <col min="1569" max="1570" width="4.25" style="71" customWidth="1"/>
    <col min="1571" max="1571" width="7.33203125" style="71" bestFit="1" customWidth="1"/>
    <col min="1572" max="1573" width="4.25" style="71" customWidth="1"/>
    <col min="1574" max="1574" width="7.33203125" style="71" bestFit="1" customWidth="1"/>
    <col min="1575" max="1575" width="12.25" style="71" customWidth="1"/>
    <col min="1576" max="1576" width="1.5" style="71" customWidth="1"/>
    <col min="1577" max="1783" width="8.25" style="71"/>
    <col min="1784" max="1784" width="1.5" style="71" customWidth="1"/>
    <col min="1785" max="1785" width="19.58203125" style="71" bestFit="1" customWidth="1"/>
    <col min="1786" max="1787" width="4.25" style="71" customWidth="1"/>
    <col min="1788" max="1788" width="7.33203125" style="71" bestFit="1" customWidth="1"/>
    <col min="1789" max="1790" width="4.25" style="71" customWidth="1"/>
    <col min="1791" max="1791" width="7.33203125" style="71" bestFit="1" customWidth="1"/>
    <col min="1792" max="1793" width="4.25" style="71" customWidth="1"/>
    <col min="1794" max="1794" width="7.33203125" style="71" bestFit="1" customWidth="1"/>
    <col min="1795" max="1796" width="4.25" style="71" customWidth="1"/>
    <col min="1797" max="1797" width="7.33203125" style="71" bestFit="1" customWidth="1"/>
    <col min="1798" max="1799" width="4.25" style="71" customWidth="1"/>
    <col min="1800" max="1800" width="7.33203125" style="71" bestFit="1" customWidth="1"/>
    <col min="1801" max="1802" width="4.25" style="71" customWidth="1"/>
    <col min="1803" max="1803" width="7.33203125" style="71" bestFit="1" customWidth="1"/>
    <col min="1804" max="1805" width="4.25" style="71" customWidth="1"/>
    <col min="1806" max="1806" width="7.33203125" style="71" bestFit="1" customWidth="1"/>
    <col min="1807" max="1808" width="4.25" style="71" customWidth="1"/>
    <col min="1809" max="1809" width="7.33203125" style="71" bestFit="1" customWidth="1"/>
    <col min="1810" max="1811" width="4.25" style="71" customWidth="1"/>
    <col min="1812" max="1812" width="7.33203125" style="71" bestFit="1" customWidth="1"/>
    <col min="1813" max="1814" width="4.25" style="71" customWidth="1"/>
    <col min="1815" max="1815" width="7.33203125" style="71" bestFit="1" customWidth="1"/>
    <col min="1816" max="1817" width="4.25" style="71" customWidth="1"/>
    <col min="1818" max="1818" width="7.33203125" style="71" bestFit="1" customWidth="1"/>
    <col min="1819" max="1820" width="4.25" style="71" customWidth="1"/>
    <col min="1821" max="1821" width="7.33203125" style="71" bestFit="1" customWidth="1"/>
    <col min="1822" max="1823" width="4.25" style="71" customWidth="1"/>
    <col min="1824" max="1824" width="7.33203125" style="71" bestFit="1" customWidth="1"/>
    <col min="1825" max="1826" width="4.25" style="71" customWidth="1"/>
    <col min="1827" max="1827" width="7.33203125" style="71" bestFit="1" customWidth="1"/>
    <col min="1828" max="1829" width="4.25" style="71" customWidth="1"/>
    <col min="1830" max="1830" width="7.33203125" style="71" bestFit="1" customWidth="1"/>
    <col min="1831" max="1831" width="12.25" style="71" customWidth="1"/>
    <col min="1832" max="1832" width="1.5" style="71" customWidth="1"/>
    <col min="1833" max="2039" width="8.25" style="71"/>
    <col min="2040" max="2040" width="1.5" style="71" customWidth="1"/>
    <col min="2041" max="2041" width="19.58203125" style="71" bestFit="1" customWidth="1"/>
    <col min="2042" max="2043" width="4.25" style="71" customWidth="1"/>
    <col min="2044" max="2044" width="7.33203125" style="71" bestFit="1" customWidth="1"/>
    <col min="2045" max="2046" width="4.25" style="71" customWidth="1"/>
    <col min="2047" max="2047" width="7.33203125" style="71" bestFit="1" customWidth="1"/>
    <col min="2048" max="2049" width="4.25" style="71" customWidth="1"/>
    <col min="2050" max="2050" width="7.33203125" style="71" bestFit="1" customWidth="1"/>
    <col min="2051" max="2052" width="4.25" style="71" customWidth="1"/>
    <col min="2053" max="2053" width="7.33203125" style="71" bestFit="1" customWidth="1"/>
    <col min="2054" max="2055" width="4.25" style="71" customWidth="1"/>
    <col min="2056" max="2056" width="7.33203125" style="71" bestFit="1" customWidth="1"/>
    <col min="2057" max="2058" width="4.25" style="71" customWidth="1"/>
    <col min="2059" max="2059" width="7.33203125" style="71" bestFit="1" customWidth="1"/>
    <col min="2060" max="2061" width="4.25" style="71" customWidth="1"/>
    <col min="2062" max="2062" width="7.33203125" style="71" bestFit="1" customWidth="1"/>
    <col min="2063" max="2064" width="4.25" style="71" customWidth="1"/>
    <col min="2065" max="2065" width="7.33203125" style="71" bestFit="1" customWidth="1"/>
    <col min="2066" max="2067" width="4.25" style="71" customWidth="1"/>
    <col min="2068" max="2068" width="7.33203125" style="71" bestFit="1" customWidth="1"/>
    <col min="2069" max="2070" width="4.25" style="71" customWidth="1"/>
    <col min="2071" max="2071" width="7.33203125" style="71" bestFit="1" customWidth="1"/>
    <col min="2072" max="2073" width="4.25" style="71" customWidth="1"/>
    <col min="2074" max="2074" width="7.33203125" style="71" bestFit="1" customWidth="1"/>
    <col min="2075" max="2076" width="4.25" style="71" customWidth="1"/>
    <col min="2077" max="2077" width="7.33203125" style="71" bestFit="1" customWidth="1"/>
    <col min="2078" max="2079" width="4.25" style="71" customWidth="1"/>
    <col min="2080" max="2080" width="7.33203125" style="71" bestFit="1" customWidth="1"/>
    <col min="2081" max="2082" width="4.25" style="71" customWidth="1"/>
    <col min="2083" max="2083" width="7.33203125" style="71" bestFit="1" customWidth="1"/>
    <col min="2084" max="2085" width="4.25" style="71" customWidth="1"/>
    <col min="2086" max="2086" width="7.33203125" style="71" bestFit="1" customWidth="1"/>
    <col min="2087" max="2087" width="12.25" style="71" customWidth="1"/>
    <col min="2088" max="2088" width="1.5" style="71" customWidth="1"/>
    <col min="2089" max="2295" width="8.25" style="71"/>
    <col min="2296" max="2296" width="1.5" style="71" customWidth="1"/>
    <col min="2297" max="2297" width="19.58203125" style="71" bestFit="1" customWidth="1"/>
    <col min="2298" max="2299" width="4.25" style="71" customWidth="1"/>
    <col min="2300" max="2300" width="7.33203125" style="71" bestFit="1" customWidth="1"/>
    <col min="2301" max="2302" width="4.25" style="71" customWidth="1"/>
    <col min="2303" max="2303" width="7.33203125" style="71" bestFit="1" customWidth="1"/>
    <col min="2304" max="2305" width="4.25" style="71" customWidth="1"/>
    <col min="2306" max="2306" width="7.33203125" style="71" bestFit="1" customWidth="1"/>
    <col min="2307" max="2308" width="4.25" style="71" customWidth="1"/>
    <col min="2309" max="2309" width="7.33203125" style="71" bestFit="1" customWidth="1"/>
    <col min="2310" max="2311" width="4.25" style="71" customWidth="1"/>
    <col min="2312" max="2312" width="7.33203125" style="71" bestFit="1" customWidth="1"/>
    <col min="2313" max="2314" width="4.25" style="71" customWidth="1"/>
    <col min="2315" max="2315" width="7.33203125" style="71" bestFit="1" customWidth="1"/>
    <col min="2316" max="2317" width="4.25" style="71" customWidth="1"/>
    <col min="2318" max="2318" width="7.33203125" style="71" bestFit="1" customWidth="1"/>
    <col min="2319" max="2320" width="4.25" style="71" customWidth="1"/>
    <col min="2321" max="2321" width="7.33203125" style="71" bestFit="1" customWidth="1"/>
    <col min="2322" max="2323" width="4.25" style="71" customWidth="1"/>
    <col min="2324" max="2324" width="7.33203125" style="71" bestFit="1" customWidth="1"/>
    <col min="2325" max="2326" width="4.25" style="71" customWidth="1"/>
    <col min="2327" max="2327" width="7.33203125" style="71" bestFit="1" customWidth="1"/>
    <col min="2328" max="2329" width="4.25" style="71" customWidth="1"/>
    <col min="2330" max="2330" width="7.33203125" style="71" bestFit="1" customWidth="1"/>
    <col min="2331" max="2332" width="4.25" style="71" customWidth="1"/>
    <col min="2333" max="2333" width="7.33203125" style="71" bestFit="1" customWidth="1"/>
    <col min="2334" max="2335" width="4.25" style="71" customWidth="1"/>
    <col min="2336" max="2336" width="7.33203125" style="71" bestFit="1" customWidth="1"/>
    <col min="2337" max="2338" width="4.25" style="71" customWidth="1"/>
    <col min="2339" max="2339" width="7.33203125" style="71" bestFit="1" customWidth="1"/>
    <col min="2340" max="2341" width="4.25" style="71" customWidth="1"/>
    <col min="2342" max="2342" width="7.33203125" style="71" bestFit="1" customWidth="1"/>
    <col min="2343" max="2343" width="12.25" style="71" customWidth="1"/>
    <col min="2344" max="2344" width="1.5" style="71" customWidth="1"/>
    <col min="2345" max="2551" width="8.25" style="71"/>
    <col min="2552" max="2552" width="1.5" style="71" customWidth="1"/>
    <col min="2553" max="2553" width="19.58203125" style="71" bestFit="1" customWidth="1"/>
    <col min="2554" max="2555" width="4.25" style="71" customWidth="1"/>
    <col min="2556" max="2556" width="7.33203125" style="71" bestFit="1" customWidth="1"/>
    <col min="2557" max="2558" width="4.25" style="71" customWidth="1"/>
    <col min="2559" max="2559" width="7.33203125" style="71" bestFit="1" customWidth="1"/>
    <col min="2560" max="2561" width="4.25" style="71" customWidth="1"/>
    <col min="2562" max="2562" width="7.33203125" style="71" bestFit="1" customWidth="1"/>
    <col min="2563" max="2564" width="4.25" style="71" customWidth="1"/>
    <col min="2565" max="2565" width="7.33203125" style="71" bestFit="1" customWidth="1"/>
    <col min="2566" max="2567" width="4.25" style="71" customWidth="1"/>
    <col min="2568" max="2568" width="7.33203125" style="71" bestFit="1" customWidth="1"/>
    <col min="2569" max="2570" width="4.25" style="71" customWidth="1"/>
    <col min="2571" max="2571" width="7.33203125" style="71" bestFit="1" customWidth="1"/>
    <col min="2572" max="2573" width="4.25" style="71" customWidth="1"/>
    <col min="2574" max="2574" width="7.33203125" style="71" bestFit="1" customWidth="1"/>
    <col min="2575" max="2576" width="4.25" style="71" customWidth="1"/>
    <col min="2577" max="2577" width="7.33203125" style="71" bestFit="1" customWidth="1"/>
    <col min="2578" max="2579" width="4.25" style="71" customWidth="1"/>
    <col min="2580" max="2580" width="7.33203125" style="71" bestFit="1" customWidth="1"/>
    <col min="2581" max="2582" width="4.25" style="71" customWidth="1"/>
    <col min="2583" max="2583" width="7.33203125" style="71" bestFit="1" customWidth="1"/>
    <col min="2584" max="2585" width="4.25" style="71" customWidth="1"/>
    <col min="2586" max="2586" width="7.33203125" style="71" bestFit="1" customWidth="1"/>
    <col min="2587" max="2588" width="4.25" style="71" customWidth="1"/>
    <col min="2589" max="2589" width="7.33203125" style="71" bestFit="1" customWidth="1"/>
    <col min="2590" max="2591" width="4.25" style="71" customWidth="1"/>
    <col min="2592" max="2592" width="7.33203125" style="71" bestFit="1" customWidth="1"/>
    <col min="2593" max="2594" width="4.25" style="71" customWidth="1"/>
    <col min="2595" max="2595" width="7.33203125" style="71" bestFit="1" customWidth="1"/>
    <col min="2596" max="2597" width="4.25" style="71" customWidth="1"/>
    <col min="2598" max="2598" width="7.33203125" style="71" bestFit="1" customWidth="1"/>
    <col min="2599" max="2599" width="12.25" style="71" customWidth="1"/>
    <col min="2600" max="2600" width="1.5" style="71" customWidth="1"/>
    <col min="2601" max="2807" width="8.25" style="71"/>
    <col min="2808" max="2808" width="1.5" style="71" customWidth="1"/>
    <col min="2809" max="2809" width="19.58203125" style="71" bestFit="1" customWidth="1"/>
    <col min="2810" max="2811" width="4.25" style="71" customWidth="1"/>
    <col min="2812" max="2812" width="7.33203125" style="71" bestFit="1" customWidth="1"/>
    <col min="2813" max="2814" width="4.25" style="71" customWidth="1"/>
    <col min="2815" max="2815" width="7.33203125" style="71" bestFit="1" customWidth="1"/>
    <col min="2816" max="2817" width="4.25" style="71" customWidth="1"/>
    <col min="2818" max="2818" width="7.33203125" style="71" bestFit="1" customWidth="1"/>
    <col min="2819" max="2820" width="4.25" style="71" customWidth="1"/>
    <col min="2821" max="2821" width="7.33203125" style="71" bestFit="1" customWidth="1"/>
    <col min="2822" max="2823" width="4.25" style="71" customWidth="1"/>
    <col min="2824" max="2824" width="7.33203125" style="71" bestFit="1" customWidth="1"/>
    <col min="2825" max="2826" width="4.25" style="71" customWidth="1"/>
    <col min="2827" max="2827" width="7.33203125" style="71" bestFit="1" customWidth="1"/>
    <col min="2828" max="2829" width="4.25" style="71" customWidth="1"/>
    <col min="2830" max="2830" width="7.33203125" style="71" bestFit="1" customWidth="1"/>
    <col min="2831" max="2832" width="4.25" style="71" customWidth="1"/>
    <col min="2833" max="2833" width="7.33203125" style="71" bestFit="1" customWidth="1"/>
    <col min="2834" max="2835" width="4.25" style="71" customWidth="1"/>
    <col min="2836" max="2836" width="7.33203125" style="71" bestFit="1" customWidth="1"/>
    <col min="2837" max="2838" width="4.25" style="71" customWidth="1"/>
    <col min="2839" max="2839" width="7.33203125" style="71" bestFit="1" customWidth="1"/>
    <col min="2840" max="2841" width="4.25" style="71" customWidth="1"/>
    <col min="2842" max="2842" width="7.33203125" style="71" bestFit="1" customWidth="1"/>
    <col min="2843" max="2844" width="4.25" style="71" customWidth="1"/>
    <col min="2845" max="2845" width="7.33203125" style="71" bestFit="1" customWidth="1"/>
    <col min="2846" max="2847" width="4.25" style="71" customWidth="1"/>
    <col min="2848" max="2848" width="7.33203125" style="71" bestFit="1" customWidth="1"/>
    <col min="2849" max="2850" width="4.25" style="71" customWidth="1"/>
    <col min="2851" max="2851" width="7.33203125" style="71" bestFit="1" customWidth="1"/>
    <col min="2852" max="2853" width="4.25" style="71" customWidth="1"/>
    <col min="2854" max="2854" width="7.33203125" style="71" bestFit="1" customWidth="1"/>
    <col min="2855" max="2855" width="12.25" style="71" customWidth="1"/>
    <col min="2856" max="2856" width="1.5" style="71" customWidth="1"/>
    <col min="2857" max="3063" width="8.25" style="71"/>
    <col min="3064" max="3064" width="1.5" style="71" customWidth="1"/>
    <col min="3065" max="3065" width="19.58203125" style="71" bestFit="1" customWidth="1"/>
    <col min="3066" max="3067" width="4.25" style="71" customWidth="1"/>
    <col min="3068" max="3068" width="7.33203125" style="71" bestFit="1" customWidth="1"/>
    <col min="3069" max="3070" width="4.25" style="71" customWidth="1"/>
    <col min="3071" max="3071" width="7.33203125" style="71" bestFit="1" customWidth="1"/>
    <col min="3072" max="3073" width="4.25" style="71" customWidth="1"/>
    <col min="3074" max="3074" width="7.33203125" style="71" bestFit="1" customWidth="1"/>
    <col min="3075" max="3076" width="4.25" style="71" customWidth="1"/>
    <col min="3077" max="3077" width="7.33203125" style="71" bestFit="1" customWidth="1"/>
    <col min="3078" max="3079" width="4.25" style="71" customWidth="1"/>
    <col min="3080" max="3080" width="7.33203125" style="71" bestFit="1" customWidth="1"/>
    <col min="3081" max="3082" width="4.25" style="71" customWidth="1"/>
    <col min="3083" max="3083" width="7.33203125" style="71" bestFit="1" customWidth="1"/>
    <col min="3084" max="3085" width="4.25" style="71" customWidth="1"/>
    <col min="3086" max="3086" width="7.33203125" style="71" bestFit="1" customWidth="1"/>
    <col min="3087" max="3088" width="4.25" style="71" customWidth="1"/>
    <col min="3089" max="3089" width="7.33203125" style="71" bestFit="1" customWidth="1"/>
    <col min="3090" max="3091" width="4.25" style="71" customWidth="1"/>
    <col min="3092" max="3092" width="7.33203125" style="71" bestFit="1" customWidth="1"/>
    <col min="3093" max="3094" width="4.25" style="71" customWidth="1"/>
    <col min="3095" max="3095" width="7.33203125" style="71" bestFit="1" customWidth="1"/>
    <col min="3096" max="3097" width="4.25" style="71" customWidth="1"/>
    <col min="3098" max="3098" width="7.33203125" style="71" bestFit="1" customWidth="1"/>
    <col min="3099" max="3100" width="4.25" style="71" customWidth="1"/>
    <col min="3101" max="3101" width="7.33203125" style="71" bestFit="1" customWidth="1"/>
    <col min="3102" max="3103" width="4.25" style="71" customWidth="1"/>
    <col min="3104" max="3104" width="7.33203125" style="71" bestFit="1" customWidth="1"/>
    <col min="3105" max="3106" width="4.25" style="71" customWidth="1"/>
    <col min="3107" max="3107" width="7.33203125" style="71" bestFit="1" customWidth="1"/>
    <col min="3108" max="3109" width="4.25" style="71" customWidth="1"/>
    <col min="3110" max="3110" width="7.33203125" style="71" bestFit="1" customWidth="1"/>
    <col min="3111" max="3111" width="12.25" style="71" customWidth="1"/>
    <col min="3112" max="3112" width="1.5" style="71" customWidth="1"/>
    <col min="3113" max="3319" width="8.25" style="71"/>
    <col min="3320" max="3320" width="1.5" style="71" customWidth="1"/>
    <col min="3321" max="3321" width="19.58203125" style="71" bestFit="1" customWidth="1"/>
    <col min="3322" max="3323" width="4.25" style="71" customWidth="1"/>
    <col min="3324" max="3324" width="7.33203125" style="71" bestFit="1" customWidth="1"/>
    <col min="3325" max="3326" width="4.25" style="71" customWidth="1"/>
    <col min="3327" max="3327" width="7.33203125" style="71" bestFit="1" customWidth="1"/>
    <col min="3328" max="3329" width="4.25" style="71" customWidth="1"/>
    <col min="3330" max="3330" width="7.33203125" style="71" bestFit="1" customWidth="1"/>
    <col min="3331" max="3332" width="4.25" style="71" customWidth="1"/>
    <col min="3333" max="3333" width="7.33203125" style="71" bestFit="1" customWidth="1"/>
    <col min="3334" max="3335" width="4.25" style="71" customWidth="1"/>
    <col min="3336" max="3336" width="7.33203125" style="71" bestFit="1" customWidth="1"/>
    <col min="3337" max="3338" width="4.25" style="71" customWidth="1"/>
    <col min="3339" max="3339" width="7.33203125" style="71" bestFit="1" customWidth="1"/>
    <col min="3340" max="3341" width="4.25" style="71" customWidth="1"/>
    <col min="3342" max="3342" width="7.33203125" style="71" bestFit="1" customWidth="1"/>
    <col min="3343" max="3344" width="4.25" style="71" customWidth="1"/>
    <col min="3345" max="3345" width="7.33203125" style="71" bestFit="1" customWidth="1"/>
    <col min="3346" max="3347" width="4.25" style="71" customWidth="1"/>
    <col min="3348" max="3348" width="7.33203125" style="71" bestFit="1" customWidth="1"/>
    <col min="3349" max="3350" width="4.25" style="71" customWidth="1"/>
    <col min="3351" max="3351" width="7.33203125" style="71" bestFit="1" customWidth="1"/>
    <col min="3352" max="3353" width="4.25" style="71" customWidth="1"/>
    <col min="3354" max="3354" width="7.33203125" style="71" bestFit="1" customWidth="1"/>
    <col min="3355" max="3356" width="4.25" style="71" customWidth="1"/>
    <col min="3357" max="3357" width="7.33203125" style="71" bestFit="1" customWidth="1"/>
    <col min="3358" max="3359" width="4.25" style="71" customWidth="1"/>
    <col min="3360" max="3360" width="7.33203125" style="71" bestFit="1" customWidth="1"/>
    <col min="3361" max="3362" width="4.25" style="71" customWidth="1"/>
    <col min="3363" max="3363" width="7.33203125" style="71" bestFit="1" customWidth="1"/>
    <col min="3364" max="3365" width="4.25" style="71" customWidth="1"/>
    <col min="3366" max="3366" width="7.33203125" style="71" bestFit="1" customWidth="1"/>
    <col min="3367" max="3367" width="12.25" style="71" customWidth="1"/>
    <col min="3368" max="3368" width="1.5" style="71" customWidth="1"/>
    <col min="3369" max="3575" width="8.25" style="71"/>
    <col min="3576" max="3576" width="1.5" style="71" customWidth="1"/>
    <col min="3577" max="3577" width="19.58203125" style="71" bestFit="1" customWidth="1"/>
    <col min="3578" max="3579" width="4.25" style="71" customWidth="1"/>
    <col min="3580" max="3580" width="7.33203125" style="71" bestFit="1" customWidth="1"/>
    <col min="3581" max="3582" width="4.25" style="71" customWidth="1"/>
    <col min="3583" max="3583" width="7.33203125" style="71" bestFit="1" customWidth="1"/>
    <col min="3584" max="3585" width="4.25" style="71" customWidth="1"/>
    <col min="3586" max="3586" width="7.33203125" style="71" bestFit="1" customWidth="1"/>
    <col min="3587" max="3588" width="4.25" style="71" customWidth="1"/>
    <col min="3589" max="3589" width="7.33203125" style="71" bestFit="1" customWidth="1"/>
    <col min="3590" max="3591" width="4.25" style="71" customWidth="1"/>
    <col min="3592" max="3592" width="7.33203125" style="71" bestFit="1" customWidth="1"/>
    <col min="3593" max="3594" width="4.25" style="71" customWidth="1"/>
    <col min="3595" max="3595" width="7.33203125" style="71" bestFit="1" customWidth="1"/>
    <col min="3596" max="3597" width="4.25" style="71" customWidth="1"/>
    <col min="3598" max="3598" width="7.33203125" style="71" bestFit="1" customWidth="1"/>
    <col min="3599" max="3600" width="4.25" style="71" customWidth="1"/>
    <col min="3601" max="3601" width="7.33203125" style="71" bestFit="1" customWidth="1"/>
    <col min="3602" max="3603" width="4.25" style="71" customWidth="1"/>
    <col min="3604" max="3604" width="7.33203125" style="71" bestFit="1" customWidth="1"/>
    <col min="3605" max="3606" width="4.25" style="71" customWidth="1"/>
    <col min="3607" max="3607" width="7.33203125" style="71" bestFit="1" customWidth="1"/>
    <col min="3608" max="3609" width="4.25" style="71" customWidth="1"/>
    <col min="3610" max="3610" width="7.33203125" style="71" bestFit="1" customWidth="1"/>
    <col min="3611" max="3612" width="4.25" style="71" customWidth="1"/>
    <col min="3613" max="3613" width="7.33203125" style="71" bestFit="1" customWidth="1"/>
    <col min="3614" max="3615" width="4.25" style="71" customWidth="1"/>
    <col min="3616" max="3616" width="7.33203125" style="71" bestFit="1" customWidth="1"/>
    <col min="3617" max="3618" width="4.25" style="71" customWidth="1"/>
    <col min="3619" max="3619" width="7.33203125" style="71" bestFit="1" customWidth="1"/>
    <col min="3620" max="3621" width="4.25" style="71" customWidth="1"/>
    <col min="3622" max="3622" width="7.33203125" style="71" bestFit="1" customWidth="1"/>
    <col min="3623" max="3623" width="12.25" style="71" customWidth="1"/>
    <col min="3624" max="3624" width="1.5" style="71" customWidth="1"/>
    <col min="3625" max="3831" width="8.25" style="71"/>
    <col min="3832" max="3832" width="1.5" style="71" customWidth="1"/>
    <col min="3833" max="3833" width="19.58203125" style="71" bestFit="1" customWidth="1"/>
    <col min="3834" max="3835" width="4.25" style="71" customWidth="1"/>
    <col min="3836" max="3836" width="7.33203125" style="71" bestFit="1" customWidth="1"/>
    <col min="3837" max="3838" width="4.25" style="71" customWidth="1"/>
    <col min="3839" max="3839" width="7.33203125" style="71" bestFit="1" customWidth="1"/>
    <col min="3840" max="3841" width="4.25" style="71" customWidth="1"/>
    <col min="3842" max="3842" width="7.33203125" style="71" bestFit="1" customWidth="1"/>
    <col min="3843" max="3844" width="4.25" style="71" customWidth="1"/>
    <col min="3845" max="3845" width="7.33203125" style="71" bestFit="1" customWidth="1"/>
    <col min="3846" max="3847" width="4.25" style="71" customWidth="1"/>
    <col min="3848" max="3848" width="7.33203125" style="71" bestFit="1" customWidth="1"/>
    <col min="3849" max="3850" width="4.25" style="71" customWidth="1"/>
    <col min="3851" max="3851" width="7.33203125" style="71" bestFit="1" customWidth="1"/>
    <col min="3852" max="3853" width="4.25" style="71" customWidth="1"/>
    <col min="3854" max="3854" width="7.33203125" style="71" bestFit="1" customWidth="1"/>
    <col min="3855" max="3856" width="4.25" style="71" customWidth="1"/>
    <col min="3857" max="3857" width="7.33203125" style="71" bestFit="1" customWidth="1"/>
    <col min="3858" max="3859" width="4.25" style="71" customWidth="1"/>
    <col min="3860" max="3860" width="7.33203125" style="71" bestFit="1" customWidth="1"/>
    <col min="3861" max="3862" width="4.25" style="71" customWidth="1"/>
    <col min="3863" max="3863" width="7.33203125" style="71" bestFit="1" customWidth="1"/>
    <col min="3864" max="3865" width="4.25" style="71" customWidth="1"/>
    <col min="3866" max="3866" width="7.33203125" style="71" bestFit="1" customWidth="1"/>
    <col min="3867" max="3868" width="4.25" style="71" customWidth="1"/>
    <col min="3869" max="3869" width="7.33203125" style="71" bestFit="1" customWidth="1"/>
    <col min="3870" max="3871" width="4.25" style="71" customWidth="1"/>
    <col min="3872" max="3872" width="7.33203125" style="71" bestFit="1" customWidth="1"/>
    <col min="3873" max="3874" width="4.25" style="71" customWidth="1"/>
    <col min="3875" max="3875" width="7.33203125" style="71" bestFit="1" customWidth="1"/>
    <col min="3876" max="3877" width="4.25" style="71" customWidth="1"/>
    <col min="3878" max="3878" width="7.33203125" style="71" bestFit="1" customWidth="1"/>
    <col min="3879" max="3879" width="12.25" style="71" customWidth="1"/>
    <col min="3880" max="3880" width="1.5" style="71" customWidth="1"/>
    <col min="3881" max="4087" width="8.25" style="71"/>
    <col min="4088" max="4088" width="1.5" style="71" customWidth="1"/>
    <col min="4089" max="4089" width="19.58203125" style="71" bestFit="1" customWidth="1"/>
    <col min="4090" max="4091" width="4.25" style="71" customWidth="1"/>
    <col min="4092" max="4092" width="7.33203125" style="71" bestFit="1" customWidth="1"/>
    <col min="4093" max="4094" width="4.25" style="71" customWidth="1"/>
    <col min="4095" max="4095" width="7.33203125" style="71" bestFit="1" customWidth="1"/>
    <col min="4096" max="4097" width="4.25" style="71" customWidth="1"/>
    <col min="4098" max="4098" width="7.33203125" style="71" bestFit="1" customWidth="1"/>
    <col min="4099" max="4100" width="4.25" style="71" customWidth="1"/>
    <col min="4101" max="4101" width="7.33203125" style="71" bestFit="1" customWidth="1"/>
    <col min="4102" max="4103" width="4.25" style="71" customWidth="1"/>
    <col min="4104" max="4104" width="7.33203125" style="71" bestFit="1" customWidth="1"/>
    <col min="4105" max="4106" width="4.25" style="71" customWidth="1"/>
    <col min="4107" max="4107" width="7.33203125" style="71" bestFit="1" customWidth="1"/>
    <col min="4108" max="4109" width="4.25" style="71" customWidth="1"/>
    <col min="4110" max="4110" width="7.33203125" style="71" bestFit="1" customWidth="1"/>
    <col min="4111" max="4112" width="4.25" style="71" customWidth="1"/>
    <col min="4113" max="4113" width="7.33203125" style="71" bestFit="1" customWidth="1"/>
    <col min="4114" max="4115" width="4.25" style="71" customWidth="1"/>
    <col min="4116" max="4116" width="7.33203125" style="71" bestFit="1" customWidth="1"/>
    <col min="4117" max="4118" width="4.25" style="71" customWidth="1"/>
    <col min="4119" max="4119" width="7.33203125" style="71" bestFit="1" customWidth="1"/>
    <col min="4120" max="4121" width="4.25" style="71" customWidth="1"/>
    <col min="4122" max="4122" width="7.33203125" style="71" bestFit="1" customWidth="1"/>
    <col min="4123" max="4124" width="4.25" style="71" customWidth="1"/>
    <col min="4125" max="4125" width="7.33203125" style="71" bestFit="1" customWidth="1"/>
    <col min="4126" max="4127" width="4.25" style="71" customWidth="1"/>
    <col min="4128" max="4128" width="7.33203125" style="71" bestFit="1" customWidth="1"/>
    <col min="4129" max="4130" width="4.25" style="71" customWidth="1"/>
    <col min="4131" max="4131" width="7.33203125" style="71" bestFit="1" customWidth="1"/>
    <col min="4132" max="4133" width="4.25" style="71" customWidth="1"/>
    <col min="4134" max="4134" width="7.33203125" style="71" bestFit="1" customWidth="1"/>
    <col min="4135" max="4135" width="12.25" style="71" customWidth="1"/>
    <col min="4136" max="4136" width="1.5" style="71" customWidth="1"/>
    <col min="4137" max="4343" width="8.25" style="71"/>
    <col min="4344" max="4344" width="1.5" style="71" customWidth="1"/>
    <col min="4345" max="4345" width="19.58203125" style="71" bestFit="1" customWidth="1"/>
    <col min="4346" max="4347" width="4.25" style="71" customWidth="1"/>
    <col min="4348" max="4348" width="7.33203125" style="71" bestFit="1" customWidth="1"/>
    <col min="4349" max="4350" width="4.25" style="71" customWidth="1"/>
    <col min="4351" max="4351" width="7.33203125" style="71" bestFit="1" customWidth="1"/>
    <col min="4352" max="4353" width="4.25" style="71" customWidth="1"/>
    <col min="4354" max="4354" width="7.33203125" style="71" bestFit="1" customWidth="1"/>
    <col min="4355" max="4356" width="4.25" style="71" customWidth="1"/>
    <col min="4357" max="4357" width="7.33203125" style="71" bestFit="1" customWidth="1"/>
    <col min="4358" max="4359" width="4.25" style="71" customWidth="1"/>
    <col min="4360" max="4360" width="7.33203125" style="71" bestFit="1" customWidth="1"/>
    <col min="4361" max="4362" width="4.25" style="71" customWidth="1"/>
    <col min="4363" max="4363" width="7.33203125" style="71" bestFit="1" customWidth="1"/>
    <col min="4364" max="4365" width="4.25" style="71" customWidth="1"/>
    <col min="4366" max="4366" width="7.33203125" style="71" bestFit="1" customWidth="1"/>
    <col min="4367" max="4368" width="4.25" style="71" customWidth="1"/>
    <col min="4369" max="4369" width="7.33203125" style="71" bestFit="1" customWidth="1"/>
    <col min="4370" max="4371" width="4.25" style="71" customWidth="1"/>
    <col min="4372" max="4372" width="7.33203125" style="71" bestFit="1" customWidth="1"/>
    <col min="4373" max="4374" width="4.25" style="71" customWidth="1"/>
    <col min="4375" max="4375" width="7.33203125" style="71" bestFit="1" customWidth="1"/>
    <col min="4376" max="4377" width="4.25" style="71" customWidth="1"/>
    <col min="4378" max="4378" width="7.33203125" style="71" bestFit="1" customWidth="1"/>
    <col min="4379" max="4380" width="4.25" style="71" customWidth="1"/>
    <col min="4381" max="4381" width="7.33203125" style="71" bestFit="1" customWidth="1"/>
    <col min="4382" max="4383" width="4.25" style="71" customWidth="1"/>
    <col min="4384" max="4384" width="7.33203125" style="71" bestFit="1" customWidth="1"/>
    <col min="4385" max="4386" width="4.25" style="71" customWidth="1"/>
    <col min="4387" max="4387" width="7.33203125" style="71" bestFit="1" customWidth="1"/>
    <col min="4388" max="4389" width="4.25" style="71" customWidth="1"/>
    <col min="4390" max="4390" width="7.33203125" style="71" bestFit="1" customWidth="1"/>
    <col min="4391" max="4391" width="12.25" style="71" customWidth="1"/>
    <col min="4392" max="4392" width="1.5" style="71" customWidth="1"/>
    <col min="4393" max="4599" width="8.25" style="71"/>
    <col min="4600" max="4600" width="1.5" style="71" customWidth="1"/>
    <col min="4601" max="4601" width="19.58203125" style="71" bestFit="1" customWidth="1"/>
    <col min="4602" max="4603" width="4.25" style="71" customWidth="1"/>
    <col min="4604" max="4604" width="7.33203125" style="71" bestFit="1" customWidth="1"/>
    <col min="4605" max="4606" width="4.25" style="71" customWidth="1"/>
    <col min="4607" max="4607" width="7.33203125" style="71" bestFit="1" customWidth="1"/>
    <col min="4608" max="4609" width="4.25" style="71" customWidth="1"/>
    <col min="4610" max="4610" width="7.33203125" style="71" bestFit="1" customWidth="1"/>
    <col min="4611" max="4612" width="4.25" style="71" customWidth="1"/>
    <col min="4613" max="4613" width="7.33203125" style="71" bestFit="1" customWidth="1"/>
    <col min="4614" max="4615" width="4.25" style="71" customWidth="1"/>
    <col min="4616" max="4616" width="7.33203125" style="71" bestFit="1" customWidth="1"/>
    <col min="4617" max="4618" width="4.25" style="71" customWidth="1"/>
    <col min="4619" max="4619" width="7.33203125" style="71" bestFit="1" customWidth="1"/>
    <col min="4620" max="4621" width="4.25" style="71" customWidth="1"/>
    <col min="4622" max="4622" width="7.33203125" style="71" bestFit="1" customWidth="1"/>
    <col min="4623" max="4624" width="4.25" style="71" customWidth="1"/>
    <col min="4625" max="4625" width="7.33203125" style="71" bestFit="1" customWidth="1"/>
    <col min="4626" max="4627" width="4.25" style="71" customWidth="1"/>
    <col min="4628" max="4628" width="7.33203125" style="71" bestFit="1" customWidth="1"/>
    <col min="4629" max="4630" width="4.25" style="71" customWidth="1"/>
    <col min="4631" max="4631" width="7.33203125" style="71" bestFit="1" customWidth="1"/>
    <col min="4632" max="4633" width="4.25" style="71" customWidth="1"/>
    <col min="4634" max="4634" width="7.33203125" style="71" bestFit="1" customWidth="1"/>
    <col min="4635" max="4636" width="4.25" style="71" customWidth="1"/>
    <col min="4637" max="4637" width="7.33203125" style="71" bestFit="1" customWidth="1"/>
    <col min="4638" max="4639" width="4.25" style="71" customWidth="1"/>
    <col min="4640" max="4640" width="7.33203125" style="71" bestFit="1" customWidth="1"/>
    <col min="4641" max="4642" width="4.25" style="71" customWidth="1"/>
    <col min="4643" max="4643" width="7.33203125" style="71" bestFit="1" customWidth="1"/>
    <col min="4644" max="4645" width="4.25" style="71" customWidth="1"/>
    <col min="4646" max="4646" width="7.33203125" style="71" bestFit="1" customWidth="1"/>
    <col min="4647" max="4647" width="12.25" style="71" customWidth="1"/>
    <col min="4648" max="4648" width="1.5" style="71" customWidth="1"/>
    <col min="4649" max="4855" width="8.25" style="71"/>
    <col min="4856" max="4856" width="1.5" style="71" customWidth="1"/>
    <col min="4857" max="4857" width="19.58203125" style="71" bestFit="1" customWidth="1"/>
    <col min="4858" max="4859" width="4.25" style="71" customWidth="1"/>
    <col min="4860" max="4860" width="7.33203125" style="71" bestFit="1" customWidth="1"/>
    <col min="4861" max="4862" width="4.25" style="71" customWidth="1"/>
    <col min="4863" max="4863" width="7.33203125" style="71" bestFit="1" customWidth="1"/>
    <col min="4864" max="4865" width="4.25" style="71" customWidth="1"/>
    <col min="4866" max="4866" width="7.33203125" style="71" bestFit="1" customWidth="1"/>
    <col min="4867" max="4868" width="4.25" style="71" customWidth="1"/>
    <col min="4869" max="4869" width="7.33203125" style="71" bestFit="1" customWidth="1"/>
    <col min="4870" max="4871" width="4.25" style="71" customWidth="1"/>
    <col min="4872" max="4872" width="7.33203125" style="71" bestFit="1" customWidth="1"/>
    <col min="4873" max="4874" width="4.25" style="71" customWidth="1"/>
    <col min="4875" max="4875" width="7.33203125" style="71" bestFit="1" customWidth="1"/>
    <col min="4876" max="4877" width="4.25" style="71" customWidth="1"/>
    <col min="4878" max="4878" width="7.33203125" style="71" bestFit="1" customWidth="1"/>
    <col min="4879" max="4880" width="4.25" style="71" customWidth="1"/>
    <col min="4881" max="4881" width="7.33203125" style="71" bestFit="1" customWidth="1"/>
    <col min="4882" max="4883" width="4.25" style="71" customWidth="1"/>
    <col min="4884" max="4884" width="7.33203125" style="71" bestFit="1" customWidth="1"/>
    <col min="4885" max="4886" width="4.25" style="71" customWidth="1"/>
    <col min="4887" max="4887" width="7.33203125" style="71" bestFit="1" customWidth="1"/>
    <col min="4888" max="4889" width="4.25" style="71" customWidth="1"/>
    <col min="4890" max="4890" width="7.33203125" style="71" bestFit="1" customWidth="1"/>
    <col min="4891" max="4892" width="4.25" style="71" customWidth="1"/>
    <col min="4893" max="4893" width="7.33203125" style="71" bestFit="1" customWidth="1"/>
    <col min="4894" max="4895" width="4.25" style="71" customWidth="1"/>
    <col min="4896" max="4896" width="7.33203125" style="71" bestFit="1" customWidth="1"/>
    <col min="4897" max="4898" width="4.25" style="71" customWidth="1"/>
    <col min="4899" max="4899" width="7.33203125" style="71" bestFit="1" customWidth="1"/>
    <col min="4900" max="4901" width="4.25" style="71" customWidth="1"/>
    <col min="4902" max="4902" width="7.33203125" style="71" bestFit="1" customWidth="1"/>
    <col min="4903" max="4903" width="12.25" style="71" customWidth="1"/>
    <col min="4904" max="4904" width="1.5" style="71" customWidth="1"/>
    <col min="4905" max="5111" width="8.25" style="71"/>
    <col min="5112" max="5112" width="1.5" style="71" customWidth="1"/>
    <col min="5113" max="5113" width="19.58203125" style="71" bestFit="1" customWidth="1"/>
    <col min="5114" max="5115" width="4.25" style="71" customWidth="1"/>
    <col min="5116" max="5116" width="7.33203125" style="71" bestFit="1" customWidth="1"/>
    <col min="5117" max="5118" width="4.25" style="71" customWidth="1"/>
    <col min="5119" max="5119" width="7.33203125" style="71" bestFit="1" customWidth="1"/>
    <col min="5120" max="5121" width="4.25" style="71" customWidth="1"/>
    <col min="5122" max="5122" width="7.33203125" style="71" bestFit="1" customWidth="1"/>
    <col min="5123" max="5124" width="4.25" style="71" customWidth="1"/>
    <col min="5125" max="5125" width="7.33203125" style="71" bestFit="1" customWidth="1"/>
    <col min="5126" max="5127" width="4.25" style="71" customWidth="1"/>
    <col min="5128" max="5128" width="7.33203125" style="71" bestFit="1" customWidth="1"/>
    <col min="5129" max="5130" width="4.25" style="71" customWidth="1"/>
    <col min="5131" max="5131" width="7.33203125" style="71" bestFit="1" customWidth="1"/>
    <col min="5132" max="5133" width="4.25" style="71" customWidth="1"/>
    <col min="5134" max="5134" width="7.33203125" style="71" bestFit="1" customWidth="1"/>
    <col min="5135" max="5136" width="4.25" style="71" customWidth="1"/>
    <col min="5137" max="5137" width="7.33203125" style="71" bestFit="1" customWidth="1"/>
    <col min="5138" max="5139" width="4.25" style="71" customWidth="1"/>
    <col min="5140" max="5140" width="7.33203125" style="71" bestFit="1" customWidth="1"/>
    <col min="5141" max="5142" width="4.25" style="71" customWidth="1"/>
    <col min="5143" max="5143" width="7.33203125" style="71" bestFit="1" customWidth="1"/>
    <col min="5144" max="5145" width="4.25" style="71" customWidth="1"/>
    <col min="5146" max="5146" width="7.33203125" style="71" bestFit="1" customWidth="1"/>
    <col min="5147" max="5148" width="4.25" style="71" customWidth="1"/>
    <col min="5149" max="5149" width="7.33203125" style="71" bestFit="1" customWidth="1"/>
    <col min="5150" max="5151" width="4.25" style="71" customWidth="1"/>
    <col min="5152" max="5152" width="7.33203125" style="71" bestFit="1" customWidth="1"/>
    <col min="5153" max="5154" width="4.25" style="71" customWidth="1"/>
    <col min="5155" max="5155" width="7.33203125" style="71" bestFit="1" customWidth="1"/>
    <col min="5156" max="5157" width="4.25" style="71" customWidth="1"/>
    <col min="5158" max="5158" width="7.33203125" style="71" bestFit="1" customWidth="1"/>
    <col min="5159" max="5159" width="12.25" style="71" customWidth="1"/>
    <col min="5160" max="5160" width="1.5" style="71" customWidth="1"/>
    <col min="5161" max="5367" width="8.25" style="71"/>
    <col min="5368" max="5368" width="1.5" style="71" customWidth="1"/>
    <col min="5369" max="5369" width="19.58203125" style="71" bestFit="1" customWidth="1"/>
    <col min="5370" max="5371" width="4.25" style="71" customWidth="1"/>
    <col min="5372" max="5372" width="7.33203125" style="71" bestFit="1" customWidth="1"/>
    <col min="5373" max="5374" width="4.25" style="71" customWidth="1"/>
    <col min="5375" max="5375" width="7.33203125" style="71" bestFit="1" customWidth="1"/>
    <col min="5376" max="5377" width="4.25" style="71" customWidth="1"/>
    <col min="5378" max="5378" width="7.33203125" style="71" bestFit="1" customWidth="1"/>
    <col min="5379" max="5380" width="4.25" style="71" customWidth="1"/>
    <col min="5381" max="5381" width="7.33203125" style="71" bestFit="1" customWidth="1"/>
    <col min="5382" max="5383" width="4.25" style="71" customWidth="1"/>
    <col min="5384" max="5384" width="7.33203125" style="71" bestFit="1" customWidth="1"/>
    <col min="5385" max="5386" width="4.25" style="71" customWidth="1"/>
    <col min="5387" max="5387" width="7.33203125" style="71" bestFit="1" customWidth="1"/>
    <col min="5388" max="5389" width="4.25" style="71" customWidth="1"/>
    <col min="5390" max="5390" width="7.33203125" style="71" bestFit="1" customWidth="1"/>
    <col min="5391" max="5392" width="4.25" style="71" customWidth="1"/>
    <col min="5393" max="5393" width="7.33203125" style="71" bestFit="1" customWidth="1"/>
    <col min="5394" max="5395" width="4.25" style="71" customWidth="1"/>
    <col min="5396" max="5396" width="7.33203125" style="71" bestFit="1" customWidth="1"/>
    <col min="5397" max="5398" width="4.25" style="71" customWidth="1"/>
    <col min="5399" max="5399" width="7.33203125" style="71" bestFit="1" customWidth="1"/>
    <col min="5400" max="5401" width="4.25" style="71" customWidth="1"/>
    <col min="5402" max="5402" width="7.33203125" style="71" bestFit="1" customWidth="1"/>
    <col min="5403" max="5404" width="4.25" style="71" customWidth="1"/>
    <col min="5405" max="5405" width="7.33203125" style="71" bestFit="1" customWidth="1"/>
    <col min="5406" max="5407" width="4.25" style="71" customWidth="1"/>
    <col min="5408" max="5408" width="7.33203125" style="71" bestFit="1" customWidth="1"/>
    <col min="5409" max="5410" width="4.25" style="71" customWidth="1"/>
    <col min="5411" max="5411" width="7.33203125" style="71" bestFit="1" customWidth="1"/>
    <col min="5412" max="5413" width="4.25" style="71" customWidth="1"/>
    <col min="5414" max="5414" width="7.33203125" style="71" bestFit="1" customWidth="1"/>
    <col min="5415" max="5415" width="12.25" style="71" customWidth="1"/>
    <col min="5416" max="5416" width="1.5" style="71" customWidth="1"/>
    <col min="5417" max="5623" width="8.25" style="71"/>
    <col min="5624" max="5624" width="1.5" style="71" customWidth="1"/>
    <col min="5625" max="5625" width="19.58203125" style="71" bestFit="1" customWidth="1"/>
    <col min="5626" max="5627" width="4.25" style="71" customWidth="1"/>
    <col min="5628" max="5628" width="7.33203125" style="71" bestFit="1" customWidth="1"/>
    <col min="5629" max="5630" width="4.25" style="71" customWidth="1"/>
    <col min="5631" max="5631" width="7.33203125" style="71" bestFit="1" customWidth="1"/>
    <col min="5632" max="5633" width="4.25" style="71" customWidth="1"/>
    <col min="5634" max="5634" width="7.33203125" style="71" bestFit="1" customWidth="1"/>
    <col min="5635" max="5636" width="4.25" style="71" customWidth="1"/>
    <col min="5637" max="5637" width="7.33203125" style="71" bestFit="1" customWidth="1"/>
    <col min="5638" max="5639" width="4.25" style="71" customWidth="1"/>
    <col min="5640" max="5640" width="7.33203125" style="71" bestFit="1" customWidth="1"/>
    <col min="5641" max="5642" width="4.25" style="71" customWidth="1"/>
    <col min="5643" max="5643" width="7.33203125" style="71" bestFit="1" customWidth="1"/>
    <col min="5644" max="5645" width="4.25" style="71" customWidth="1"/>
    <col min="5646" max="5646" width="7.33203125" style="71" bestFit="1" customWidth="1"/>
    <col min="5647" max="5648" width="4.25" style="71" customWidth="1"/>
    <col min="5649" max="5649" width="7.33203125" style="71" bestFit="1" customWidth="1"/>
    <col min="5650" max="5651" width="4.25" style="71" customWidth="1"/>
    <col min="5652" max="5652" width="7.33203125" style="71" bestFit="1" customWidth="1"/>
    <col min="5653" max="5654" width="4.25" style="71" customWidth="1"/>
    <col min="5655" max="5655" width="7.33203125" style="71" bestFit="1" customWidth="1"/>
    <col min="5656" max="5657" width="4.25" style="71" customWidth="1"/>
    <col min="5658" max="5658" width="7.33203125" style="71" bestFit="1" customWidth="1"/>
    <col min="5659" max="5660" width="4.25" style="71" customWidth="1"/>
    <col min="5661" max="5661" width="7.33203125" style="71" bestFit="1" customWidth="1"/>
    <col min="5662" max="5663" width="4.25" style="71" customWidth="1"/>
    <col min="5664" max="5664" width="7.33203125" style="71" bestFit="1" customWidth="1"/>
    <col min="5665" max="5666" width="4.25" style="71" customWidth="1"/>
    <col min="5667" max="5667" width="7.33203125" style="71" bestFit="1" customWidth="1"/>
    <col min="5668" max="5669" width="4.25" style="71" customWidth="1"/>
    <col min="5670" max="5670" width="7.33203125" style="71" bestFit="1" customWidth="1"/>
    <col min="5671" max="5671" width="12.25" style="71" customWidth="1"/>
    <col min="5672" max="5672" width="1.5" style="71" customWidth="1"/>
    <col min="5673" max="5879" width="8.25" style="71"/>
    <col min="5880" max="5880" width="1.5" style="71" customWidth="1"/>
    <col min="5881" max="5881" width="19.58203125" style="71" bestFit="1" customWidth="1"/>
    <col min="5882" max="5883" width="4.25" style="71" customWidth="1"/>
    <col min="5884" max="5884" width="7.33203125" style="71" bestFit="1" customWidth="1"/>
    <col min="5885" max="5886" width="4.25" style="71" customWidth="1"/>
    <col min="5887" max="5887" width="7.33203125" style="71" bestFit="1" customWidth="1"/>
    <col min="5888" max="5889" width="4.25" style="71" customWidth="1"/>
    <col min="5890" max="5890" width="7.33203125" style="71" bestFit="1" customWidth="1"/>
    <col min="5891" max="5892" width="4.25" style="71" customWidth="1"/>
    <col min="5893" max="5893" width="7.33203125" style="71" bestFit="1" customWidth="1"/>
    <col min="5894" max="5895" width="4.25" style="71" customWidth="1"/>
    <col min="5896" max="5896" width="7.33203125" style="71" bestFit="1" customWidth="1"/>
    <col min="5897" max="5898" width="4.25" style="71" customWidth="1"/>
    <col min="5899" max="5899" width="7.33203125" style="71" bestFit="1" customWidth="1"/>
    <col min="5900" max="5901" width="4.25" style="71" customWidth="1"/>
    <col min="5902" max="5902" width="7.33203125" style="71" bestFit="1" customWidth="1"/>
    <col min="5903" max="5904" width="4.25" style="71" customWidth="1"/>
    <col min="5905" max="5905" width="7.33203125" style="71" bestFit="1" customWidth="1"/>
    <col min="5906" max="5907" width="4.25" style="71" customWidth="1"/>
    <col min="5908" max="5908" width="7.33203125" style="71" bestFit="1" customWidth="1"/>
    <col min="5909" max="5910" width="4.25" style="71" customWidth="1"/>
    <col min="5911" max="5911" width="7.33203125" style="71" bestFit="1" customWidth="1"/>
    <col min="5912" max="5913" width="4.25" style="71" customWidth="1"/>
    <col min="5914" max="5914" width="7.33203125" style="71" bestFit="1" customWidth="1"/>
    <col min="5915" max="5916" width="4.25" style="71" customWidth="1"/>
    <col min="5917" max="5917" width="7.33203125" style="71" bestFit="1" customWidth="1"/>
    <col min="5918" max="5919" width="4.25" style="71" customWidth="1"/>
    <col min="5920" max="5920" width="7.33203125" style="71" bestFit="1" customWidth="1"/>
    <col min="5921" max="5922" width="4.25" style="71" customWidth="1"/>
    <col min="5923" max="5923" width="7.33203125" style="71" bestFit="1" customWidth="1"/>
    <col min="5924" max="5925" width="4.25" style="71" customWidth="1"/>
    <col min="5926" max="5926" width="7.33203125" style="71" bestFit="1" customWidth="1"/>
    <col min="5927" max="5927" width="12.25" style="71" customWidth="1"/>
    <col min="5928" max="5928" width="1.5" style="71" customWidth="1"/>
    <col min="5929" max="6135" width="8.25" style="71"/>
    <col min="6136" max="6136" width="1.5" style="71" customWidth="1"/>
    <col min="6137" max="6137" width="19.58203125" style="71" bestFit="1" customWidth="1"/>
    <col min="6138" max="6139" width="4.25" style="71" customWidth="1"/>
    <col min="6140" max="6140" width="7.33203125" style="71" bestFit="1" customWidth="1"/>
    <col min="6141" max="6142" width="4.25" style="71" customWidth="1"/>
    <col min="6143" max="6143" width="7.33203125" style="71" bestFit="1" customWidth="1"/>
    <col min="6144" max="6145" width="4.25" style="71" customWidth="1"/>
    <col min="6146" max="6146" width="7.33203125" style="71" bestFit="1" customWidth="1"/>
    <col min="6147" max="6148" width="4.25" style="71" customWidth="1"/>
    <col min="6149" max="6149" width="7.33203125" style="71" bestFit="1" customWidth="1"/>
    <col min="6150" max="6151" width="4.25" style="71" customWidth="1"/>
    <col min="6152" max="6152" width="7.33203125" style="71" bestFit="1" customWidth="1"/>
    <col min="6153" max="6154" width="4.25" style="71" customWidth="1"/>
    <col min="6155" max="6155" width="7.33203125" style="71" bestFit="1" customWidth="1"/>
    <col min="6156" max="6157" width="4.25" style="71" customWidth="1"/>
    <col min="6158" max="6158" width="7.33203125" style="71" bestFit="1" customWidth="1"/>
    <col min="6159" max="6160" width="4.25" style="71" customWidth="1"/>
    <col min="6161" max="6161" width="7.33203125" style="71" bestFit="1" customWidth="1"/>
    <col min="6162" max="6163" width="4.25" style="71" customWidth="1"/>
    <col min="6164" max="6164" width="7.33203125" style="71" bestFit="1" customWidth="1"/>
    <col min="6165" max="6166" width="4.25" style="71" customWidth="1"/>
    <col min="6167" max="6167" width="7.33203125" style="71" bestFit="1" customWidth="1"/>
    <col min="6168" max="6169" width="4.25" style="71" customWidth="1"/>
    <col min="6170" max="6170" width="7.33203125" style="71" bestFit="1" customWidth="1"/>
    <col min="6171" max="6172" width="4.25" style="71" customWidth="1"/>
    <col min="6173" max="6173" width="7.33203125" style="71" bestFit="1" customWidth="1"/>
    <col min="6174" max="6175" width="4.25" style="71" customWidth="1"/>
    <col min="6176" max="6176" width="7.33203125" style="71" bestFit="1" customWidth="1"/>
    <col min="6177" max="6178" width="4.25" style="71" customWidth="1"/>
    <col min="6179" max="6179" width="7.33203125" style="71" bestFit="1" customWidth="1"/>
    <col min="6180" max="6181" width="4.25" style="71" customWidth="1"/>
    <col min="6182" max="6182" width="7.33203125" style="71" bestFit="1" customWidth="1"/>
    <col min="6183" max="6183" width="12.25" style="71" customWidth="1"/>
    <col min="6184" max="6184" width="1.5" style="71" customWidth="1"/>
    <col min="6185" max="6391" width="8.25" style="71"/>
    <col min="6392" max="6392" width="1.5" style="71" customWidth="1"/>
    <col min="6393" max="6393" width="19.58203125" style="71" bestFit="1" customWidth="1"/>
    <col min="6394" max="6395" width="4.25" style="71" customWidth="1"/>
    <col min="6396" max="6396" width="7.33203125" style="71" bestFit="1" customWidth="1"/>
    <col min="6397" max="6398" width="4.25" style="71" customWidth="1"/>
    <col min="6399" max="6399" width="7.33203125" style="71" bestFit="1" customWidth="1"/>
    <col min="6400" max="6401" width="4.25" style="71" customWidth="1"/>
    <col min="6402" max="6402" width="7.33203125" style="71" bestFit="1" customWidth="1"/>
    <col min="6403" max="6404" width="4.25" style="71" customWidth="1"/>
    <col min="6405" max="6405" width="7.33203125" style="71" bestFit="1" customWidth="1"/>
    <col min="6406" max="6407" width="4.25" style="71" customWidth="1"/>
    <col min="6408" max="6408" width="7.33203125" style="71" bestFit="1" customWidth="1"/>
    <col min="6409" max="6410" width="4.25" style="71" customWidth="1"/>
    <col min="6411" max="6411" width="7.33203125" style="71" bestFit="1" customWidth="1"/>
    <col min="6412" max="6413" width="4.25" style="71" customWidth="1"/>
    <col min="6414" max="6414" width="7.33203125" style="71" bestFit="1" customWidth="1"/>
    <col min="6415" max="6416" width="4.25" style="71" customWidth="1"/>
    <col min="6417" max="6417" width="7.33203125" style="71" bestFit="1" customWidth="1"/>
    <col min="6418" max="6419" width="4.25" style="71" customWidth="1"/>
    <col min="6420" max="6420" width="7.33203125" style="71" bestFit="1" customWidth="1"/>
    <col min="6421" max="6422" width="4.25" style="71" customWidth="1"/>
    <col min="6423" max="6423" width="7.33203125" style="71" bestFit="1" customWidth="1"/>
    <col min="6424" max="6425" width="4.25" style="71" customWidth="1"/>
    <col min="6426" max="6426" width="7.33203125" style="71" bestFit="1" customWidth="1"/>
    <col min="6427" max="6428" width="4.25" style="71" customWidth="1"/>
    <col min="6429" max="6429" width="7.33203125" style="71" bestFit="1" customWidth="1"/>
    <col min="6430" max="6431" width="4.25" style="71" customWidth="1"/>
    <col min="6432" max="6432" width="7.33203125" style="71" bestFit="1" customWidth="1"/>
    <col min="6433" max="6434" width="4.25" style="71" customWidth="1"/>
    <col min="6435" max="6435" width="7.33203125" style="71" bestFit="1" customWidth="1"/>
    <col min="6436" max="6437" width="4.25" style="71" customWidth="1"/>
    <col min="6438" max="6438" width="7.33203125" style="71" bestFit="1" customWidth="1"/>
    <col min="6439" max="6439" width="12.25" style="71" customWidth="1"/>
    <col min="6440" max="6440" width="1.5" style="71" customWidth="1"/>
    <col min="6441" max="6647" width="8.25" style="71"/>
    <col min="6648" max="6648" width="1.5" style="71" customWidth="1"/>
    <col min="6649" max="6649" width="19.58203125" style="71" bestFit="1" customWidth="1"/>
    <col min="6650" max="6651" width="4.25" style="71" customWidth="1"/>
    <col min="6652" max="6652" width="7.33203125" style="71" bestFit="1" customWidth="1"/>
    <col min="6653" max="6654" width="4.25" style="71" customWidth="1"/>
    <col min="6655" max="6655" width="7.33203125" style="71" bestFit="1" customWidth="1"/>
    <col min="6656" max="6657" width="4.25" style="71" customWidth="1"/>
    <col min="6658" max="6658" width="7.33203125" style="71" bestFit="1" customWidth="1"/>
    <col min="6659" max="6660" width="4.25" style="71" customWidth="1"/>
    <col min="6661" max="6661" width="7.33203125" style="71" bestFit="1" customWidth="1"/>
    <col min="6662" max="6663" width="4.25" style="71" customWidth="1"/>
    <col min="6664" max="6664" width="7.33203125" style="71" bestFit="1" customWidth="1"/>
    <col min="6665" max="6666" width="4.25" style="71" customWidth="1"/>
    <col min="6667" max="6667" width="7.33203125" style="71" bestFit="1" customWidth="1"/>
    <col min="6668" max="6669" width="4.25" style="71" customWidth="1"/>
    <col min="6670" max="6670" width="7.33203125" style="71" bestFit="1" customWidth="1"/>
    <col min="6671" max="6672" width="4.25" style="71" customWidth="1"/>
    <col min="6673" max="6673" width="7.33203125" style="71" bestFit="1" customWidth="1"/>
    <col min="6674" max="6675" width="4.25" style="71" customWidth="1"/>
    <col min="6676" max="6676" width="7.33203125" style="71" bestFit="1" customWidth="1"/>
    <col min="6677" max="6678" width="4.25" style="71" customWidth="1"/>
    <col min="6679" max="6679" width="7.33203125" style="71" bestFit="1" customWidth="1"/>
    <col min="6680" max="6681" width="4.25" style="71" customWidth="1"/>
    <col min="6682" max="6682" width="7.33203125" style="71" bestFit="1" customWidth="1"/>
    <col min="6683" max="6684" width="4.25" style="71" customWidth="1"/>
    <col min="6685" max="6685" width="7.33203125" style="71" bestFit="1" customWidth="1"/>
    <col min="6686" max="6687" width="4.25" style="71" customWidth="1"/>
    <col min="6688" max="6688" width="7.33203125" style="71" bestFit="1" customWidth="1"/>
    <col min="6689" max="6690" width="4.25" style="71" customWidth="1"/>
    <col min="6691" max="6691" width="7.33203125" style="71" bestFit="1" customWidth="1"/>
    <col min="6692" max="6693" width="4.25" style="71" customWidth="1"/>
    <col min="6694" max="6694" width="7.33203125" style="71" bestFit="1" customWidth="1"/>
    <col min="6695" max="6695" width="12.25" style="71" customWidth="1"/>
    <col min="6696" max="6696" width="1.5" style="71" customWidth="1"/>
    <col min="6697" max="6903" width="8.25" style="71"/>
    <col min="6904" max="6904" width="1.5" style="71" customWidth="1"/>
    <col min="6905" max="6905" width="19.58203125" style="71" bestFit="1" customWidth="1"/>
    <col min="6906" max="6907" width="4.25" style="71" customWidth="1"/>
    <col min="6908" max="6908" width="7.33203125" style="71" bestFit="1" customWidth="1"/>
    <col min="6909" max="6910" width="4.25" style="71" customWidth="1"/>
    <col min="6911" max="6911" width="7.33203125" style="71" bestFit="1" customWidth="1"/>
    <col min="6912" max="6913" width="4.25" style="71" customWidth="1"/>
    <col min="6914" max="6914" width="7.33203125" style="71" bestFit="1" customWidth="1"/>
    <col min="6915" max="6916" width="4.25" style="71" customWidth="1"/>
    <col min="6917" max="6917" width="7.33203125" style="71" bestFit="1" customWidth="1"/>
    <col min="6918" max="6919" width="4.25" style="71" customWidth="1"/>
    <col min="6920" max="6920" width="7.33203125" style="71" bestFit="1" customWidth="1"/>
    <col min="6921" max="6922" width="4.25" style="71" customWidth="1"/>
    <col min="6923" max="6923" width="7.33203125" style="71" bestFit="1" customWidth="1"/>
    <col min="6924" max="6925" width="4.25" style="71" customWidth="1"/>
    <col min="6926" max="6926" width="7.33203125" style="71" bestFit="1" customWidth="1"/>
    <col min="6927" max="6928" width="4.25" style="71" customWidth="1"/>
    <col min="6929" max="6929" width="7.33203125" style="71" bestFit="1" customWidth="1"/>
    <col min="6930" max="6931" width="4.25" style="71" customWidth="1"/>
    <col min="6932" max="6932" width="7.33203125" style="71" bestFit="1" customWidth="1"/>
    <col min="6933" max="6934" width="4.25" style="71" customWidth="1"/>
    <col min="6935" max="6935" width="7.33203125" style="71" bestFit="1" customWidth="1"/>
    <col min="6936" max="6937" width="4.25" style="71" customWidth="1"/>
    <col min="6938" max="6938" width="7.33203125" style="71" bestFit="1" customWidth="1"/>
    <col min="6939" max="6940" width="4.25" style="71" customWidth="1"/>
    <col min="6941" max="6941" width="7.33203125" style="71" bestFit="1" customWidth="1"/>
    <col min="6942" max="6943" width="4.25" style="71" customWidth="1"/>
    <col min="6944" max="6944" width="7.33203125" style="71" bestFit="1" customWidth="1"/>
    <col min="6945" max="6946" width="4.25" style="71" customWidth="1"/>
    <col min="6947" max="6947" width="7.33203125" style="71" bestFit="1" customWidth="1"/>
    <col min="6948" max="6949" width="4.25" style="71" customWidth="1"/>
    <col min="6950" max="6950" width="7.33203125" style="71" bestFit="1" customWidth="1"/>
    <col min="6951" max="6951" width="12.25" style="71" customWidth="1"/>
    <col min="6952" max="6952" width="1.5" style="71" customWidth="1"/>
    <col min="6953" max="7159" width="8.25" style="71"/>
    <col min="7160" max="7160" width="1.5" style="71" customWidth="1"/>
    <col min="7161" max="7161" width="19.58203125" style="71" bestFit="1" customWidth="1"/>
    <col min="7162" max="7163" width="4.25" style="71" customWidth="1"/>
    <col min="7164" max="7164" width="7.33203125" style="71" bestFit="1" customWidth="1"/>
    <col min="7165" max="7166" width="4.25" style="71" customWidth="1"/>
    <col min="7167" max="7167" width="7.33203125" style="71" bestFit="1" customWidth="1"/>
    <col min="7168" max="7169" width="4.25" style="71" customWidth="1"/>
    <col min="7170" max="7170" width="7.33203125" style="71" bestFit="1" customWidth="1"/>
    <col min="7171" max="7172" width="4.25" style="71" customWidth="1"/>
    <col min="7173" max="7173" width="7.33203125" style="71" bestFit="1" customWidth="1"/>
    <col min="7174" max="7175" width="4.25" style="71" customWidth="1"/>
    <col min="7176" max="7176" width="7.33203125" style="71" bestFit="1" customWidth="1"/>
    <col min="7177" max="7178" width="4.25" style="71" customWidth="1"/>
    <col min="7179" max="7179" width="7.33203125" style="71" bestFit="1" customWidth="1"/>
    <col min="7180" max="7181" width="4.25" style="71" customWidth="1"/>
    <col min="7182" max="7182" width="7.33203125" style="71" bestFit="1" customWidth="1"/>
    <col min="7183" max="7184" width="4.25" style="71" customWidth="1"/>
    <col min="7185" max="7185" width="7.33203125" style="71" bestFit="1" customWidth="1"/>
    <col min="7186" max="7187" width="4.25" style="71" customWidth="1"/>
    <col min="7188" max="7188" width="7.33203125" style="71" bestFit="1" customWidth="1"/>
    <col min="7189" max="7190" width="4.25" style="71" customWidth="1"/>
    <col min="7191" max="7191" width="7.33203125" style="71" bestFit="1" customWidth="1"/>
    <col min="7192" max="7193" width="4.25" style="71" customWidth="1"/>
    <col min="7194" max="7194" width="7.33203125" style="71" bestFit="1" customWidth="1"/>
    <col min="7195" max="7196" width="4.25" style="71" customWidth="1"/>
    <col min="7197" max="7197" width="7.33203125" style="71" bestFit="1" customWidth="1"/>
    <col min="7198" max="7199" width="4.25" style="71" customWidth="1"/>
    <col min="7200" max="7200" width="7.33203125" style="71" bestFit="1" customWidth="1"/>
    <col min="7201" max="7202" width="4.25" style="71" customWidth="1"/>
    <col min="7203" max="7203" width="7.33203125" style="71" bestFit="1" customWidth="1"/>
    <col min="7204" max="7205" width="4.25" style="71" customWidth="1"/>
    <col min="7206" max="7206" width="7.33203125" style="71" bestFit="1" customWidth="1"/>
    <col min="7207" max="7207" width="12.25" style="71" customWidth="1"/>
    <col min="7208" max="7208" width="1.5" style="71" customWidth="1"/>
    <col min="7209" max="7415" width="8.25" style="71"/>
    <col min="7416" max="7416" width="1.5" style="71" customWidth="1"/>
    <col min="7417" max="7417" width="19.58203125" style="71" bestFit="1" customWidth="1"/>
    <col min="7418" max="7419" width="4.25" style="71" customWidth="1"/>
    <col min="7420" max="7420" width="7.33203125" style="71" bestFit="1" customWidth="1"/>
    <col min="7421" max="7422" width="4.25" style="71" customWidth="1"/>
    <col min="7423" max="7423" width="7.33203125" style="71" bestFit="1" customWidth="1"/>
    <col min="7424" max="7425" width="4.25" style="71" customWidth="1"/>
    <col min="7426" max="7426" width="7.33203125" style="71" bestFit="1" customWidth="1"/>
    <col min="7427" max="7428" width="4.25" style="71" customWidth="1"/>
    <col min="7429" max="7429" width="7.33203125" style="71" bestFit="1" customWidth="1"/>
    <col min="7430" max="7431" width="4.25" style="71" customWidth="1"/>
    <col min="7432" max="7432" width="7.33203125" style="71" bestFit="1" customWidth="1"/>
    <col min="7433" max="7434" width="4.25" style="71" customWidth="1"/>
    <col min="7435" max="7435" width="7.33203125" style="71" bestFit="1" customWidth="1"/>
    <col min="7436" max="7437" width="4.25" style="71" customWidth="1"/>
    <col min="7438" max="7438" width="7.33203125" style="71" bestFit="1" customWidth="1"/>
    <col min="7439" max="7440" width="4.25" style="71" customWidth="1"/>
    <col min="7441" max="7441" width="7.33203125" style="71" bestFit="1" customWidth="1"/>
    <col min="7442" max="7443" width="4.25" style="71" customWidth="1"/>
    <col min="7444" max="7444" width="7.33203125" style="71" bestFit="1" customWidth="1"/>
    <col min="7445" max="7446" width="4.25" style="71" customWidth="1"/>
    <col min="7447" max="7447" width="7.33203125" style="71" bestFit="1" customWidth="1"/>
    <col min="7448" max="7449" width="4.25" style="71" customWidth="1"/>
    <col min="7450" max="7450" width="7.33203125" style="71" bestFit="1" customWidth="1"/>
    <col min="7451" max="7452" width="4.25" style="71" customWidth="1"/>
    <col min="7453" max="7453" width="7.33203125" style="71" bestFit="1" customWidth="1"/>
    <col min="7454" max="7455" width="4.25" style="71" customWidth="1"/>
    <col min="7456" max="7456" width="7.33203125" style="71" bestFit="1" customWidth="1"/>
    <col min="7457" max="7458" width="4.25" style="71" customWidth="1"/>
    <col min="7459" max="7459" width="7.33203125" style="71" bestFit="1" customWidth="1"/>
    <col min="7460" max="7461" width="4.25" style="71" customWidth="1"/>
    <col min="7462" max="7462" width="7.33203125" style="71" bestFit="1" customWidth="1"/>
    <col min="7463" max="7463" width="12.25" style="71" customWidth="1"/>
    <col min="7464" max="7464" width="1.5" style="71" customWidth="1"/>
    <col min="7465" max="7671" width="8.25" style="71"/>
    <col min="7672" max="7672" width="1.5" style="71" customWidth="1"/>
    <col min="7673" max="7673" width="19.58203125" style="71" bestFit="1" customWidth="1"/>
    <col min="7674" max="7675" width="4.25" style="71" customWidth="1"/>
    <col min="7676" max="7676" width="7.33203125" style="71" bestFit="1" customWidth="1"/>
    <col min="7677" max="7678" width="4.25" style="71" customWidth="1"/>
    <col min="7679" max="7679" width="7.33203125" style="71" bestFit="1" customWidth="1"/>
    <col min="7680" max="7681" width="4.25" style="71" customWidth="1"/>
    <col min="7682" max="7682" width="7.33203125" style="71" bestFit="1" customWidth="1"/>
    <col min="7683" max="7684" width="4.25" style="71" customWidth="1"/>
    <col min="7685" max="7685" width="7.33203125" style="71" bestFit="1" customWidth="1"/>
    <col min="7686" max="7687" width="4.25" style="71" customWidth="1"/>
    <col min="7688" max="7688" width="7.33203125" style="71" bestFit="1" customWidth="1"/>
    <col min="7689" max="7690" width="4.25" style="71" customWidth="1"/>
    <col min="7691" max="7691" width="7.33203125" style="71" bestFit="1" customWidth="1"/>
    <col min="7692" max="7693" width="4.25" style="71" customWidth="1"/>
    <col min="7694" max="7694" width="7.33203125" style="71" bestFit="1" customWidth="1"/>
    <col min="7695" max="7696" width="4.25" style="71" customWidth="1"/>
    <col min="7697" max="7697" width="7.33203125" style="71" bestFit="1" customWidth="1"/>
    <col min="7698" max="7699" width="4.25" style="71" customWidth="1"/>
    <col min="7700" max="7700" width="7.33203125" style="71" bestFit="1" customWidth="1"/>
    <col min="7701" max="7702" width="4.25" style="71" customWidth="1"/>
    <col min="7703" max="7703" width="7.33203125" style="71" bestFit="1" customWidth="1"/>
    <col min="7704" max="7705" width="4.25" style="71" customWidth="1"/>
    <col min="7706" max="7706" width="7.33203125" style="71" bestFit="1" customWidth="1"/>
    <col min="7707" max="7708" width="4.25" style="71" customWidth="1"/>
    <col min="7709" max="7709" width="7.33203125" style="71" bestFit="1" customWidth="1"/>
    <col min="7710" max="7711" width="4.25" style="71" customWidth="1"/>
    <col min="7712" max="7712" width="7.33203125" style="71" bestFit="1" customWidth="1"/>
    <col min="7713" max="7714" width="4.25" style="71" customWidth="1"/>
    <col min="7715" max="7715" width="7.33203125" style="71" bestFit="1" customWidth="1"/>
    <col min="7716" max="7717" width="4.25" style="71" customWidth="1"/>
    <col min="7718" max="7718" width="7.33203125" style="71" bestFit="1" customWidth="1"/>
    <col min="7719" max="7719" width="12.25" style="71" customWidth="1"/>
    <col min="7720" max="7720" width="1.5" style="71" customWidth="1"/>
    <col min="7721" max="7927" width="8.25" style="71"/>
    <col min="7928" max="7928" width="1.5" style="71" customWidth="1"/>
    <col min="7929" max="7929" width="19.58203125" style="71" bestFit="1" customWidth="1"/>
    <col min="7930" max="7931" width="4.25" style="71" customWidth="1"/>
    <col min="7932" max="7932" width="7.33203125" style="71" bestFit="1" customWidth="1"/>
    <col min="7933" max="7934" width="4.25" style="71" customWidth="1"/>
    <col min="7935" max="7935" width="7.33203125" style="71" bestFit="1" customWidth="1"/>
    <col min="7936" max="7937" width="4.25" style="71" customWidth="1"/>
    <col min="7938" max="7938" width="7.33203125" style="71" bestFit="1" customWidth="1"/>
    <col min="7939" max="7940" width="4.25" style="71" customWidth="1"/>
    <col min="7941" max="7941" width="7.33203125" style="71" bestFit="1" customWidth="1"/>
    <col min="7942" max="7943" width="4.25" style="71" customWidth="1"/>
    <col min="7944" max="7944" width="7.33203125" style="71" bestFit="1" customWidth="1"/>
    <col min="7945" max="7946" width="4.25" style="71" customWidth="1"/>
    <col min="7947" max="7947" width="7.33203125" style="71" bestFit="1" customWidth="1"/>
    <col min="7948" max="7949" width="4.25" style="71" customWidth="1"/>
    <col min="7950" max="7950" width="7.33203125" style="71" bestFit="1" customWidth="1"/>
    <col min="7951" max="7952" width="4.25" style="71" customWidth="1"/>
    <col min="7953" max="7953" width="7.33203125" style="71" bestFit="1" customWidth="1"/>
    <col min="7954" max="7955" width="4.25" style="71" customWidth="1"/>
    <col min="7956" max="7956" width="7.33203125" style="71" bestFit="1" customWidth="1"/>
    <col min="7957" max="7958" width="4.25" style="71" customWidth="1"/>
    <col min="7959" max="7959" width="7.33203125" style="71" bestFit="1" customWidth="1"/>
    <col min="7960" max="7961" width="4.25" style="71" customWidth="1"/>
    <col min="7962" max="7962" width="7.33203125" style="71" bestFit="1" customWidth="1"/>
    <col min="7963" max="7964" width="4.25" style="71" customWidth="1"/>
    <col min="7965" max="7965" width="7.33203125" style="71" bestFit="1" customWidth="1"/>
    <col min="7966" max="7967" width="4.25" style="71" customWidth="1"/>
    <col min="7968" max="7968" width="7.33203125" style="71" bestFit="1" customWidth="1"/>
    <col min="7969" max="7970" width="4.25" style="71" customWidth="1"/>
    <col min="7971" max="7971" width="7.33203125" style="71" bestFit="1" customWidth="1"/>
    <col min="7972" max="7973" width="4.25" style="71" customWidth="1"/>
    <col min="7974" max="7974" width="7.33203125" style="71" bestFit="1" customWidth="1"/>
    <col min="7975" max="7975" width="12.25" style="71" customWidth="1"/>
    <col min="7976" max="7976" width="1.5" style="71" customWidth="1"/>
    <col min="7977" max="8183" width="8.25" style="71"/>
    <col min="8184" max="8184" width="1.5" style="71" customWidth="1"/>
    <col min="8185" max="8185" width="19.58203125" style="71" bestFit="1" customWidth="1"/>
    <col min="8186" max="8187" width="4.25" style="71" customWidth="1"/>
    <col min="8188" max="8188" width="7.33203125" style="71" bestFit="1" customWidth="1"/>
    <col min="8189" max="8190" width="4.25" style="71" customWidth="1"/>
    <col min="8191" max="8191" width="7.33203125" style="71" bestFit="1" customWidth="1"/>
    <col min="8192" max="8193" width="4.25" style="71" customWidth="1"/>
    <col min="8194" max="8194" width="7.33203125" style="71" bestFit="1" customWidth="1"/>
    <col min="8195" max="8196" width="4.25" style="71" customWidth="1"/>
    <col min="8197" max="8197" width="7.33203125" style="71" bestFit="1" customWidth="1"/>
    <col min="8198" max="8199" width="4.25" style="71" customWidth="1"/>
    <col min="8200" max="8200" width="7.33203125" style="71" bestFit="1" customWidth="1"/>
    <col min="8201" max="8202" width="4.25" style="71" customWidth="1"/>
    <col min="8203" max="8203" width="7.33203125" style="71" bestFit="1" customWidth="1"/>
    <col min="8204" max="8205" width="4.25" style="71" customWidth="1"/>
    <col min="8206" max="8206" width="7.33203125" style="71" bestFit="1" customWidth="1"/>
    <col min="8207" max="8208" width="4.25" style="71" customWidth="1"/>
    <col min="8209" max="8209" width="7.33203125" style="71" bestFit="1" customWidth="1"/>
    <col min="8210" max="8211" width="4.25" style="71" customWidth="1"/>
    <col min="8212" max="8212" width="7.33203125" style="71" bestFit="1" customWidth="1"/>
    <col min="8213" max="8214" width="4.25" style="71" customWidth="1"/>
    <col min="8215" max="8215" width="7.33203125" style="71" bestFit="1" customWidth="1"/>
    <col min="8216" max="8217" width="4.25" style="71" customWidth="1"/>
    <col min="8218" max="8218" width="7.33203125" style="71" bestFit="1" customWidth="1"/>
    <col min="8219" max="8220" width="4.25" style="71" customWidth="1"/>
    <col min="8221" max="8221" width="7.33203125" style="71" bestFit="1" customWidth="1"/>
    <col min="8222" max="8223" width="4.25" style="71" customWidth="1"/>
    <col min="8224" max="8224" width="7.33203125" style="71" bestFit="1" customWidth="1"/>
    <col min="8225" max="8226" width="4.25" style="71" customWidth="1"/>
    <col min="8227" max="8227" width="7.33203125" style="71" bestFit="1" customWidth="1"/>
    <col min="8228" max="8229" width="4.25" style="71" customWidth="1"/>
    <col min="8230" max="8230" width="7.33203125" style="71" bestFit="1" customWidth="1"/>
    <col min="8231" max="8231" width="12.25" style="71" customWidth="1"/>
    <col min="8232" max="8232" width="1.5" style="71" customWidth="1"/>
    <col min="8233" max="8439" width="8.25" style="71"/>
    <col min="8440" max="8440" width="1.5" style="71" customWidth="1"/>
    <col min="8441" max="8441" width="19.58203125" style="71" bestFit="1" customWidth="1"/>
    <col min="8442" max="8443" width="4.25" style="71" customWidth="1"/>
    <col min="8444" max="8444" width="7.33203125" style="71" bestFit="1" customWidth="1"/>
    <col min="8445" max="8446" width="4.25" style="71" customWidth="1"/>
    <col min="8447" max="8447" width="7.33203125" style="71" bestFit="1" customWidth="1"/>
    <col min="8448" max="8449" width="4.25" style="71" customWidth="1"/>
    <col min="8450" max="8450" width="7.33203125" style="71" bestFit="1" customWidth="1"/>
    <col min="8451" max="8452" width="4.25" style="71" customWidth="1"/>
    <col min="8453" max="8453" width="7.33203125" style="71" bestFit="1" customWidth="1"/>
    <col min="8454" max="8455" width="4.25" style="71" customWidth="1"/>
    <col min="8456" max="8456" width="7.33203125" style="71" bestFit="1" customWidth="1"/>
    <col min="8457" max="8458" width="4.25" style="71" customWidth="1"/>
    <col min="8459" max="8459" width="7.33203125" style="71" bestFit="1" customWidth="1"/>
    <col min="8460" max="8461" width="4.25" style="71" customWidth="1"/>
    <col min="8462" max="8462" width="7.33203125" style="71" bestFit="1" customWidth="1"/>
    <col min="8463" max="8464" width="4.25" style="71" customWidth="1"/>
    <col min="8465" max="8465" width="7.33203125" style="71" bestFit="1" customWidth="1"/>
    <col min="8466" max="8467" width="4.25" style="71" customWidth="1"/>
    <col min="8468" max="8468" width="7.33203125" style="71" bestFit="1" customWidth="1"/>
    <col min="8469" max="8470" width="4.25" style="71" customWidth="1"/>
    <col min="8471" max="8471" width="7.33203125" style="71" bestFit="1" customWidth="1"/>
    <col min="8472" max="8473" width="4.25" style="71" customWidth="1"/>
    <col min="8474" max="8474" width="7.33203125" style="71" bestFit="1" customWidth="1"/>
    <col min="8475" max="8476" width="4.25" style="71" customWidth="1"/>
    <col min="8477" max="8477" width="7.33203125" style="71" bestFit="1" customWidth="1"/>
    <col min="8478" max="8479" width="4.25" style="71" customWidth="1"/>
    <col min="8480" max="8480" width="7.33203125" style="71" bestFit="1" customWidth="1"/>
    <col min="8481" max="8482" width="4.25" style="71" customWidth="1"/>
    <col min="8483" max="8483" width="7.33203125" style="71" bestFit="1" customWidth="1"/>
    <col min="8484" max="8485" width="4.25" style="71" customWidth="1"/>
    <col min="8486" max="8486" width="7.33203125" style="71" bestFit="1" customWidth="1"/>
    <col min="8487" max="8487" width="12.25" style="71" customWidth="1"/>
    <col min="8488" max="8488" width="1.5" style="71" customWidth="1"/>
    <col min="8489" max="8695" width="8.25" style="71"/>
    <col min="8696" max="8696" width="1.5" style="71" customWidth="1"/>
    <col min="8697" max="8697" width="19.58203125" style="71" bestFit="1" customWidth="1"/>
    <col min="8698" max="8699" width="4.25" style="71" customWidth="1"/>
    <col min="8700" max="8700" width="7.33203125" style="71" bestFit="1" customWidth="1"/>
    <col min="8701" max="8702" width="4.25" style="71" customWidth="1"/>
    <col min="8703" max="8703" width="7.33203125" style="71" bestFit="1" customWidth="1"/>
    <col min="8704" max="8705" width="4.25" style="71" customWidth="1"/>
    <col min="8706" max="8706" width="7.33203125" style="71" bestFit="1" customWidth="1"/>
    <col min="8707" max="8708" width="4.25" style="71" customWidth="1"/>
    <col min="8709" max="8709" width="7.33203125" style="71" bestFit="1" customWidth="1"/>
    <col min="8710" max="8711" width="4.25" style="71" customWidth="1"/>
    <col min="8712" max="8712" width="7.33203125" style="71" bestFit="1" customWidth="1"/>
    <col min="8713" max="8714" width="4.25" style="71" customWidth="1"/>
    <col min="8715" max="8715" width="7.33203125" style="71" bestFit="1" customWidth="1"/>
    <col min="8716" max="8717" width="4.25" style="71" customWidth="1"/>
    <col min="8718" max="8718" width="7.33203125" style="71" bestFit="1" customWidth="1"/>
    <col min="8719" max="8720" width="4.25" style="71" customWidth="1"/>
    <col min="8721" max="8721" width="7.33203125" style="71" bestFit="1" customWidth="1"/>
    <col min="8722" max="8723" width="4.25" style="71" customWidth="1"/>
    <col min="8724" max="8724" width="7.33203125" style="71" bestFit="1" customWidth="1"/>
    <col min="8725" max="8726" width="4.25" style="71" customWidth="1"/>
    <col min="8727" max="8727" width="7.33203125" style="71" bestFit="1" customWidth="1"/>
    <col min="8728" max="8729" width="4.25" style="71" customWidth="1"/>
    <col min="8730" max="8730" width="7.33203125" style="71" bestFit="1" customWidth="1"/>
    <col min="8731" max="8732" width="4.25" style="71" customWidth="1"/>
    <col min="8733" max="8733" width="7.33203125" style="71" bestFit="1" customWidth="1"/>
    <col min="8734" max="8735" width="4.25" style="71" customWidth="1"/>
    <col min="8736" max="8736" width="7.33203125" style="71" bestFit="1" customWidth="1"/>
    <col min="8737" max="8738" width="4.25" style="71" customWidth="1"/>
    <col min="8739" max="8739" width="7.33203125" style="71" bestFit="1" customWidth="1"/>
    <col min="8740" max="8741" width="4.25" style="71" customWidth="1"/>
    <col min="8742" max="8742" width="7.33203125" style="71" bestFit="1" customWidth="1"/>
    <col min="8743" max="8743" width="12.25" style="71" customWidth="1"/>
    <col min="8744" max="8744" width="1.5" style="71" customWidth="1"/>
    <col min="8745" max="8951" width="8.25" style="71"/>
    <col min="8952" max="8952" width="1.5" style="71" customWidth="1"/>
    <col min="8953" max="8953" width="19.58203125" style="71" bestFit="1" customWidth="1"/>
    <col min="8954" max="8955" width="4.25" style="71" customWidth="1"/>
    <col min="8956" max="8956" width="7.33203125" style="71" bestFit="1" customWidth="1"/>
    <col min="8957" max="8958" width="4.25" style="71" customWidth="1"/>
    <col min="8959" max="8959" width="7.33203125" style="71" bestFit="1" customWidth="1"/>
    <col min="8960" max="8961" width="4.25" style="71" customWidth="1"/>
    <col min="8962" max="8962" width="7.33203125" style="71" bestFit="1" customWidth="1"/>
    <col min="8963" max="8964" width="4.25" style="71" customWidth="1"/>
    <col min="8965" max="8965" width="7.33203125" style="71" bestFit="1" customWidth="1"/>
    <col min="8966" max="8967" width="4.25" style="71" customWidth="1"/>
    <col min="8968" max="8968" width="7.33203125" style="71" bestFit="1" customWidth="1"/>
    <col min="8969" max="8970" width="4.25" style="71" customWidth="1"/>
    <col min="8971" max="8971" width="7.33203125" style="71" bestFit="1" customWidth="1"/>
    <col min="8972" max="8973" width="4.25" style="71" customWidth="1"/>
    <col min="8974" max="8974" width="7.33203125" style="71" bestFit="1" customWidth="1"/>
    <col min="8975" max="8976" width="4.25" style="71" customWidth="1"/>
    <col min="8977" max="8977" width="7.33203125" style="71" bestFit="1" customWidth="1"/>
    <col min="8978" max="8979" width="4.25" style="71" customWidth="1"/>
    <col min="8980" max="8980" width="7.33203125" style="71" bestFit="1" customWidth="1"/>
    <col min="8981" max="8982" width="4.25" style="71" customWidth="1"/>
    <col min="8983" max="8983" width="7.33203125" style="71" bestFit="1" customWidth="1"/>
    <col min="8984" max="8985" width="4.25" style="71" customWidth="1"/>
    <col min="8986" max="8986" width="7.33203125" style="71" bestFit="1" customWidth="1"/>
    <col min="8987" max="8988" width="4.25" style="71" customWidth="1"/>
    <col min="8989" max="8989" width="7.33203125" style="71" bestFit="1" customWidth="1"/>
    <col min="8990" max="8991" width="4.25" style="71" customWidth="1"/>
    <col min="8992" max="8992" width="7.33203125" style="71" bestFit="1" customWidth="1"/>
    <col min="8993" max="8994" width="4.25" style="71" customWidth="1"/>
    <col min="8995" max="8995" width="7.33203125" style="71" bestFit="1" customWidth="1"/>
    <col min="8996" max="8997" width="4.25" style="71" customWidth="1"/>
    <col min="8998" max="8998" width="7.33203125" style="71" bestFit="1" customWidth="1"/>
    <col min="8999" max="8999" width="12.25" style="71" customWidth="1"/>
    <col min="9000" max="9000" width="1.5" style="71" customWidth="1"/>
    <col min="9001" max="9207" width="8.25" style="71"/>
    <col min="9208" max="9208" width="1.5" style="71" customWidth="1"/>
    <col min="9209" max="9209" width="19.58203125" style="71" bestFit="1" customWidth="1"/>
    <col min="9210" max="9211" width="4.25" style="71" customWidth="1"/>
    <col min="9212" max="9212" width="7.33203125" style="71" bestFit="1" customWidth="1"/>
    <col min="9213" max="9214" width="4.25" style="71" customWidth="1"/>
    <col min="9215" max="9215" width="7.33203125" style="71" bestFit="1" customWidth="1"/>
    <col min="9216" max="9217" width="4.25" style="71" customWidth="1"/>
    <col min="9218" max="9218" width="7.33203125" style="71" bestFit="1" customWidth="1"/>
    <col min="9219" max="9220" width="4.25" style="71" customWidth="1"/>
    <col min="9221" max="9221" width="7.33203125" style="71" bestFit="1" customWidth="1"/>
    <col min="9222" max="9223" width="4.25" style="71" customWidth="1"/>
    <col min="9224" max="9224" width="7.33203125" style="71" bestFit="1" customWidth="1"/>
    <col min="9225" max="9226" width="4.25" style="71" customWidth="1"/>
    <col min="9227" max="9227" width="7.33203125" style="71" bestFit="1" customWidth="1"/>
    <col min="9228" max="9229" width="4.25" style="71" customWidth="1"/>
    <col min="9230" max="9230" width="7.33203125" style="71" bestFit="1" customWidth="1"/>
    <col min="9231" max="9232" width="4.25" style="71" customWidth="1"/>
    <col min="9233" max="9233" width="7.33203125" style="71" bestFit="1" customWidth="1"/>
    <col min="9234" max="9235" width="4.25" style="71" customWidth="1"/>
    <col min="9236" max="9236" width="7.33203125" style="71" bestFit="1" customWidth="1"/>
    <col min="9237" max="9238" width="4.25" style="71" customWidth="1"/>
    <col min="9239" max="9239" width="7.33203125" style="71" bestFit="1" customWidth="1"/>
    <col min="9240" max="9241" width="4.25" style="71" customWidth="1"/>
    <col min="9242" max="9242" width="7.33203125" style="71" bestFit="1" customWidth="1"/>
    <col min="9243" max="9244" width="4.25" style="71" customWidth="1"/>
    <col min="9245" max="9245" width="7.33203125" style="71" bestFit="1" customWidth="1"/>
    <col min="9246" max="9247" width="4.25" style="71" customWidth="1"/>
    <col min="9248" max="9248" width="7.33203125" style="71" bestFit="1" customWidth="1"/>
    <col min="9249" max="9250" width="4.25" style="71" customWidth="1"/>
    <col min="9251" max="9251" width="7.33203125" style="71" bestFit="1" customWidth="1"/>
    <col min="9252" max="9253" width="4.25" style="71" customWidth="1"/>
    <col min="9254" max="9254" width="7.33203125" style="71" bestFit="1" customWidth="1"/>
    <col min="9255" max="9255" width="12.25" style="71" customWidth="1"/>
    <col min="9256" max="9256" width="1.5" style="71" customWidth="1"/>
    <col min="9257" max="9463" width="8.25" style="71"/>
    <col min="9464" max="9464" width="1.5" style="71" customWidth="1"/>
    <col min="9465" max="9465" width="19.58203125" style="71" bestFit="1" customWidth="1"/>
    <col min="9466" max="9467" width="4.25" style="71" customWidth="1"/>
    <col min="9468" max="9468" width="7.33203125" style="71" bestFit="1" customWidth="1"/>
    <col min="9469" max="9470" width="4.25" style="71" customWidth="1"/>
    <col min="9471" max="9471" width="7.33203125" style="71" bestFit="1" customWidth="1"/>
    <col min="9472" max="9473" width="4.25" style="71" customWidth="1"/>
    <col min="9474" max="9474" width="7.33203125" style="71" bestFit="1" customWidth="1"/>
    <col min="9475" max="9476" width="4.25" style="71" customWidth="1"/>
    <col min="9477" max="9477" width="7.33203125" style="71" bestFit="1" customWidth="1"/>
    <col min="9478" max="9479" width="4.25" style="71" customWidth="1"/>
    <col min="9480" max="9480" width="7.33203125" style="71" bestFit="1" customWidth="1"/>
    <col min="9481" max="9482" width="4.25" style="71" customWidth="1"/>
    <col min="9483" max="9483" width="7.33203125" style="71" bestFit="1" customWidth="1"/>
    <col min="9484" max="9485" width="4.25" style="71" customWidth="1"/>
    <col min="9486" max="9486" width="7.33203125" style="71" bestFit="1" customWidth="1"/>
    <col min="9487" max="9488" width="4.25" style="71" customWidth="1"/>
    <col min="9489" max="9489" width="7.33203125" style="71" bestFit="1" customWidth="1"/>
    <col min="9490" max="9491" width="4.25" style="71" customWidth="1"/>
    <col min="9492" max="9492" width="7.33203125" style="71" bestFit="1" customWidth="1"/>
    <col min="9493" max="9494" width="4.25" style="71" customWidth="1"/>
    <col min="9495" max="9495" width="7.33203125" style="71" bestFit="1" customWidth="1"/>
    <col min="9496" max="9497" width="4.25" style="71" customWidth="1"/>
    <col min="9498" max="9498" width="7.33203125" style="71" bestFit="1" customWidth="1"/>
    <col min="9499" max="9500" width="4.25" style="71" customWidth="1"/>
    <col min="9501" max="9501" width="7.33203125" style="71" bestFit="1" customWidth="1"/>
    <col min="9502" max="9503" width="4.25" style="71" customWidth="1"/>
    <col min="9504" max="9504" width="7.33203125" style="71" bestFit="1" customWidth="1"/>
    <col min="9505" max="9506" width="4.25" style="71" customWidth="1"/>
    <col min="9507" max="9507" width="7.33203125" style="71" bestFit="1" customWidth="1"/>
    <col min="9508" max="9509" width="4.25" style="71" customWidth="1"/>
    <col min="9510" max="9510" width="7.33203125" style="71" bestFit="1" customWidth="1"/>
    <col min="9511" max="9511" width="12.25" style="71" customWidth="1"/>
    <col min="9512" max="9512" width="1.5" style="71" customWidth="1"/>
    <col min="9513" max="9719" width="8.25" style="71"/>
    <col min="9720" max="9720" width="1.5" style="71" customWidth="1"/>
    <col min="9721" max="9721" width="19.58203125" style="71" bestFit="1" customWidth="1"/>
    <col min="9722" max="9723" width="4.25" style="71" customWidth="1"/>
    <col min="9724" max="9724" width="7.33203125" style="71" bestFit="1" customWidth="1"/>
    <col min="9725" max="9726" width="4.25" style="71" customWidth="1"/>
    <col min="9727" max="9727" width="7.33203125" style="71" bestFit="1" customWidth="1"/>
    <col min="9728" max="9729" width="4.25" style="71" customWidth="1"/>
    <col min="9730" max="9730" width="7.33203125" style="71" bestFit="1" customWidth="1"/>
    <col min="9731" max="9732" width="4.25" style="71" customWidth="1"/>
    <col min="9733" max="9733" width="7.33203125" style="71" bestFit="1" customWidth="1"/>
    <col min="9734" max="9735" width="4.25" style="71" customWidth="1"/>
    <col min="9736" max="9736" width="7.33203125" style="71" bestFit="1" customWidth="1"/>
    <col min="9737" max="9738" width="4.25" style="71" customWidth="1"/>
    <col min="9739" max="9739" width="7.33203125" style="71" bestFit="1" customWidth="1"/>
    <col min="9740" max="9741" width="4.25" style="71" customWidth="1"/>
    <col min="9742" max="9742" width="7.33203125" style="71" bestFit="1" customWidth="1"/>
    <col min="9743" max="9744" width="4.25" style="71" customWidth="1"/>
    <col min="9745" max="9745" width="7.33203125" style="71" bestFit="1" customWidth="1"/>
    <col min="9746" max="9747" width="4.25" style="71" customWidth="1"/>
    <col min="9748" max="9748" width="7.33203125" style="71" bestFit="1" customWidth="1"/>
    <col min="9749" max="9750" width="4.25" style="71" customWidth="1"/>
    <col min="9751" max="9751" width="7.33203125" style="71" bestFit="1" customWidth="1"/>
    <col min="9752" max="9753" width="4.25" style="71" customWidth="1"/>
    <col min="9754" max="9754" width="7.33203125" style="71" bestFit="1" customWidth="1"/>
    <col min="9755" max="9756" width="4.25" style="71" customWidth="1"/>
    <col min="9757" max="9757" width="7.33203125" style="71" bestFit="1" customWidth="1"/>
    <col min="9758" max="9759" width="4.25" style="71" customWidth="1"/>
    <col min="9760" max="9760" width="7.33203125" style="71" bestFit="1" customWidth="1"/>
    <col min="9761" max="9762" width="4.25" style="71" customWidth="1"/>
    <col min="9763" max="9763" width="7.33203125" style="71" bestFit="1" customWidth="1"/>
    <col min="9764" max="9765" width="4.25" style="71" customWidth="1"/>
    <col min="9766" max="9766" width="7.33203125" style="71" bestFit="1" customWidth="1"/>
    <col min="9767" max="9767" width="12.25" style="71" customWidth="1"/>
    <col min="9768" max="9768" width="1.5" style="71" customWidth="1"/>
    <col min="9769" max="9975" width="8.25" style="71"/>
    <col min="9976" max="9976" width="1.5" style="71" customWidth="1"/>
    <col min="9977" max="9977" width="19.58203125" style="71" bestFit="1" customWidth="1"/>
    <col min="9978" max="9979" width="4.25" style="71" customWidth="1"/>
    <col min="9980" max="9980" width="7.33203125" style="71" bestFit="1" customWidth="1"/>
    <col min="9981" max="9982" width="4.25" style="71" customWidth="1"/>
    <col min="9983" max="9983" width="7.33203125" style="71" bestFit="1" customWidth="1"/>
    <col min="9984" max="9985" width="4.25" style="71" customWidth="1"/>
    <col min="9986" max="9986" width="7.33203125" style="71" bestFit="1" customWidth="1"/>
    <col min="9987" max="9988" width="4.25" style="71" customWidth="1"/>
    <col min="9989" max="9989" width="7.33203125" style="71" bestFit="1" customWidth="1"/>
    <col min="9990" max="9991" width="4.25" style="71" customWidth="1"/>
    <col min="9992" max="9992" width="7.33203125" style="71" bestFit="1" customWidth="1"/>
    <col min="9993" max="9994" width="4.25" style="71" customWidth="1"/>
    <col min="9995" max="9995" width="7.33203125" style="71" bestFit="1" customWidth="1"/>
    <col min="9996" max="9997" width="4.25" style="71" customWidth="1"/>
    <col min="9998" max="9998" width="7.33203125" style="71" bestFit="1" customWidth="1"/>
    <col min="9999" max="10000" width="4.25" style="71" customWidth="1"/>
    <col min="10001" max="10001" width="7.33203125" style="71" bestFit="1" customWidth="1"/>
    <col min="10002" max="10003" width="4.25" style="71" customWidth="1"/>
    <col min="10004" max="10004" width="7.33203125" style="71" bestFit="1" customWidth="1"/>
    <col min="10005" max="10006" width="4.25" style="71" customWidth="1"/>
    <col min="10007" max="10007" width="7.33203125" style="71" bestFit="1" customWidth="1"/>
    <col min="10008" max="10009" width="4.25" style="71" customWidth="1"/>
    <col min="10010" max="10010" width="7.33203125" style="71" bestFit="1" customWidth="1"/>
    <col min="10011" max="10012" width="4.25" style="71" customWidth="1"/>
    <col min="10013" max="10013" width="7.33203125" style="71" bestFit="1" customWidth="1"/>
    <col min="10014" max="10015" width="4.25" style="71" customWidth="1"/>
    <col min="10016" max="10016" width="7.33203125" style="71" bestFit="1" customWidth="1"/>
    <col min="10017" max="10018" width="4.25" style="71" customWidth="1"/>
    <col min="10019" max="10019" width="7.33203125" style="71" bestFit="1" customWidth="1"/>
    <col min="10020" max="10021" width="4.25" style="71" customWidth="1"/>
    <col min="10022" max="10022" width="7.33203125" style="71" bestFit="1" customWidth="1"/>
    <col min="10023" max="10023" width="12.25" style="71" customWidth="1"/>
    <col min="10024" max="10024" width="1.5" style="71" customWidth="1"/>
    <col min="10025" max="10231" width="8.25" style="71"/>
    <col min="10232" max="10232" width="1.5" style="71" customWidth="1"/>
    <col min="10233" max="10233" width="19.58203125" style="71" bestFit="1" customWidth="1"/>
    <col min="10234" max="10235" width="4.25" style="71" customWidth="1"/>
    <col min="10236" max="10236" width="7.33203125" style="71" bestFit="1" customWidth="1"/>
    <col min="10237" max="10238" width="4.25" style="71" customWidth="1"/>
    <col min="10239" max="10239" width="7.33203125" style="71" bestFit="1" customWidth="1"/>
    <col min="10240" max="10241" width="4.25" style="71" customWidth="1"/>
    <col min="10242" max="10242" width="7.33203125" style="71" bestFit="1" customWidth="1"/>
    <col min="10243" max="10244" width="4.25" style="71" customWidth="1"/>
    <col min="10245" max="10245" width="7.33203125" style="71" bestFit="1" customWidth="1"/>
    <col min="10246" max="10247" width="4.25" style="71" customWidth="1"/>
    <col min="10248" max="10248" width="7.33203125" style="71" bestFit="1" customWidth="1"/>
    <col min="10249" max="10250" width="4.25" style="71" customWidth="1"/>
    <col min="10251" max="10251" width="7.33203125" style="71" bestFit="1" customWidth="1"/>
    <col min="10252" max="10253" width="4.25" style="71" customWidth="1"/>
    <col min="10254" max="10254" width="7.33203125" style="71" bestFit="1" customWidth="1"/>
    <col min="10255" max="10256" width="4.25" style="71" customWidth="1"/>
    <col min="10257" max="10257" width="7.33203125" style="71" bestFit="1" customWidth="1"/>
    <col min="10258" max="10259" width="4.25" style="71" customWidth="1"/>
    <col min="10260" max="10260" width="7.33203125" style="71" bestFit="1" customWidth="1"/>
    <col min="10261" max="10262" width="4.25" style="71" customWidth="1"/>
    <col min="10263" max="10263" width="7.33203125" style="71" bestFit="1" customWidth="1"/>
    <col min="10264" max="10265" width="4.25" style="71" customWidth="1"/>
    <col min="10266" max="10266" width="7.33203125" style="71" bestFit="1" customWidth="1"/>
    <col min="10267" max="10268" width="4.25" style="71" customWidth="1"/>
    <col min="10269" max="10269" width="7.33203125" style="71" bestFit="1" customWidth="1"/>
    <col min="10270" max="10271" width="4.25" style="71" customWidth="1"/>
    <col min="10272" max="10272" width="7.33203125" style="71" bestFit="1" customWidth="1"/>
    <col min="10273" max="10274" width="4.25" style="71" customWidth="1"/>
    <col min="10275" max="10275" width="7.33203125" style="71" bestFit="1" customWidth="1"/>
    <col min="10276" max="10277" width="4.25" style="71" customWidth="1"/>
    <col min="10278" max="10278" width="7.33203125" style="71" bestFit="1" customWidth="1"/>
    <col min="10279" max="10279" width="12.25" style="71" customWidth="1"/>
    <col min="10280" max="10280" width="1.5" style="71" customWidth="1"/>
    <col min="10281" max="10487" width="8.25" style="71"/>
    <col min="10488" max="10488" width="1.5" style="71" customWidth="1"/>
    <col min="10489" max="10489" width="19.58203125" style="71" bestFit="1" customWidth="1"/>
    <col min="10490" max="10491" width="4.25" style="71" customWidth="1"/>
    <col min="10492" max="10492" width="7.33203125" style="71" bestFit="1" customWidth="1"/>
    <col min="10493" max="10494" width="4.25" style="71" customWidth="1"/>
    <col min="10495" max="10495" width="7.33203125" style="71" bestFit="1" customWidth="1"/>
    <col min="10496" max="10497" width="4.25" style="71" customWidth="1"/>
    <col min="10498" max="10498" width="7.33203125" style="71" bestFit="1" customWidth="1"/>
    <col min="10499" max="10500" width="4.25" style="71" customWidth="1"/>
    <col min="10501" max="10501" width="7.33203125" style="71" bestFit="1" customWidth="1"/>
    <col min="10502" max="10503" width="4.25" style="71" customWidth="1"/>
    <col min="10504" max="10504" width="7.33203125" style="71" bestFit="1" customWidth="1"/>
    <col min="10505" max="10506" width="4.25" style="71" customWidth="1"/>
    <col min="10507" max="10507" width="7.33203125" style="71" bestFit="1" customWidth="1"/>
    <col min="10508" max="10509" width="4.25" style="71" customWidth="1"/>
    <col min="10510" max="10510" width="7.33203125" style="71" bestFit="1" customWidth="1"/>
    <col min="10511" max="10512" width="4.25" style="71" customWidth="1"/>
    <col min="10513" max="10513" width="7.33203125" style="71" bestFit="1" customWidth="1"/>
    <col min="10514" max="10515" width="4.25" style="71" customWidth="1"/>
    <col min="10516" max="10516" width="7.33203125" style="71" bestFit="1" customWidth="1"/>
    <col min="10517" max="10518" width="4.25" style="71" customWidth="1"/>
    <col min="10519" max="10519" width="7.33203125" style="71" bestFit="1" customWidth="1"/>
    <col min="10520" max="10521" width="4.25" style="71" customWidth="1"/>
    <col min="10522" max="10522" width="7.33203125" style="71" bestFit="1" customWidth="1"/>
    <col min="10523" max="10524" width="4.25" style="71" customWidth="1"/>
    <col min="10525" max="10525" width="7.33203125" style="71" bestFit="1" customWidth="1"/>
    <col min="10526" max="10527" width="4.25" style="71" customWidth="1"/>
    <col min="10528" max="10528" width="7.33203125" style="71" bestFit="1" customWidth="1"/>
    <col min="10529" max="10530" width="4.25" style="71" customWidth="1"/>
    <col min="10531" max="10531" width="7.33203125" style="71" bestFit="1" customWidth="1"/>
    <col min="10532" max="10533" width="4.25" style="71" customWidth="1"/>
    <col min="10534" max="10534" width="7.33203125" style="71" bestFit="1" customWidth="1"/>
    <col min="10535" max="10535" width="12.25" style="71" customWidth="1"/>
    <col min="10536" max="10536" width="1.5" style="71" customWidth="1"/>
    <col min="10537" max="10743" width="8.25" style="71"/>
    <col min="10744" max="10744" width="1.5" style="71" customWidth="1"/>
    <col min="10745" max="10745" width="19.58203125" style="71" bestFit="1" customWidth="1"/>
    <col min="10746" max="10747" width="4.25" style="71" customWidth="1"/>
    <col min="10748" max="10748" width="7.33203125" style="71" bestFit="1" customWidth="1"/>
    <col min="10749" max="10750" width="4.25" style="71" customWidth="1"/>
    <col min="10751" max="10751" width="7.33203125" style="71" bestFit="1" customWidth="1"/>
    <col min="10752" max="10753" width="4.25" style="71" customWidth="1"/>
    <col min="10754" max="10754" width="7.33203125" style="71" bestFit="1" customWidth="1"/>
    <col min="10755" max="10756" width="4.25" style="71" customWidth="1"/>
    <col min="10757" max="10757" width="7.33203125" style="71" bestFit="1" customWidth="1"/>
    <col min="10758" max="10759" width="4.25" style="71" customWidth="1"/>
    <col min="10760" max="10760" width="7.33203125" style="71" bestFit="1" customWidth="1"/>
    <col min="10761" max="10762" width="4.25" style="71" customWidth="1"/>
    <col min="10763" max="10763" width="7.33203125" style="71" bestFit="1" customWidth="1"/>
    <col min="10764" max="10765" width="4.25" style="71" customWidth="1"/>
    <col min="10766" max="10766" width="7.33203125" style="71" bestFit="1" customWidth="1"/>
    <col min="10767" max="10768" width="4.25" style="71" customWidth="1"/>
    <col min="10769" max="10769" width="7.33203125" style="71" bestFit="1" customWidth="1"/>
    <col min="10770" max="10771" width="4.25" style="71" customWidth="1"/>
    <col min="10772" max="10772" width="7.33203125" style="71" bestFit="1" customWidth="1"/>
    <col min="10773" max="10774" width="4.25" style="71" customWidth="1"/>
    <col min="10775" max="10775" width="7.33203125" style="71" bestFit="1" customWidth="1"/>
    <col min="10776" max="10777" width="4.25" style="71" customWidth="1"/>
    <col min="10778" max="10778" width="7.33203125" style="71" bestFit="1" customWidth="1"/>
    <col min="10779" max="10780" width="4.25" style="71" customWidth="1"/>
    <col min="10781" max="10781" width="7.33203125" style="71" bestFit="1" customWidth="1"/>
    <col min="10782" max="10783" width="4.25" style="71" customWidth="1"/>
    <col min="10784" max="10784" width="7.33203125" style="71" bestFit="1" customWidth="1"/>
    <col min="10785" max="10786" width="4.25" style="71" customWidth="1"/>
    <col min="10787" max="10787" width="7.33203125" style="71" bestFit="1" customWidth="1"/>
    <col min="10788" max="10789" width="4.25" style="71" customWidth="1"/>
    <col min="10790" max="10790" width="7.33203125" style="71" bestFit="1" customWidth="1"/>
    <col min="10791" max="10791" width="12.25" style="71" customWidth="1"/>
    <col min="10792" max="10792" width="1.5" style="71" customWidth="1"/>
    <col min="10793" max="10999" width="8.25" style="71"/>
    <col min="11000" max="11000" width="1.5" style="71" customWidth="1"/>
    <col min="11001" max="11001" width="19.58203125" style="71" bestFit="1" customWidth="1"/>
    <col min="11002" max="11003" width="4.25" style="71" customWidth="1"/>
    <col min="11004" max="11004" width="7.33203125" style="71" bestFit="1" customWidth="1"/>
    <col min="11005" max="11006" width="4.25" style="71" customWidth="1"/>
    <col min="11007" max="11007" width="7.33203125" style="71" bestFit="1" customWidth="1"/>
    <col min="11008" max="11009" width="4.25" style="71" customWidth="1"/>
    <col min="11010" max="11010" width="7.33203125" style="71" bestFit="1" customWidth="1"/>
    <col min="11011" max="11012" width="4.25" style="71" customWidth="1"/>
    <col min="11013" max="11013" width="7.33203125" style="71" bestFit="1" customWidth="1"/>
    <col min="11014" max="11015" width="4.25" style="71" customWidth="1"/>
    <col min="11016" max="11016" width="7.33203125" style="71" bestFit="1" customWidth="1"/>
    <col min="11017" max="11018" width="4.25" style="71" customWidth="1"/>
    <col min="11019" max="11019" width="7.33203125" style="71" bestFit="1" customWidth="1"/>
    <col min="11020" max="11021" width="4.25" style="71" customWidth="1"/>
    <col min="11022" max="11022" width="7.33203125" style="71" bestFit="1" customWidth="1"/>
    <col min="11023" max="11024" width="4.25" style="71" customWidth="1"/>
    <col min="11025" max="11025" width="7.33203125" style="71" bestFit="1" customWidth="1"/>
    <col min="11026" max="11027" width="4.25" style="71" customWidth="1"/>
    <col min="11028" max="11028" width="7.33203125" style="71" bestFit="1" customWidth="1"/>
    <col min="11029" max="11030" width="4.25" style="71" customWidth="1"/>
    <col min="11031" max="11031" width="7.33203125" style="71" bestFit="1" customWidth="1"/>
    <col min="11032" max="11033" width="4.25" style="71" customWidth="1"/>
    <col min="11034" max="11034" width="7.33203125" style="71" bestFit="1" customWidth="1"/>
    <col min="11035" max="11036" width="4.25" style="71" customWidth="1"/>
    <col min="11037" max="11037" width="7.33203125" style="71" bestFit="1" customWidth="1"/>
    <col min="11038" max="11039" width="4.25" style="71" customWidth="1"/>
    <col min="11040" max="11040" width="7.33203125" style="71" bestFit="1" customWidth="1"/>
    <col min="11041" max="11042" width="4.25" style="71" customWidth="1"/>
    <col min="11043" max="11043" width="7.33203125" style="71" bestFit="1" customWidth="1"/>
    <col min="11044" max="11045" width="4.25" style="71" customWidth="1"/>
    <col min="11046" max="11046" width="7.33203125" style="71" bestFit="1" customWidth="1"/>
    <col min="11047" max="11047" width="12.25" style="71" customWidth="1"/>
    <col min="11048" max="11048" width="1.5" style="71" customWidth="1"/>
    <col min="11049" max="11255" width="8.25" style="71"/>
    <col min="11256" max="11256" width="1.5" style="71" customWidth="1"/>
    <col min="11257" max="11257" width="19.58203125" style="71" bestFit="1" customWidth="1"/>
    <col min="11258" max="11259" width="4.25" style="71" customWidth="1"/>
    <col min="11260" max="11260" width="7.33203125" style="71" bestFit="1" customWidth="1"/>
    <col min="11261" max="11262" width="4.25" style="71" customWidth="1"/>
    <col min="11263" max="11263" width="7.33203125" style="71" bestFit="1" customWidth="1"/>
    <col min="11264" max="11265" width="4.25" style="71" customWidth="1"/>
    <col min="11266" max="11266" width="7.33203125" style="71" bestFit="1" customWidth="1"/>
    <col min="11267" max="11268" width="4.25" style="71" customWidth="1"/>
    <col min="11269" max="11269" width="7.33203125" style="71" bestFit="1" customWidth="1"/>
    <col min="11270" max="11271" width="4.25" style="71" customWidth="1"/>
    <col min="11272" max="11272" width="7.33203125" style="71" bestFit="1" customWidth="1"/>
    <col min="11273" max="11274" width="4.25" style="71" customWidth="1"/>
    <col min="11275" max="11275" width="7.33203125" style="71" bestFit="1" customWidth="1"/>
    <col min="11276" max="11277" width="4.25" style="71" customWidth="1"/>
    <col min="11278" max="11278" width="7.33203125" style="71" bestFit="1" customWidth="1"/>
    <col min="11279" max="11280" width="4.25" style="71" customWidth="1"/>
    <col min="11281" max="11281" width="7.33203125" style="71" bestFit="1" customWidth="1"/>
    <col min="11282" max="11283" width="4.25" style="71" customWidth="1"/>
    <col min="11284" max="11284" width="7.33203125" style="71" bestFit="1" customWidth="1"/>
    <col min="11285" max="11286" width="4.25" style="71" customWidth="1"/>
    <col min="11287" max="11287" width="7.33203125" style="71" bestFit="1" customWidth="1"/>
    <col min="11288" max="11289" width="4.25" style="71" customWidth="1"/>
    <col min="11290" max="11290" width="7.33203125" style="71" bestFit="1" customWidth="1"/>
    <col min="11291" max="11292" width="4.25" style="71" customWidth="1"/>
    <col min="11293" max="11293" width="7.33203125" style="71" bestFit="1" customWidth="1"/>
    <col min="11294" max="11295" width="4.25" style="71" customWidth="1"/>
    <col min="11296" max="11296" width="7.33203125" style="71" bestFit="1" customWidth="1"/>
    <col min="11297" max="11298" width="4.25" style="71" customWidth="1"/>
    <col min="11299" max="11299" width="7.33203125" style="71" bestFit="1" customWidth="1"/>
    <col min="11300" max="11301" width="4.25" style="71" customWidth="1"/>
    <col min="11302" max="11302" width="7.33203125" style="71" bestFit="1" customWidth="1"/>
    <col min="11303" max="11303" width="12.25" style="71" customWidth="1"/>
    <col min="11304" max="11304" width="1.5" style="71" customWidth="1"/>
    <col min="11305" max="11511" width="8.25" style="71"/>
    <col min="11512" max="11512" width="1.5" style="71" customWidth="1"/>
    <col min="11513" max="11513" width="19.58203125" style="71" bestFit="1" customWidth="1"/>
    <col min="11514" max="11515" width="4.25" style="71" customWidth="1"/>
    <col min="11516" max="11516" width="7.33203125" style="71" bestFit="1" customWidth="1"/>
    <col min="11517" max="11518" width="4.25" style="71" customWidth="1"/>
    <col min="11519" max="11519" width="7.33203125" style="71" bestFit="1" customWidth="1"/>
    <col min="11520" max="11521" width="4.25" style="71" customWidth="1"/>
    <col min="11522" max="11522" width="7.33203125" style="71" bestFit="1" customWidth="1"/>
    <col min="11523" max="11524" width="4.25" style="71" customWidth="1"/>
    <col min="11525" max="11525" width="7.33203125" style="71" bestFit="1" customWidth="1"/>
    <col min="11526" max="11527" width="4.25" style="71" customWidth="1"/>
    <col min="11528" max="11528" width="7.33203125" style="71" bestFit="1" customWidth="1"/>
    <col min="11529" max="11530" width="4.25" style="71" customWidth="1"/>
    <col min="11531" max="11531" width="7.33203125" style="71" bestFit="1" customWidth="1"/>
    <col min="11532" max="11533" width="4.25" style="71" customWidth="1"/>
    <col min="11534" max="11534" width="7.33203125" style="71" bestFit="1" customWidth="1"/>
    <col min="11535" max="11536" width="4.25" style="71" customWidth="1"/>
    <col min="11537" max="11537" width="7.33203125" style="71" bestFit="1" customWidth="1"/>
    <col min="11538" max="11539" width="4.25" style="71" customWidth="1"/>
    <col min="11540" max="11540" width="7.33203125" style="71" bestFit="1" customWidth="1"/>
    <col min="11541" max="11542" width="4.25" style="71" customWidth="1"/>
    <col min="11543" max="11543" width="7.33203125" style="71" bestFit="1" customWidth="1"/>
    <col min="11544" max="11545" width="4.25" style="71" customWidth="1"/>
    <col min="11546" max="11546" width="7.33203125" style="71" bestFit="1" customWidth="1"/>
    <col min="11547" max="11548" width="4.25" style="71" customWidth="1"/>
    <col min="11549" max="11549" width="7.33203125" style="71" bestFit="1" customWidth="1"/>
    <col min="11550" max="11551" width="4.25" style="71" customWidth="1"/>
    <col min="11552" max="11552" width="7.33203125" style="71" bestFit="1" customWidth="1"/>
    <col min="11553" max="11554" width="4.25" style="71" customWidth="1"/>
    <col min="11555" max="11555" width="7.33203125" style="71" bestFit="1" customWidth="1"/>
    <col min="11556" max="11557" width="4.25" style="71" customWidth="1"/>
    <col min="11558" max="11558" width="7.33203125" style="71" bestFit="1" customWidth="1"/>
    <col min="11559" max="11559" width="12.25" style="71" customWidth="1"/>
    <col min="11560" max="11560" width="1.5" style="71" customWidth="1"/>
    <col min="11561" max="11767" width="8.25" style="71"/>
    <col min="11768" max="11768" width="1.5" style="71" customWidth="1"/>
    <col min="11769" max="11769" width="19.58203125" style="71" bestFit="1" customWidth="1"/>
    <col min="11770" max="11771" width="4.25" style="71" customWidth="1"/>
    <col min="11772" max="11772" width="7.33203125" style="71" bestFit="1" customWidth="1"/>
    <col min="11773" max="11774" width="4.25" style="71" customWidth="1"/>
    <col min="11775" max="11775" width="7.33203125" style="71" bestFit="1" customWidth="1"/>
    <col min="11776" max="11777" width="4.25" style="71" customWidth="1"/>
    <col min="11778" max="11778" width="7.33203125" style="71" bestFit="1" customWidth="1"/>
    <col min="11779" max="11780" width="4.25" style="71" customWidth="1"/>
    <col min="11781" max="11781" width="7.33203125" style="71" bestFit="1" customWidth="1"/>
    <col min="11782" max="11783" width="4.25" style="71" customWidth="1"/>
    <col min="11784" max="11784" width="7.33203125" style="71" bestFit="1" customWidth="1"/>
    <col min="11785" max="11786" width="4.25" style="71" customWidth="1"/>
    <col min="11787" max="11787" width="7.33203125" style="71" bestFit="1" customWidth="1"/>
    <col min="11788" max="11789" width="4.25" style="71" customWidth="1"/>
    <col min="11790" max="11790" width="7.33203125" style="71" bestFit="1" customWidth="1"/>
    <col min="11791" max="11792" width="4.25" style="71" customWidth="1"/>
    <col min="11793" max="11793" width="7.33203125" style="71" bestFit="1" customWidth="1"/>
    <col min="11794" max="11795" width="4.25" style="71" customWidth="1"/>
    <col min="11796" max="11796" width="7.33203125" style="71" bestFit="1" customWidth="1"/>
    <col min="11797" max="11798" width="4.25" style="71" customWidth="1"/>
    <col min="11799" max="11799" width="7.33203125" style="71" bestFit="1" customWidth="1"/>
    <col min="11800" max="11801" width="4.25" style="71" customWidth="1"/>
    <col min="11802" max="11802" width="7.33203125" style="71" bestFit="1" customWidth="1"/>
    <col min="11803" max="11804" width="4.25" style="71" customWidth="1"/>
    <col min="11805" max="11805" width="7.33203125" style="71" bestFit="1" customWidth="1"/>
    <col min="11806" max="11807" width="4.25" style="71" customWidth="1"/>
    <col min="11808" max="11808" width="7.33203125" style="71" bestFit="1" customWidth="1"/>
    <col min="11809" max="11810" width="4.25" style="71" customWidth="1"/>
    <col min="11811" max="11811" width="7.33203125" style="71" bestFit="1" customWidth="1"/>
    <col min="11812" max="11813" width="4.25" style="71" customWidth="1"/>
    <col min="11814" max="11814" width="7.33203125" style="71" bestFit="1" customWidth="1"/>
    <col min="11815" max="11815" width="12.25" style="71" customWidth="1"/>
    <col min="11816" max="11816" width="1.5" style="71" customWidth="1"/>
    <col min="11817" max="12023" width="8.25" style="71"/>
    <col min="12024" max="12024" width="1.5" style="71" customWidth="1"/>
    <col min="12025" max="12025" width="19.58203125" style="71" bestFit="1" customWidth="1"/>
    <col min="12026" max="12027" width="4.25" style="71" customWidth="1"/>
    <col min="12028" max="12028" width="7.33203125" style="71" bestFit="1" customWidth="1"/>
    <col min="12029" max="12030" width="4.25" style="71" customWidth="1"/>
    <col min="12031" max="12031" width="7.33203125" style="71" bestFit="1" customWidth="1"/>
    <col min="12032" max="12033" width="4.25" style="71" customWidth="1"/>
    <col min="12034" max="12034" width="7.33203125" style="71" bestFit="1" customWidth="1"/>
    <col min="12035" max="12036" width="4.25" style="71" customWidth="1"/>
    <col min="12037" max="12037" width="7.33203125" style="71" bestFit="1" customWidth="1"/>
    <col min="12038" max="12039" width="4.25" style="71" customWidth="1"/>
    <col min="12040" max="12040" width="7.33203125" style="71" bestFit="1" customWidth="1"/>
    <col min="12041" max="12042" width="4.25" style="71" customWidth="1"/>
    <col min="12043" max="12043" width="7.33203125" style="71" bestFit="1" customWidth="1"/>
    <col min="12044" max="12045" width="4.25" style="71" customWidth="1"/>
    <col min="12046" max="12046" width="7.33203125" style="71" bestFit="1" customWidth="1"/>
    <col min="12047" max="12048" width="4.25" style="71" customWidth="1"/>
    <col min="12049" max="12049" width="7.33203125" style="71" bestFit="1" customWidth="1"/>
    <col min="12050" max="12051" width="4.25" style="71" customWidth="1"/>
    <col min="12052" max="12052" width="7.33203125" style="71" bestFit="1" customWidth="1"/>
    <col min="12053" max="12054" width="4.25" style="71" customWidth="1"/>
    <col min="12055" max="12055" width="7.33203125" style="71" bestFit="1" customWidth="1"/>
    <col min="12056" max="12057" width="4.25" style="71" customWidth="1"/>
    <col min="12058" max="12058" width="7.33203125" style="71" bestFit="1" customWidth="1"/>
    <col min="12059" max="12060" width="4.25" style="71" customWidth="1"/>
    <col min="12061" max="12061" width="7.33203125" style="71" bestFit="1" customWidth="1"/>
    <col min="12062" max="12063" width="4.25" style="71" customWidth="1"/>
    <col min="12064" max="12064" width="7.33203125" style="71" bestFit="1" customWidth="1"/>
    <col min="12065" max="12066" width="4.25" style="71" customWidth="1"/>
    <col min="12067" max="12067" width="7.33203125" style="71" bestFit="1" customWidth="1"/>
    <col min="12068" max="12069" width="4.25" style="71" customWidth="1"/>
    <col min="12070" max="12070" width="7.33203125" style="71" bestFit="1" customWidth="1"/>
    <col min="12071" max="12071" width="12.25" style="71" customWidth="1"/>
    <col min="12072" max="12072" width="1.5" style="71" customWidth="1"/>
    <col min="12073" max="12279" width="8.25" style="71"/>
    <col min="12280" max="12280" width="1.5" style="71" customWidth="1"/>
    <col min="12281" max="12281" width="19.58203125" style="71" bestFit="1" customWidth="1"/>
    <col min="12282" max="12283" width="4.25" style="71" customWidth="1"/>
    <col min="12284" max="12284" width="7.33203125" style="71" bestFit="1" customWidth="1"/>
    <col min="12285" max="12286" width="4.25" style="71" customWidth="1"/>
    <col min="12287" max="12287" width="7.33203125" style="71" bestFit="1" customWidth="1"/>
    <col min="12288" max="12289" width="4.25" style="71" customWidth="1"/>
    <col min="12290" max="12290" width="7.33203125" style="71" bestFit="1" customWidth="1"/>
    <col min="12291" max="12292" width="4.25" style="71" customWidth="1"/>
    <col min="12293" max="12293" width="7.33203125" style="71" bestFit="1" customWidth="1"/>
    <col min="12294" max="12295" width="4.25" style="71" customWidth="1"/>
    <col min="12296" max="12296" width="7.33203125" style="71" bestFit="1" customWidth="1"/>
    <col min="12297" max="12298" width="4.25" style="71" customWidth="1"/>
    <col min="12299" max="12299" width="7.33203125" style="71" bestFit="1" customWidth="1"/>
    <col min="12300" max="12301" width="4.25" style="71" customWidth="1"/>
    <col min="12302" max="12302" width="7.33203125" style="71" bestFit="1" customWidth="1"/>
    <col min="12303" max="12304" width="4.25" style="71" customWidth="1"/>
    <col min="12305" max="12305" width="7.33203125" style="71" bestFit="1" customWidth="1"/>
    <col min="12306" max="12307" width="4.25" style="71" customWidth="1"/>
    <col min="12308" max="12308" width="7.33203125" style="71" bestFit="1" customWidth="1"/>
    <col min="12309" max="12310" width="4.25" style="71" customWidth="1"/>
    <col min="12311" max="12311" width="7.33203125" style="71" bestFit="1" customWidth="1"/>
    <col min="12312" max="12313" width="4.25" style="71" customWidth="1"/>
    <col min="12314" max="12314" width="7.33203125" style="71" bestFit="1" customWidth="1"/>
    <col min="12315" max="12316" width="4.25" style="71" customWidth="1"/>
    <col min="12317" max="12317" width="7.33203125" style="71" bestFit="1" customWidth="1"/>
    <col min="12318" max="12319" width="4.25" style="71" customWidth="1"/>
    <col min="12320" max="12320" width="7.33203125" style="71" bestFit="1" customWidth="1"/>
    <col min="12321" max="12322" width="4.25" style="71" customWidth="1"/>
    <col min="12323" max="12323" width="7.33203125" style="71" bestFit="1" customWidth="1"/>
    <col min="12324" max="12325" width="4.25" style="71" customWidth="1"/>
    <col min="12326" max="12326" width="7.33203125" style="71" bestFit="1" customWidth="1"/>
    <col min="12327" max="12327" width="12.25" style="71" customWidth="1"/>
    <col min="12328" max="12328" width="1.5" style="71" customWidth="1"/>
    <col min="12329" max="12535" width="8.25" style="71"/>
    <col min="12536" max="12536" width="1.5" style="71" customWidth="1"/>
    <col min="12537" max="12537" width="19.58203125" style="71" bestFit="1" customWidth="1"/>
    <col min="12538" max="12539" width="4.25" style="71" customWidth="1"/>
    <col min="12540" max="12540" width="7.33203125" style="71" bestFit="1" customWidth="1"/>
    <col min="12541" max="12542" width="4.25" style="71" customWidth="1"/>
    <col min="12543" max="12543" width="7.33203125" style="71" bestFit="1" customWidth="1"/>
    <col min="12544" max="12545" width="4.25" style="71" customWidth="1"/>
    <col min="12546" max="12546" width="7.33203125" style="71" bestFit="1" customWidth="1"/>
    <col min="12547" max="12548" width="4.25" style="71" customWidth="1"/>
    <col min="12549" max="12549" width="7.33203125" style="71" bestFit="1" customWidth="1"/>
    <col min="12550" max="12551" width="4.25" style="71" customWidth="1"/>
    <col min="12552" max="12552" width="7.33203125" style="71" bestFit="1" customWidth="1"/>
    <col min="12553" max="12554" width="4.25" style="71" customWidth="1"/>
    <col min="12555" max="12555" width="7.33203125" style="71" bestFit="1" customWidth="1"/>
    <col min="12556" max="12557" width="4.25" style="71" customWidth="1"/>
    <col min="12558" max="12558" width="7.33203125" style="71" bestFit="1" customWidth="1"/>
    <col min="12559" max="12560" width="4.25" style="71" customWidth="1"/>
    <col min="12561" max="12561" width="7.33203125" style="71" bestFit="1" customWidth="1"/>
    <col min="12562" max="12563" width="4.25" style="71" customWidth="1"/>
    <col min="12564" max="12564" width="7.33203125" style="71" bestFit="1" customWidth="1"/>
    <col min="12565" max="12566" width="4.25" style="71" customWidth="1"/>
    <col min="12567" max="12567" width="7.33203125" style="71" bestFit="1" customWidth="1"/>
    <col min="12568" max="12569" width="4.25" style="71" customWidth="1"/>
    <col min="12570" max="12570" width="7.33203125" style="71" bestFit="1" customWidth="1"/>
    <col min="12571" max="12572" width="4.25" style="71" customWidth="1"/>
    <col min="12573" max="12573" width="7.33203125" style="71" bestFit="1" customWidth="1"/>
    <col min="12574" max="12575" width="4.25" style="71" customWidth="1"/>
    <col min="12576" max="12576" width="7.33203125" style="71" bestFit="1" customWidth="1"/>
    <col min="12577" max="12578" width="4.25" style="71" customWidth="1"/>
    <col min="12579" max="12579" width="7.33203125" style="71" bestFit="1" customWidth="1"/>
    <col min="12580" max="12581" width="4.25" style="71" customWidth="1"/>
    <col min="12582" max="12582" width="7.33203125" style="71" bestFit="1" customWidth="1"/>
    <col min="12583" max="12583" width="12.25" style="71" customWidth="1"/>
    <col min="12584" max="12584" width="1.5" style="71" customWidth="1"/>
    <col min="12585" max="12791" width="8.25" style="71"/>
    <col min="12792" max="12792" width="1.5" style="71" customWidth="1"/>
    <col min="12793" max="12793" width="19.58203125" style="71" bestFit="1" customWidth="1"/>
    <col min="12794" max="12795" width="4.25" style="71" customWidth="1"/>
    <col min="12796" max="12796" width="7.33203125" style="71" bestFit="1" customWidth="1"/>
    <col min="12797" max="12798" width="4.25" style="71" customWidth="1"/>
    <col min="12799" max="12799" width="7.33203125" style="71" bestFit="1" customWidth="1"/>
    <col min="12800" max="12801" width="4.25" style="71" customWidth="1"/>
    <col min="12802" max="12802" width="7.33203125" style="71" bestFit="1" customWidth="1"/>
    <col min="12803" max="12804" width="4.25" style="71" customWidth="1"/>
    <col min="12805" max="12805" width="7.33203125" style="71" bestFit="1" customWidth="1"/>
    <col min="12806" max="12807" width="4.25" style="71" customWidth="1"/>
    <col min="12808" max="12808" width="7.33203125" style="71" bestFit="1" customWidth="1"/>
    <col min="12809" max="12810" width="4.25" style="71" customWidth="1"/>
    <col min="12811" max="12811" width="7.33203125" style="71" bestFit="1" customWidth="1"/>
    <col min="12812" max="12813" width="4.25" style="71" customWidth="1"/>
    <col min="12814" max="12814" width="7.33203125" style="71" bestFit="1" customWidth="1"/>
    <col min="12815" max="12816" width="4.25" style="71" customWidth="1"/>
    <col min="12817" max="12817" width="7.33203125" style="71" bestFit="1" customWidth="1"/>
    <col min="12818" max="12819" width="4.25" style="71" customWidth="1"/>
    <col min="12820" max="12820" width="7.33203125" style="71" bestFit="1" customWidth="1"/>
    <col min="12821" max="12822" width="4.25" style="71" customWidth="1"/>
    <col min="12823" max="12823" width="7.33203125" style="71" bestFit="1" customWidth="1"/>
    <col min="12824" max="12825" width="4.25" style="71" customWidth="1"/>
    <col min="12826" max="12826" width="7.33203125" style="71" bestFit="1" customWidth="1"/>
    <col min="12827" max="12828" width="4.25" style="71" customWidth="1"/>
    <col min="12829" max="12829" width="7.33203125" style="71" bestFit="1" customWidth="1"/>
    <col min="12830" max="12831" width="4.25" style="71" customWidth="1"/>
    <col min="12832" max="12832" width="7.33203125" style="71" bestFit="1" customWidth="1"/>
    <col min="12833" max="12834" width="4.25" style="71" customWidth="1"/>
    <col min="12835" max="12835" width="7.33203125" style="71" bestFit="1" customWidth="1"/>
    <col min="12836" max="12837" width="4.25" style="71" customWidth="1"/>
    <col min="12838" max="12838" width="7.33203125" style="71" bestFit="1" customWidth="1"/>
    <col min="12839" max="12839" width="12.25" style="71" customWidth="1"/>
    <col min="12840" max="12840" width="1.5" style="71" customWidth="1"/>
    <col min="12841" max="13047" width="8.25" style="71"/>
    <col min="13048" max="13048" width="1.5" style="71" customWidth="1"/>
    <col min="13049" max="13049" width="19.58203125" style="71" bestFit="1" customWidth="1"/>
    <col min="13050" max="13051" width="4.25" style="71" customWidth="1"/>
    <col min="13052" max="13052" width="7.33203125" style="71" bestFit="1" customWidth="1"/>
    <col min="13053" max="13054" width="4.25" style="71" customWidth="1"/>
    <col min="13055" max="13055" width="7.33203125" style="71" bestFit="1" customWidth="1"/>
    <col min="13056" max="13057" width="4.25" style="71" customWidth="1"/>
    <col min="13058" max="13058" width="7.33203125" style="71" bestFit="1" customWidth="1"/>
    <col min="13059" max="13060" width="4.25" style="71" customWidth="1"/>
    <col min="13061" max="13061" width="7.33203125" style="71" bestFit="1" customWidth="1"/>
    <col min="13062" max="13063" width="4.25" style="71" customWidth="1"/>
    <col min="13064" max="13064" width="7.33203125" style="71" bestFit="1" customWidth="1"/>
    <col min="13065" max="13066" width="4.25" style="71" customWidth="1"/>
    <col min="13067" max="13067" width="7.33203125" style="71" bestFit="1" customWidth="1"/>
    <col min="13068" max="13069" width="4.25" style="71" customWidth="1"/>
    <col min="13070" max="13070" width="7.33203125" style="71" bestFit="1" customWidth="1"/>
    <col min="13071" max="13072" width="4.25" style="71" customWidth="1"/>
    <col min="13073" max="13073" width="7.33203125" style="71" bestFit="1" customWidth="1"/>
    <col min="13074" max="13075" width="4.25" style="71" customWidth="1"/>
    <col min="13076" max="13076" width="7.33203125" style="71" bestFit="1" customWidth="1"/>
    <col min="13077" max="13078" width="4.25" style="71" customWidth="1"/>
    <col min="13079" max="13079" width="7.33203125" style="71" bestFit="1" customWidth="1"/>
    <col min="13080" max="13081" width="4.25" style="71" customWidth="1"/>
    <col min="13082" max="13082" width="7.33203125" style="71" bestFit="1" customWidth="1"/>
    <col min="13083" max="13084" width="4.25" style="71" customWidth="1"/>
    <col min="13085" max="13085" width="7.33203125" style="71" bestFit="1" customWidth="1"/>
    <col min="13086" max="13087" width="4.25" style="71" customWidth="1"/>
    <col min="13088" max="13088" width="7.33203125" style="71" bestFit="1" customWidth="1"/>
    <col min="13089" max="13090" width="4.25" style="71" customWidth="1"/>
    <col min="13091" max="13091" width="7.33203125" style="71" bestFit="1" customWidth="1"/>
    <col min="13092" max="13093" width="4.25" style="71" customWidth="1"/>
    <col min="13094" max="13094" width="7.33203125" style="71" bestFit="1" customWidth="1"/>
    <col min="13095" max="13095" width="12.25" style="71" customWidth="1"/>
    <col min="13096" max="13096" width="1.5" style="71" customWidth="1"/>
    <col min="13097" max="13303" width="8.25" style="71"/>
    <col min="13304" max="13304" width="1.5" style="71" customWidth="1"/>
    <col min="13305" max="13305" width="19.58203125" style="71" bestFit="1" customWidth="1"/>
    <col min="13306" max="13307" width="4.25" style="71" customWidth="1"/>
    <col min="13308" max="13308" width="7.33203125" style="71" bestFit="1" customWidth="1"/>
    <col min="13309" max="13310" width="4.25" style="71" customWidth="1"/>
    <col min="13311" max="13311" width="7.33203125" style="71" bestFit="1" customWidth="1"/>
    <col min="13312" max="13313" width="4.25" style="71" customWidth="1"/>
    <col min="13314" max="13314" width="7.33203125" style="71" bestFit="1" customWidth="1"/>
    <col min="13315" max="13316" width="4.25" style="71" customWidth="1"/>
    <col min="13317" max="13317" width="7.33203125" style="71" bestFit="1" customWidth="1"/>
    <col min="13318" max="13319" width="4.25" style="71" customWidth="1"/>
    <col min="13320" max="13320" width="7.33203125" style="71" bestFit="1" customWidth="1"/>
    <col min="13321" max="13322" width="4.25" style="71" customWidth="1"/>
    <col min="13323" max="13323" width="7.33203125" style="71" bestFit="1" customWidth="1"/>
    <col min="13324" max="13325" width="4.25" style="71" customWidth="1"/>
    <col min="13326" max="13326" width="7.33203125" style="71" bestFit="1" customWidth="1"/>
    <col min="13327" max="13328" width="4.25" style="71" customWidth="1"/>
    <col min="13329" max="13329" width="7.33203125" style="71" bestFit="1" customWidth="1"/>
    <col min="13330" max="13331" width="4.25" style="71" customWidth="1"/>
    <col min="13332" max="13332" width="7.33203125" style="71" bestFit="1" customWidth="1"/>
    <col min="13333" max="13334" width="4.25" style="71" customWidth="1"/>
    <col min="13335" max="13335" width="7.33203125" style="71" bestFit="1" customWidth="1"/>
    <col min="13336" max="13337" width="4.25" style="71" customWidth="1"/>
    <col min="13338" max="13338" width="7.33203125" style="71" bestFit="1" customWidth="1"/>
    <col min="13339" max="13340" width="4.25" style="71" customWidth="1"/>
    <col min="13341" max="13341" width="7.33203125" style="71" bestFit="1" customWidth="1"/>
    <col min="13342" max="13343" width="4.25" style="71" customWidth="1"/>
    <col min="13344" max="13344" width="7.33203125" style="71" bestFit="1" customWidth="1"/>
    <col min="13345" max="13346" width="4.25" style="71" customWidth="1"/>
    <col min="13347" max="13347" width="7.33203125" style="71" bestFit="1" customWidth="1"/>
    <col min="13348" max="13349" width="4.25" style="71" customWidth="1"/>
    <col min="13350" max="13350" width="7.33203125" style="71" bestFit="1" customWidth="1"/>
    <col min="13351" max="13351" width="12.25" style="71" customWidth="1"/>
    <col min="13352" max="13352" width="1.5" style="71" customWidth="1"/>
    <col min="13353" max="13559" width="8.25" style="71"/>
    <col min="13560" max="13560" width="1.5" style="71" customWidth="1"/>
    <col min="13561" max="13561" width="19.58203125" style="71" bestFit="1" customWidth="1"/>
    <col min="13562" max="13563" width="4.25" style="71" customWidth="1"/>
    <col min="13564" max="13564" width="7.33203125" style="71" bestFit="1" customWidth="1"/>
    <col min="13565" max="13566" width="4.25" style="71" customWidth="1"/>
    <col min="13567" max="13567" width="7.33203125" style="71" bestFit="1" customWidth="1"/>
    <col min="13568" max="13569" width="4.25" style="71" customWidth="1"/>
    <col min="13570" max="13570" width="7.33203125" style="71" bestFit="1" customWidth="1"/>
    <col min="13571" max="13572" width="4.25" style="71" customWidth="1"/>
    <col min="13573" max="13573" width="7.33203125" style="71" bestFit="1" customWidth="1"/>
    <col min="13574" max="13575" width="4.25" style="71" customWidth="1"/>
    <col min="13576" max="13576" width="7.33203125" style="71" bestFit="1" customWidth="1"/>
    <col min="13577" max="13578" width="4.25" style="71" customWidth="1"/>
    <col min="13579" max="13579" width="7.33203125" style="71" bestFit="1" customWidth="1"/>
    <col min="13580" max="13581" width="4.25" style="71" customWidth="1"/>
    <col min="13582" max="13582" width="7.33203125" style="71" bestFit="1" customWidth="1"/>
    <col min="13583" max="13584" width="4.25" style="71" customWidth="1"/>
    <col min="13585" max="13585" width="7.33203125" style="71" bestFit="1" customWidth="1"/>
    <col min="13586" max="13587" width="4.25" style="71" customWidth="1"/>
    <col min="13588" max="13588" width="7.33203125" style="71" bestFit="1" customWidth="1"/>
    <col min="13589" max="13590" width="4.25" style="71" customWidth="1"/>
    <col min="13591" max="13591" width="7.33203125" style="71" bestFit="1" customWidth="1"/>
    <col min="13592" max="13593" width="4.25" style="71" customWidth="1"/>
    <col min="13594" max="13594" width="7.33203125" style="71" bestFit="1" customWidth="1"/>
    <col min="13595" max="13596" width="4.25" style="71" customWidth="1"/>
    <col min="13597" max="13597" width="7.33203125" style="71" bestFit="1" customWidth="1"/>
    <col min="13598" max="13599" width="4.25" style="71" customWidth="1"/>
    <col min="13600" max="13600" width="7.33203125" style="71" bestFit="1" customWidth="1"/>
    <col min="13601" max="13602" width="4.25" style="71" customWidth="1"/>
    <col min="13603" max="13603" width="7.33203125" style="71" bestFit="1" customWidth="1"/>
    <col min="13604" max="13605" width="4.25" style="71" customWidth="1"/>
    <col min="13606" max="13606" width="7.33203125" style="71" bestFit="1" customWidth="1"/>
    <col min="13607" max="13607" width="12.25" style="71" customWidth="1"/>
    <col min="13608" max="13608" width="1.5" style="71" customWidth="1"/>
    <col min="13609" max="13815" width="8.25" style="71"/>
    <col min="13816" max="13816" width="1.5" style="71" customWidth="1"/>
    <col min="13817" max="13817" width="19.58203125" style="71" bestFit="1" customWidth="1"/>
    <col min="13818" max="13819" width="4.25" style="71" customWidth="1"/>
    <col min="13820" max="13820" width="7.33203125" style="71" bestFit="1" customWidth="1"/>
    <col min="13821" max="13822" width="4.25" style="71" customWidth="1"/>
    <col min="13823" max="13823" width="7.33203125" style="71" bestFit="1" customWidth="1"/>
    <col min="13824" max="13825" width="4.25" style="71" customWidth="1"/>
    <col min="13826" max="13826" width="7.33203125" style="71" bestFit="1" customWidth="1"/>
    <col min="13827" max="13828" width="4.25" style="71" customWidth="1"/>
    <col min="13829" max="13829" width="7.33203125" style="71" bestFit="1" customWidth="1"/>
    <col min="13830" max="13831" width="4.25" style="71" customWidth="1"/>
    <col min="13832" max="13832" width="7.33203125" style="71" bestFit="1" customWidth="1"/>
    <col min="13833" max="13834" width="4.25" style="71" customWidth="1"/>
    <col min="13835" max="13835" width="7.33203125" style="71" bestFit="1" customWidth="1"/>
    <col min="13836" max="13837" width="4.25" style="71" customWidth="1"/>
    <col min="13838" max="13838" width="7.33203125" style="71" bestFit="1" customWidth="1"/>
    <col min="13839" max="13840" width="4.25" style="71" customWidth="1"/>
    <col min="13841" max="13841" width="7.33203125" style="71" bestFit="1" customWidth="1"/>
    <col min="13842" max="13843" width="4.25" style="71" customWidth="1"/>
    <col min="13844" max="13844" width="7.33203125" style="71" bestFit="1" customWidth="1"/>
    <col min="13845" max="13846" width="4.25" style="71" customWidth="1"/>
    <col min="13847" max="13847" width="7.33203125" style="71" bestFit="1" customWidth="1"/>
    <col min="13848" max="13849" width="4.25" style="71" customWidth="1"/>
    <col min="13850" max="13850" width="7.33203125" style="71" bestFit="1" customWidth="1"/>
    <col min="13851" max="13852" width="4.25" style="71" customWidth="1"/>
    <col min="13853" max="13853" width="7.33203125" style="71" bestFit="1" customWidth="1"/>
    <col min="13854" max="13855" width="4.25" style="71" customWidth="1"/>
    <col min="13856" max="13856" width="7.33203125" style="71" bestFit="1" customWidth="1"/>
    <col min="13857" max="13858" width="4.25" style="71" customWidth="1"/>
    <col min="13859" max="13859" width="7.33203125" style="71" bestFit="1" customWidth="1"/>
    <col min="13860" max="13861" width="4.25" style="71" customWidth="1"/>
    <col min="13862" max="13862" width="7.33203125" style="71" bestFit="1" customWidth="1"/>
    <col min="13863" max="13863" width="12.25" style="71" customWidth="1"/>
    <col min="13864" max="13864" width="1.5" style="71" customWidth="1"/>
    <col min="13865" max="14071" width="8.25" style="71"/>
    <col min="14072" max="14072" width="1.5" style="71" customWidth="1"/>
    <col min="14073" max="14073" width="19.58203125" style="71" bestFit="1" customWidth="1"/>
    <col min="14074" max="14075" width="4.25" style="71" customWidth="1"/>
    <col min="14076" max="14076" width="7.33203125" style="71" bestFit="1" customWidth="1"/>
    <col min="14077" max="14078" width="4.25" style="71" customWidth="1"/>
    <col min="14079" max="14079" width="7.33203125" style="71" bestFit="1" customWidth="1"/>
    <col min="14080" max="14081" width="4.25" style="71" customWidth="1"/>
    <col min="14082" max="14082" width="7.33203125" style="71" bestFit="1" customWidth="1"/>
    <col min="14083" max="14084" width="4.25" style="71" customWidth="1"/>
    <col min="14085" max="14085" width="7.33203125" style="71" bestFit="1" customWidth="1"/>
    <col min="14086" max="14087" width="4.25" style="71" customWidth="1"/>
    <col min="14088" max="14088" width="7.33203125" style="71" bestFit="1" customWidth="1"/>
    <col min="14089" max="14090" width="4.25" style="71" customWidth="1"/>
    <col min="14091" max="14091" width="7.33203125" style="71" bestFit="1" customWidth="1"/>
    <col min="14092" max="14093" width="4.25" style="71" customWidth="1"/>
    <col min="14094" max="14094" width="7.33203125" style="71" bestFit="1" customWidth="1"/>
    <col min="14095" max="14096" width="4.25" style="71" customWidth="1"/>
    <col min="14097" max="14097" width="7.33203125" style="71" bestFit="1" customWidth="1"/>
    <col min="14098" max="14099" width="4.25" style="71" customWidth="1"/>
    <col min="14100" max="14100" width="7.33203125" style="71" bestFit="1" customWidth="1"/>
    <col min="14101" max="14102" width="4.25" style="71" customWidth="1"/>
    <col min="14103" max="14103" width="7.33203125" style="71" bestFit="1" customWidth="1"/>
    <col min="14104" max="14105" width="4.25" style="71" customWidth="1"/>
    <col min="14106" max="14106" width="7.33203125" style="71" bestFit="1" customWidth="1"/>
    <col min="14107" max="14108" width="4.25" style="71" customWidth="1"/>
    <col min="14109" max="14109" width="7.33203125" style="71" bestFit="1" customWidth="1"/>
    <col min="14110" max="14111" width="4.25" style="71" customWidth="1"/>
    <col min="14112" max="14112" width="7.33203125" style="71" bestFit="1" customWidth="1"/>
    <col min="14113" max="14114" width="4.25" style="71" customWidth="1"/>
    <col min="14115" max="14115" width="7.33203125" style="71" bestFit="1" customWidth="1"/>
    <col min="14116" max="14117" width="4.25" style="71" customWidth="1"/>
    <col min="14118" max="14118" width="7.33203125" style="71" bestFit="1" customWidth="1"/>
    <col min="14119" max="14119" width="12.25" style="71" customWidth="1"/>
    <col min="14120" max="14120" width="1.5" style="71" customWidth="1"/>
    <col min="14121" max="14327" width="8.25" style="71"/>
    <col min="14328" max="14328" width="1.5" style="71" customWidth="1"/>
    <col min="14329" max="14329" width="19.58203125" style="71" bestFit="1" customWidth="1"/>
    <col min="14330" max="14331" width="4.25" style="71" customWidth="1"/>
    <col min="14332" max="14332" width="7.33203125" style="71" bestFit="1" customWidth="1"/>
    <col min="14333" max="14334" width="4.25" style="71" customWidth="1"/>
    <col min="14335" max="14335" width="7.33203125" style="71" bestFit="1" customWidth="1"/>
    <col min="14336" max="14337" width="4.25" style="71" customWidth="1"/>
    <col min="14338" max="14338" width="7.33203125" style="71" bestFit="1" customWidth="1"/>
    <col min="14339" max="14340" width="4.25" style="71" customWidth="1"/>
    <col min="14341" max="14341" width="7.33203125" style="71" bestFit="1" customWidth="1"/>
    <col min="14342" max="14343" width="4.25" style="71" customWidth="1"/>
    <col min="14344" max="14344" width="7.33203125" style="71" bestFit="1" customWidth="1"/>
    <col min="14345" max="14346" width="4.25" style="71" customWidth="1"/>
    <col min="14347" max="14347" width="7.33203125" style="71" bestFit="1" customWidth="1"/>
    <col min="14348" max="14349" width="4.25" style="71" customWidth="1"/>
    <col min="14350" max="14350" width="7.33203125" style="71" bestFit="1" customWidth="1"/>
    <col min="14351" max="14352" width="4.25" style="71" customWidth="1"/>
    <col min="14353" max="14353" width="7.33203125" style="71" bestFit="1" customWidth="1"/>
    <col min="14354" max="14355" width="4.25" style="71" customWidth="1"/>
    <col min="14356" max="14356" width="7.33203125" style="71" bestFit="1" customWidth="1"/>
    <col min="14357" max="14358" width="4.25" style="71" customWidth="1"/>
    <col min="14359" max="14359" width="7.33203125" style="71" bestFit="1" customWidth="1"/>
    <col min="14360" max="14361" width="4.25" style="71" customWidth="1"/>
    <col min="14362" max="14362" width="7.33203125" style="71" bestFit="1" customWidth="1"/>
    <col min="14363" max="14364" width="4.25" style="71" customWidth="1"/>
    <col min="14365" max="14365" width="7.33203125" style="71" bestFit="1" customWidth="1"/>
    <col min="14366" max="14367" width="4.25" style="71" customWidth="1"/>
    <col min="14368" max="14368" width="7.33203125" style="71" bestFit="1" customWidth="1"/>
    <col min="14369" max="14370" width="4.25" style="71" customWidth="1"/>
    <col min="14371" max="14371" width="7.33203125" style="71" bestFit="1" customWidth="1"/>
    <col min="14372" max="14373" width="4.25" style="71" customWidth="1"/>
    <col min="14374" max="14374" width="7.33203125" style="71" bestFit="1" customWidth="1"/>
    <col min="14375" max="14375" width="12.25" style="71" customWidth="1"/>
    <col min="14376" max="14376" width="1.5" style="71" customWidth="1"/>
    <col min="14377" max="14583" width="8.25" style="71"/>
    <col min="14584" max="14584" width="1.5" style="71" customWidth="1"/>
    <col min="14585" max="14585" width="19.58203125" style="71" bestFit="1" customWidth="1"/>
    <col min="14586" max="14587" width="4.25" style="71" customWidth="1"/>
    <col min="14588" max="14588" width="7.33203125" style="71" bestFit="1" customWidth="1"/>
    <col min="14589" max="14590" width="4.25" style="71" customWidth="1"/>
    <col min="14591" max="14591" width="7.33203125" style="71" bestFit="1" customWidth="1"/>
    <col min="14592" max="14593" width="4.25" style="71" customWidth="1"/>
    <col min="14594" max="14594" width="7.33203125" style="71" bestFit="1" customWidth="1"/>
    <col min="14595" max="14596" width="4.25" style="71" customWidth="1"/>
    <col min="14597" max="14597" width="7.33203125" style="71" bestFit="1" customWidth="1"/>
    <col min="14598" max="14599" width="4.25" style="71" customWidth="1"/>
    <col min="14600" max="14600" width="7.33203125" style="71" bestFit="1" customWidth="1"/>
    <col min="14601" max="14602" width="4.25" style="71" customWidth="1"/>
    <col min="14603" max="14603" width="7.33203125" style="71" bestFit="1" customWidth="1"/>
    <col min="14604" max="14605" width="4.25" style="71" customWidth="1"/>
    <col min="14606" max="14606" width="7.33203125" style="71" bestFit="1" customWidth="1"/>
    <col min="14607" max="14608" width="4.25" style="71" customWidth="1"/>
    <col min="14609" max="14609" width="7.33203125" style="71" bestFit="1" customWidth="1"/>
    <col min="14610" max="14611" width="4.25" style="71" customWidth="1"/>
    <col min="14612" max="14612" width="7.33203125" style="71" bestFit="1" customWidth="1"/>
    <col min="14613" max="14614" width="4.25" style="71" customWidth="1"/>
    <col min="14615" max="14615" width="7.33203125" style="71" bestFit="1" customWidth="1"/>
    <col min="14616" max="14617" width="4.25" style="71" customWidth="1"/>
    <col min="14618" max="14618" width="7.33203125" style="71" bestFit="1" customWidth="1"/>
    <col min="14619" max="14620" width="4.25" style="71" customWidth="1"/>
    <col min="14621" max="14621" width="7.33203125" style="71" bestFit="1" customWidth="1"/>
    <col min="14622" max="14623" width="4.25" style="71" customWidth="1"/>
    <col min="14624" max="14624" width="7.33203125" style="71" bestFit="1" customWidth="1"/>
    <col min="14625" max="14626" width="4.25" style="71" customWidth="1"/>
    <col min="14627" max="14627" width="7.33203125" style="71" bestFit="1" customWidth="1"/>
    <col min="14628" max="14629" width="4.25" style="71" customWidth="1"/>
    <col min="14630" max="14630" width="7.33203125" style="71" bestFit="1" customWidth="1"/>
    <col min="14631" max="14631" width="12.25" style="71" customWidth="1"/>
    <col min="14632" max="14632" width="1.5" style="71" customWidth="1"/>
    <col min="14633" max="14839" width="8.25" style="71"/>
    <col min="14840" max="14840" width="1.5" style="71" customWidth="1"/>
    <col min="14841" max="14841" width="19.58203125" style="71" bestFit="1" customWidth="1"/>
    <col min="14842" max="14843" width="4.25" style="71" customWidth="1"/>
    <col min="14844" max="14844" width="7.33203125" style="71" bestFit="1" customWidth="1"/>
    <col min="14845" max="14846" width="4.25" style="71" customWidth="1"/>
    <col min="14847" max="14847" width="7.33203125" style="71" bestFit="1" customWidth="1"/>
    <col min="14848" max="14849" width="4.25" style="71" customWidth="1"/>
    <col min="14850" max="14850" width="7.33203125" style="71" bestFit="1" customWidth="1"/>
    <col min="14851" max="14852" width="4.25" style="71" customWidth="1"/>
    <col min="14853" max="14853" width="7.33203125" style="71" bestFit="1" customWidth="1"/>
    <col min="14854" max="14855" width="4.25" style="71" customWidth="1"/>
    <col min="14856" max="14856" width="7.33203125" style="71" bestFit="1" customWidth="1"/>
    <col min="14857" max="14858" width="4.25" style="71" customWidth="1"/>
    <col min="14859" max="14859" width="7.33203125" style="71" bestFit="1" customWidth="1"/>
    <col min="14860" max="14861" width="4.25" style="71" customWidth="1"/>
    <col min="14862" max="14862" width="7.33203125" style="71" bestFit="1" customWidth="1"/>
    <col min="14863" max="14864" width="4.25" style="71" customWidth="1"/>
    <col min="14865" max="14865" width="7.33203125" style="71" bestFit="1" customWidth="1"/>
    <col min="14866" max="14867" width="4.25" style="71" customWidth="1"/>
    <col min="14868" max="14868" width="7.33203125" style="71" bestFit="1" customWidth="1"/>
    <col min="14869" max="14870" width="4.25" style="71" customWidth="1"/>
    <col min="14871" max="14871" width="7.33203125" style="71" bestFit="1" customWidth="1"/>
    <col min="14872" max="14873" width="4.25" style="71" customWidth="1"/>
    <col min="14874" max="14874" width="7.33203125" style="71" bestFit="1" customWidth="1"/>
    <col min="14875" max="14876" width="4.25" style="71" customWidth="1"/>
    <col min="14877" max="14877" width="7.33203125" style="71" bestFit="1" customWidth="1"/>
    <col min="14878" max="14879" width="4.25" style="71" customWidth="1"/>
    <col min="14880" max="14880" width="7.33203125" style="71" bestFit="1" customWidth="1"/>
    <col min="14881" max="14882" width="4.25" style="71" customWidth="1"/>
    <col min="14883" max="14883" width="7.33203125" style="71" bestFit="1" customWidth="1"/>
    <col min="14884" max="14885" width="4.25" style="71" customWidth="1"/>
    <col min="14886" max="14886" width="7.33203125" style="71" bestFit="1" customWidth="1"/>
    <col min="14887" max="14887" width="12.25" style="71" customWidth="1"/>
    <col min="14888" max="14888" width="1.5" style="71" customWidth="1"/>
    <col min="14889" max="15095" width="8.25" style="71"/>
    <col min="15096" max="15096" width="1.5" style="71" customWidth="1"/>
    <col min="15097" max="15097" width="19.58203125" style="71" bestFit="1" customWidth="1"/>
    <col min="15098" max="15099" width="4.25" style="71" customWidth="1"/>
    <col min="15100" max="15100" width="7.33203125" style="71" bestFit="1" customWidth="1"/>
    <col min="15101" max="15102" width="4.25" style="71" customWidth="1"/>
    <col min="15103" max="15103" width="7.33203125" style="71" bestFit="1" customWidth="1"/>
    <col min="15104" max="15105" width="4.25" style="71" customWidth="1"/>
    <col min="15106" max="15106" width="7.33203125" style="71" bestFit="1" customWidth="1"/>
    <col min="15107" max="15108" width="4.25" style="71" customWidth="1"/>
    <col min="15109" max="15109" width="7.33203125" style="71" bestFit="1" customWidth="1"/>
    <col min="15110" max="15111" width="4.25" style="71" customWidth="1"/>
    <col min="15112" max="15112" width="7.33203125" style="71" bestFit="1" customWidth="1"/>
    <col min="15113" max="15114" width="4.25" style="71" customWidth="1"/>
    <col min="15115" max="15115" width="7.33203125" style="71" bestFit="1" customWidth="1"/>
    <col min="15116" max="15117" width="4.25" style="71" customWidth="1"/>
    <col min="15118" max="15118" width="7.33203125" style="71" bestFit="1" customWidth="1"/>
    <col min="15119" max="15120" width="4.25" style="71" customWidth="1"/>
    <col min="15121" max="15121" width="7.33203125" style="71" bestFit="1" customWidth="1"/>
    <col min="15122" max="15123" width="4.25" style="71" customWidth="1"/>
    <col min="15124" max="15124" width="7.33203125" style="71" bestFit="1" customWidth="1"/>
    <col min="15125" max="15126" width="4.25" style="71" customWidth="1"/>
    <col min="15127" max="15127" width="7.33203125" style="71" bestFit="1" customWidth="1"/>
    <col min="15128" max="15129" width="4.25" style="71" customWidth="1"/>
    <col min="15130" max="15130" width="7.33203125" style="71" bestFit="1" customWidth="1"/>
    <col min="15131" max="15132" width="4.25" style="71" customWidth="1"/>
    <col min="15133" max="15133" width="7.33203125" style="71" bestFit="1" customWidth="1"/>
    <col min="15134" max="15135" width="4.25" style="71" customWidth="1"/>
    <col min="15136" max="15136" width="7.33203125" style="71" bestFit="1" customWidth="1"/>
    <col min="15137" max="15138" width="4.25" style="71" customWidth="1"/>
    <col min="15139" max="15139" width="7.33203125" style="71" bestFit="1" customWidth="1"/>
    <col min="15140" max="15141" width="4.25" style="71" customWidth="1"/>
    <col min="15142" max="15142" width="7.33203125" style="71" bestFit="1" customWidth="1"/>
    <col min="15143" max="15143" width="12.25" style="71" customWidth="1"/>
    <col min="15144" max="15144" width="1.5" style="71" customWidth="1"/>
    <col min="15145" max="15351" width="8.25" style="71"/>
    <col min="15352" max="15352" width="1.5" style="71" customWidth="1"/>
    <col min="15353" max="15353" width="19.58203125" style="71" bestFit="1" customWidth="1"/>
    <col min="15354" max="15355" width="4.25" style="71" customWidth="1"/>
    <col min="15356" max="15356" width="7.33203125" style="71" bestFit="1" customWidth="1"/>
    <col min="15357" max="15358" width="4.25" style="71" customWidth="1"/>
    <col min="15359" max="15359" width="7.33203125" style="71" bestFit="1" customWidth="1"/>
    <col min="15360" max="15361" width="4.25" style="71" customWidth="1"/>
    <col min="15362" max="15362" width="7.33203125" style="71" bestFit="1" customWidth="1"/>
    <col min="15363" max="15364" width="4.25" style="71" customWidth="1"/>
    <col min="15365" max="15365" width="7.33203125" style="71" bestFit="1" customWidth="1"/>
    <col min="15366" max="15367" width="4.25" style="71" customWidth="1"/>
    <col min="15368" max="15368" width="7.33203125" style="71" bestFit="1" customWidth="1"/>
    <col min="15369" max="15370" width="4.25" style="71" customWidth="1"/>
    <col min="15371" max="15371" width="7.33203125" style="71" bestFit="1" customWidth="1"/>
    <col min="15372" max="15373" width="4.25" style="71" customWidth="1"/>
    <col min="15374" max="15374" width="7.33203125" style="71" bestFit="1" customWidth="1"/>
    <col min="15375" max="15376" width="4.25" style="71" customWidth="1"/>
    <col min="15377" max="15377" width="7.33203125" style="71" bestFit="1" customWidth="1"/>
    <col min="15378" max="15379" width="4.25" style="71" customWidth="1"/>
    <col min="15380" max="15380" width="7.33203125" style="71" bestFit="1" customWidth="1"/>
    <col min="15381" max="15382" width="4.25" style="71" customWidth="1"/>
    <col min="15383" max="15383" width="7.33203125" style="71" bestFit="1" customWidth="1"/>
    <col min="15384" max="15385" width="4.25" style="71" customWidth="1"/>
    <col min="15386" max="15386" width="7.33203125" style="71" bestFit="1" customWidth="1"/>
    <col min="15387" max="15388" width="4.25" style="71" customWidth="1"/>
    <col min="15389" max="15389" width="7.33203125" style="71" bestFit="1" customWidth="1"/>
    <col min="15390" max="15391" width="4.25" style="71" customWidth="1"/>
    <col min="15392" max="15392" width="7.33203125" style="71" bestFit="1" customWidth="1"/>
    <col min="15393" max="15394" width="4.25" style="71" customWidth="1"/>
    <col min="15395" max="15395" width="7.33203125" style="71" bestFit="1" customWidth="1"/>
    <col min="15396" max="15397" width="4.25" style="71" customWidth="1"/>
    <col min="15398" max="15398" width="7.33203125" style="71" bestFit="1" customWidth="1"/>
    <col min="15399" max="15399" width="12.25" style="71" customWidth="1"/>
    <col min="15400" max="15400" width="1.5" style="71" customWidth="1"/>
    <col min="15401" max="15607" width="8.25" style="71"/>
    <col min="15608" max="15608" width="1.5" style="71" customWidth="1"/>
    <col min="15609" max="15609" width="19.58203125" style="71" bestFit="1" customWidth="1"/>
    <col min="15610" max="15611" width="4.25" style="71" customWidth="1"/>
    <col min="15612" max="15612" width="7.33203125" style="71" bestFit="1" customWidth="1"/>
    <col min="15613" max="15614" width="4.25" style="71" customWidth="1"/>
    <col min="15615" max="15615" width="7.33203125" style="71" bestFit="1" customWidth="1"/>
    <col min="15616" max="15617" width="4.25" style="71" customWidth="1"/>
    <col min="15618" max="15618" width="7.33203125" style="71" bestFit="1" customWidth="1"/>
    <col min="15619" max="15620" width="4.25" style="71" customWidth="1"/>
    <col min="15621" max="15621" width="7.33203125" style="71" bestFit="1" customWidth="1"/>
    <col min="15622" max="15623" width="4.25" style="71" customWidth="1"/>
    <col min="15624" max="15624" width="7.33203125" style="71" bestFit="1" customWidth="1"/>
    <col min="15625" max="15626" width="4.25" style="71" customWidth="1"/>
    <col min="15627" max="15627" width="7.33203125" style="71" bestFit="1" customWidth="1"/>
    <col min="15628" max="15629" width="4.25" style="71" customWidth="1"/>
    <col min="15630" max="15630" width="7.33203125" style="71" bestFit="1" customWidth="1"/>
    <col min="15631" max="15632" width="4.25" style="71" customWidth="1"/>
    <col min="15633" max="15633" width="7.33203125" style="71" bestFit="1" customWidth="1"/>
    <col min="15634" max="15635" width="4.25" style="71" customWidth="1"/>
    <col min="15636" max="15636" width="7.33203125" style="71" bestFit="1" customWidth="1"/>
    <col min="15637" max="15638" width="4.25" style="71" customWidth="1"/>
    <col min="15639" max="15639" width="7.33203125" style="71" bestFit="1" customWidth="1"/>
    <col min="15640" max="15641" width="4.25" style="71" customWidth="1"/>
    <col min="15642" max="15642" width="7.33203125" style="71" bestFit="1" customWidth="1"/>
    <col min="15643" max="15644" width="4.25" style="71" customWidth="1"/>
    <col min="15645" max="15645" width="7.33203125" style="71" bestFit="1" customWidth="1"/>
    <col min="15646" max="15647" width="4.25" style="71" customWidth="1"/>
    <col min="15648" max="15648" width="7.33203125" style="71" bestFit="1" customWidth="1"/>
    <col min="15649" max="15650" width="4.25" style="71" customWidth="1"/>
    <col min="15651" max="15651" width="7.33203125" style="71" bestFit="1" customWidth="1"/>
    <col min="15652" max="15653" width="4.25" style="71" customWidth="1"/>
    <col min="15654" max="15654" width="7.33203125" style="71" bestFit="1" customWidth="1"/>
    <col min="15655" max="15655" width="12.25" style="71" customWidth="1"/>
    <col min="15656" max="15656" width="1.5" style="71" customWidth="1"/>
    <col min="15657" max="15863" width="8.25" style="71"/>
    <col min="15864" max="15864" width="1.5" style="71" customWidth="1"/>
    <col min="15865" max="15865" width="19.58203125" style="71" bestFit="1" customWidth="1"/>
    <col min="15866" max="15867" width="4.25" style="71" customWidth="1"/>
    <col min="15868" max="15868" width="7.33203125" style="71" bestFit="1" customWidth="1"/>
    <col min="15869" max="15870" width="4.25" style="71" customWidth="1"/>
    <col min="15871" max="15871" width="7.33203125" style="71" bestFit="1" customWidth="1"/>
    <col min="15872" max="15873" width="4.25" style="71" customWidth="1"/>
    <col min="15874" max="15874" width="7.33203125" style="71" bestFit="1" customWidth="1"/>
    <col min="15875" max="15876" width="4.25" style="71" customWidth="1"/>
    <col min="15877" max="15877" width="7.33203125" style="71" bestFit="1" customWidth="1"/>
    <col min="15878" max="15879" width="4.25" style="71" customWidth="1"/>
    <col min="15880" max="15880" width="7.33203125" style="71" bestFit="1" customWidth="1"/>
    <col min="15881" max="15882" width="4.25" style="71" customWidth="1"/>
    <col min="15883" max="15883" width="7.33203125" style="71" bestFit="1" customWidth="1"/>
    <col min="15884" max="15885" width="4.25" style="71" customWidth="1"/>
    <col min="15886" max="15886" width="7.33203125" style="71" bestFit="1" customWidth="1"/>
    <col min="15887" max="15888" width="4.25" style="71" customWidth="1"/>
    <col min="15889" max="15889" width="7.33203125" style="71" bestFit="1" customWidth="1"/>
    <col min="15890" max="15891" width="4.25" style="71" customWidth="1"/>
    <col min="15892" max="15892" width="7.33203125" style="71" bestFit="1" customWidth="1"/>
    <col min="15893" max="15894" width="4.25" style="71" customWidth="1"/>
    <col min="15895" max="15895" width="7.33203125" style="71" bestFit="1" customWidth="1"/>
    <col min="15896" max="15897" width="4.25" style="71" customWidth="1"/>
    <col min="15898" max="15898" width="7.33203125" style="71" bestFit="1" customWidth="1"/>
    <col min="15899" max="15900" width="4.25" style="71" customWidth="1"/>
    <col min="15901" max="15901" width="7.33203125" style="71" bestFit="1" customWidth="1"/>
    <col min="15902" max="15903" width="4.25" style="71" customWidth="1"/>
    <col min="15904" max="15904" width="7.33203125" style="71" bestFit="1" customWidth="1"/>
    <col min="15905" max="15906" width="4.25" style="71" customWidth="1"/>
    <col min="15907" max="15907" width="7.33203125" style="71" bestFit="1" customWidth="1"/>
    <col min="15908" max="15909" width="4.25" style="71" customWidth="1"/>
    <col min="15910" max="15910" width="7.33203125" style="71" bestFit="1" customWidth="1"/>
    <col min="15911" max="15911" width="12.25" style="71" customWidth="1"/>
    <col min="15912" max="15912" width="1.5" style="71" customWidth="1"/>
    <col min="15913" max="16119" width="8.25" style="71"/>
    <col min="16120" max="16120" width="1.5" style="71" customWidth="1"/>
    <col min="16121" max="16121" width="19.58203125" style="71" bestFit="1" customWidth="1"/>
    <col min="16122" max="16123" width="4.25" style="71" customWidth="1"/>
    <col min="16124" max="16124" width="7.33203125" style="71" bestFit="1" customWidth="1"/>
    <col min="16125" max="16126" width="4.25" style="71" customWidth="1"/>
    <col min="16127" max="16127" width="7.33203125" style="71" bestFit="1" customWidth="1"/>
    <col min="16128" max="16129" width="4.25" style="71" customWidth="1"/>
    <col min="16130" max="16130" width="7.33203125" style="71" bestFit="1" customWidth="1"/>
    <col min="16131" max="16132" width="4.25" style="71" customWidth="1"/>
    <col min="16133" max="16133" width="7.33203125" style="71" bestFit="1" customWidth="1"/>
    <col min="16134" max="16135" width="4.25" style="71" customWidth="1"/>
    <col min="16136" max="16136" width="7.33203125" style="71" bestFit="1" customWidth="1"/>
    <col min="16137" max="16138" width="4.25" style="71" customWidth="1"/>
    <col min="16139" max="16139" width="7.33203125" style="71" bestFit="1" customWidth="1"/>
    <col min="16140" max="16141" width="4.25" style="71" customWidth="1"/>
    <col min="16142" max="16142" width="7.33203125" style="71" bestFit="1" customWidth="1"/>
    <col min="16143" max="16144" width="4.25" style="71" customWidth="1"/>
    <col min="16145" max="16145" width="7.33203125" style="71" bestFit="1" customWidth="1"/>
    <col min="16146" max="16147" width="4.25" style="71" customWidth="1"/>
    <col min="16148" max="16148" width="7.33203125" style="71" bestFit="1" customWidth="1"/>
    <col min="16149" max="16150" width="4.25" style="71" customWidth="1"/>
    <col min="16151" max="16151" width="7.33203125" style="71" bestFit="1" customWidth="1"/>
    <col min="16152" max="16153" width="4.25" style="71" customWidth="1"/>
    <col min="16154" max="16154" width="7.33203125" style="71" bestFit="1" customWidth="1"/>
    <col min="16155" max="16156" width="4.25" style="71" customWidth="1"/>
    <col min="16157" max="16157" width="7.33203125" style="71" bestFit="1" customWidth="1"/>
    <col min="16158" max="16159" width="4.25" style="71" customWidth="1"/>
    <col min="16160" max="16160" width="7.33203125" style="71" bestFit="1" customWidth="1"/>
    <col min="16161" max="16162" width="4.25" style="71" customWidth="1"/>
    <col min="16163" max="16163" width="7.33203125" style="71" bestFit="1" customWidth="1"/>
    <col min="16164" max="16165" width="4.25" style="71" customWidth="1"/>
    <col min="16166" max="16166" width="7.33203125" style="71" bestFit="1" customWidth="1"/>
    <col min="16167" max="16167" width="12.25" style="71" customWidth="1"/>
    <col min="16168" max="16168" width="1.5" style="71" customWidth="1"/>
    <col min="16169" max="16384" width="8.25" style="71"/>
  </cols>
  <sheetData>
    <row r="1" spans="1:39" ht="18.75" customHeight="1">
      <c r="A1" s="70"/>
      <c r="B1" s="184" t="s">
        <v>807</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row>
    <row r="2" spans="1:39" ht="22.5" customHeight="1" thickBot="1">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row>
    <row r="3" spans="1:39" ht="20.149999999999999" customHeight="1">
      <c r="B3" s="194" t="s">
        <v>721</v>
      </c>
      <c r="C3" s="114" t="s">
        <v>808</v>
      </c>
      <c r="D3" s="115"/>
      <c r="E3" s="116" t="s">
        <v>644</v>
      </c>
      <c r="F3" s="114" t="s">
        <v>808</v>
      </c>
      <c r="G3" s="115"/>
      <c r="H3" s="116" t="s">
        <v>644</v>
      </c>
      <c r="I3" s="114" t="s">
        <v>808</v>
      </c>
      <c r="J3" s="115"/>
      <c r="K3" s="116" t="s">
        <v>644</v>
      </c>
      <c r="L3" s="114" t="s">
        <v>808</v>
      </c>
      <c r="M3" s="115"/>
      <c r="N3" s="116" t="s">
        <v>644</v>
      </c>
      <c r="O3" s="114" t="s">
        <v>808</v>
      </c>
      <c r="P3" s="115"/>
      <c r="Q3" s="116" t="s">
        <v>644</v>
      </c>
      <c r="R3" s="114" t="s">
        <v>808</v>
      </c>
      <c r="S3" s="115"/>
      <c r="T3" s="116" t="s">
        <v>644</v>
      </c>
      <c r="U3" s="114" t="s">
        <v>808</v>
      </c>
      <c r="V3" s="115"/>
      <c r="W3" s="116" t="s">
        <v>644</v>
      </c>
      <c r="X3" s="114" t="s">
        <v>808</v>
      </c>
      <c r="Y3" s="115"/>
      <c r="Z3" s="116" t="s">
        <v>644</v>
      </c>
      <c r="AA3" s="114" t="s">
        <v>808</v>
      </c>
      <c r="AB3" s="115"/>
      <c r="AC3" s="116" t="s">
        <v>644</v>
      </c>
      <c r="AD3" s="114" t="s">
        <v>808</v>
      </c>
      <c r="AE3" s="115"/>
      <c r="AF3" s="116" t="s">
        <v>644</v>
      </c>
      <c r="AG3" s="114" t="s">
        <v>808</v>
      </c>
      <c r="AH3" s="115"/>
      <c r="AI3" s="116" t="s">
        <v>644</v>
      </c>
      <c r="AJ3" s="114" t="s">
        <v>808</v>
      </c>
      <c r="AK3" s="115"/>
      <c r="AL3" s="116" t="s">
        <v>644</v>
      </c>
      <c r="AM3" s="197" t="s">
        <v>722</v>
      </c>
    </row>
    <row r="4" spans="1:39" ht="20.149999999999999" customHeight="1">
      <c r="B4" s="195"/>
      <c r="C4" s="117"/>
      <c r="D4" s="118"/>
      <c r="E4" s="119" t="s">
        <v>809</v>
      </c>
      <c r="F4" s="117"/>
      <c r="G4" s="118"/>
      <c r="H4" s="119" t="s">
        <v>809</v>
      </c>
      <c r="I4" s="117"/>
      <c r="J4" s="118"/>
      <c r="K4" s="119" t="s">
        <v>809</v>
      </c>
      <c r="L4" s="117"/>
      <c r="M4" s="118"/>
      <c r="N4" s="119" t="s">
        <v>809</v>
      </c>
      <c r="O4" s="117"/>
      <c r="P4" s="118"/>
      <c r="Q4" s="119" t="s">
        <v>809</v>
      </c>
      <c r="R4" s="117"/>
      <c r="S4" s="118"/>
      <c r="T4" s="119" t="s">
        <v>809</v>
      </c>
      <c r="U4" s="117"/>
      <c r="V4" s="118"/>
      <c r="W4" s="119" t="s">
        <v>809</v>
      </c>
      <c r="X4" s="117"/>
      <c r="Y4" s="118"/>
      <c r="Z4" s="119" t="s">
        <v>809</v>
      </c>
      <c r="AA4" s="117"/>
      <c r="AB4" s="118"/>
      <c r="AC4" s="119" t="s">
        <v>809</v>
      </c>
      <c r="AD4" s="117"/>
      <c r="AE4" s="118"/>
      <c r="AF4" s="119" t="s">
        <v>809</v>
      </c>
      <c r="AG4" s="117"/>
      <c r="AH4" s="118"/>
      <c r="AI4" s="119" t="s">
        <v>809</v>
      </c>
      <c r="AJ4" s="117"/>
      <c r="AK4" s="118"/>
      <c r="AL4" s="119" t="s">
        <v>809</v>
      </c>
      <c r="AM4" s="198"/>
    </row>
    <row r="5" spans="1:39" ht="20" customHeight="1">
      <c r="B5" s="195"/>
      <c r="C5" s="189" t="s">
        <v>723</v>
      </c>
      <c r="D5" s="185" t="s">
        <v>724</v>
      </c>
      <c r="E5" s="187" t="s">
        <v>725</v>
      </c>
      <c r="F5" s="189" t="s">
        <v>726</v>
      </c>
      <c r="G5" s="185" t="s">
        <v>724</v>
      </c>
      <c r="H5" s="187" t="s">
        <v>725</v>
      </c>
      <c r="I5" s="189" t="s">
        <v>727</v>
      </c>
      <c r="J5" s="185" t="s">
        <v>724</v>
      </c>
      <c r="K5" s="187" t="s">
        <v>725</v>
      </c>
      <c r="L5" s="189" t="s">
        <v>726</v>
      </c>
      <c r="M5" s="185" t="s">
        <v>724</v>
      </c>
      <c r="N5" s="187" t="s">
        <v>725</v>
      </c>
      <c r="O5" s="189" t="s">
        <v>723</v>
      </c>
      <c r="P5" s="185" t="s">
        <v>724</v>
      </c>
      <c r="Q5" s="187" t="s">
        <v>725</v>
      </c>
      <c r="R5" s="189" t="s">
        <v>726</v>
      </c>
      <c r="S5" s="185" t="s">
        <v>724</v>
      </c>
      <c r="T5" s="187" t="s">
        <v>725</v>
      </c>
      <c r="U5" s="189" t="s">
        <v>727</v>
      </c>
      <c r="V5" s="185" t="s">
        <v>724</v>
      </c>
      <c r="W5" s="187" t="s">
        <v>725</v>
      </c>
      <c r="X5" s="189" t="s">
        <v>726</v>
      </c>
      <c r="Y5" s="185" t="s">
        <v>724</v>
      </c>
      <c r="Z5" s="187" t="s">
        <v>725</v>
      </c>
      <c r="AA5" s="189" t="s">
        <v>723</v>
      </c>
      <c r="AB5" s="185" t="s">
        <v>724</v>
      </c>
      <c r="AC5" s="187" t="s">
        <v>725</v>
      </c>
      <c r="AD5" s="189" t="s">
        <v>726</v>
      </c>
      <c r="AE5" s="185" t="s">
        <v>724</v>
      </c>
      <c r="AF5" s="187" t="s">
        <v>725</v>
      </c>
      <c r="AG5" s="189" t="s">
        <v>727</v>
      </c>
      <c r="AH5" s="185" t="s">
        <v>724</v>
      </c>
      <c r="AI5" s="187" t="s">
        <v>725</v>
      </c>
      <c r="AJ5" s="189" t="s">
        <v>726</v>
      </c>
      <c r="AK5" s="185" t="s">
        <v>724</v>
      </c>
      <c r="AL5" s="187" t="s">
        <v>725</v>
      </c>
      <c r="AM5" s="198"/>
    </row>
    <row r="6" spans="1:39" ht="51.5" customHeight="1" thickBot="1">
      <c r="B6" s="196"/>
      <c r="C6" s="190"/>
      <c r="D6" s="186"/>
      <c r="E6" s="188"/>
      <c r="F6" s="190"/>
      <c r="G6" s="186"/>
      <c r="H6" s="188"/>
      <c r="I6" s="190"/>
      <c r="J6" s="186"/>
      <c r="K6" s="188"/>
      <c r="L6" s="190"/>
      <c r="M6" s="186"/>
      <c r="N6" s="188"/>
      <c r="O6" s="190"/>
      <c r="P6" s="186"/>
      <c r="Q6" s="188"/>
      <c r="R6" s="190"/>
      <c r="S6" s="186"/>
      <c r="T6" s="188"/>
      <c r="U6" s="190"/>
      <c r="V6" s="186"/>
      <c r="W6" s="188"/>
      <c r="X6" s="190"/>
      <c r="Y6" s="186"/>
      <c r="Z6" s="188"/>
      <c r="AA6" s="190"/>
      <c r="AB6" s="186"/>
      <c r="AC6" s="188"/>
      <c r="AD6" s="190"/>
      <c r="AE6" s="186"/>
      <c r="AF6" s="188"/>
      <c r="AG6" s="190"/>
      <c r="AH6" s="186"/>
      <c r="AI6" s="188"/>
      <c r="AJ6" s="190"/>
      <c r="AK6" s="186"/>
      <c r="AL6" s="188"/>
      <c r="AM6" s="199"/>
    </row>
    <row r="7" spans="1:39" ht="20.5" customHeight="1">
      <c r="B7" s="72" t="s">
        <v>728</v>
      </c>
      <c r="C7" s="73"/>
      <c r="D7" s="74"/>
      <c r="E7" s="75"/>
      <c r="F7" s="73"/>
      <c r="G7" s="74"/>
      <c r="H7" s="75"/>
      <c r="I7" s="73"/>
      <c r="J7" s="74"/>
      <c r="K7" s="75"/>
      <c r="L7" s="76"/>
      <c r="M7" s="77"/>
      <c r="N7" s="78"/>
      <c r="O7" s="73"/>
      <c r="P7" s="74"/>
      <c r="Q7" s="75"/>
      <c r="R7" s="73"/>
      <c r="S7" s="74"/>
      <c r="T7" s="75"/>
      <c r="U7" s="73"/>
      <c r="V7" s="74"/>
      <c r="W7" s="75"/>
      <c r="X7" s="76"/>
      <c r="Y7" s="77"/>
      <c r="Z7" s="78"/>
      <c r="AA7" s="73"/>
      <c r="AB7" s="74"/>
      <c r="AC7" s="75"/>
      <c r="AD7" s="73"/>
      <c r="AE7" s="74"/>
      <c r="AF7" s="75"/>
      <c r="AG7" s="73"/>
      <c r="AH7" s="74"/>
      <c r="AI7" s="75"/>
      <c r="AJ7" s="76"/>
      <c r="AK7" s="77"/>
      <c r="AL7" s="78"/>
      <c r="AM7" s="79"/>
    </row>
    <row r="8" spans="1:39" ht="20.5" customHeight="1">
      <c r="B8" s="80" t="s">
        <v>729</v>
      </c>
      <c r="C8" s="81"/>
      <c r="D8" s="82"/>
      <c r="E8" s="83"/>
      <c r="F8" s="81"/>
      <c r="G8" s="82"/>
      <c r="H8" s="83"/>
      <c r="I8" s="81"/>
      <c r="J8" s="82"/>
      <c r="K8" s="83"/>
      <c r="L8" s="96"/>
      <c r="M8" s="97"/>
      <c r="N8" s="98"/>
      <c r="O8" s="81"/>
      <c r="P8" s="82"/>
      <c r="Q8" s="83"/>
      <c r="R8" s="81"/>
      <c r="S8" s="82"/>
      <c r="T8" s="83"/>
      <c r="U8" s="81"/>
      <c r="V8" s="82"/>
      <c r="W8" s="83"/>
      <c r="X8" s="96"/>
      <c r="Y8" s="97"/>
      <c r="Z8" s="98"/>
      <c r="AA8" s="81"/>
      <c r="AB8" s="82"/>
      <c r="AC8" s="83"/>
      <c r="AD8" s="81"/>
      <c r="AE8" s="82"/>
      <c r="AF8" s="83"/>
      <c r="AG8" s="81"/>
      <c r="AH8" s="82"/>
      <c r="AI8" s="83"/>
      <c r="AJ8" s="96"/>
      <c r="AK8" s="97"/>
      <c r="AL8" s="98"/>
      <c r="AM8" s="79"/>
    </row>
    <row r="9" spans="1:39" ht="20" customHeight="1">
      <c r="B9" s="80" t="s">
        <v>730</v>
      </c>
      <c r="C9" s="81"/>
      <c r="D9" s="82"/>
      <c r="E9" s="83"/>
      <c r="F9" s="81"/>
      <c r="G9" s="82"/>
      <c r="H9" s="83"/>
      <c r="I9" s="81"/>
      <c r="J9" s="82"/>
      <c r="K9" s="83"/>
      <c r="L9" s="96"/>
      <c r="M9" s="97"/>
      <c r="N9" s="98"/>
      <c r="O9" s="81"/>
      <c r="P9" s="82"/>
      <c r="Q9" s="83"/>
      <c r="R9" s="81"/>
      <c r="S9" s="82"/>
      <c r="T9" s="83"/>
      <c r="U9" s="81"/>
      <c r="V9" s="82"/>
      <c r="W9" s="83"/>
      <c r="X9" s="96"/>
      <c r="Y9" s="97"/>
      <c r="Z9" s="98"/>
      <c r="AA9" s="81"/>
      <c r="AB9" s="82"/>
      <c r="AC9" s="83"/>
      <c r="AD9" s="81"/>
      <c r="AE9" s="82"/>
      <c r="AF9" s="83"/>
      <c r="AG9" s="81"/>
      <c r="AH9" s="82"/>
      <c r="AI9" s="83"/>
      <c r="AJ9" s="96"/>
      <c r="AK9" s="97"/>
      <c r="AL9" s="98"/>
      <c r="AM9" s="79"/>
    </row>
    <row r="10" spans="1:39" ht="20.149999999999999" customHeight="1">
      <c r="B10" s="80" t="s">
        <v>731</v>
      </c>
      <c r="C10" s="81"/>
      <c r="D10" s="82"/>
      <c r="E10" s="83"/>
      <c r="F10" s="81"/>
      <c r="G10" s="82"/>
      <c r="H10" s="83"/>
      <c r="I10" s="81"/>
      <c r="J10" s="82"/>
      <c r="K10" s="83"/>
      <c r="L10" s="96"/>
      <c r="M10" s="97"/>
      <c r="N10" s="98"/>
      <c r="O10" s="81"/>
      <c r="P10" s="82"/>
      <c r="Q10" s="83"/>
      <c r="R10" s="81"/>
      <c r="S10" s="82"/>
      <c r="T10" s="83"/>
      <c r="U10" s="81"/>
      <c r="V10" s="82"/>
      <c r="W10" s="83"/>
      <c r="X10" s="96"/>
      <c r="Y10" s="97"/>
      <c r="Z10" s="98"/>
      <c r="AA10" s="81"/>
      <c r="AB10" s="82"/>
      <c r="AC10" s="83"/>
      <c r="AD10" s="81"/>
      <c r="AE10" s="82"/>
      <c r="AF10" s="83"/>
      <c r="AG10" s="81"/>
      <c r="AH10" s="82"/>
      <c r="AI10" s="83"/>
      <c r="AJ10" s="96"/>
      <c r="AK10" s="97"/>
      <c r="AL10" s="98"/>
      <c r="AM10" s="79"/>
    </row>
    <row r="11" spans="1:39" ht="20.149999999999999" customHeight="1">
      <c r="B11" s="80" t="s">
        <v>732</v>
      </c>
      <c r="C11" s="81"/>
      <c r="D11" s="82"/>
      <c r="E11" s="83"/>
      <c r="F11" s="81"/>
      <c r="G11" s="82"/>
      <c r="H11" s="83"/>
      <c r="I11" s="81"/>
      <c r="J11" s="82"/>
      <c r="K11" s="83"/>
      <c r="L11" s="96"/>
      <c r="M11" s="97"/>
      <c r="N11" s="98"/>
      <c r="O11" s="81"/>
      <c r="P11" s="82"/>
      <c r="Q11" s="83"/>
      <c r="R11" s="81"/>
      <c r="S11" s="82"/>
      <c r="T11" s="83"/>
      <c r="U11" s="81"/>
      <c r="V11" s="82"/>
      <c r="W11" s="83"/>
      <c r="X11" s="96"/>
      <c r="Y11" s="97"/>
      <c r="Z11" s="98"/>
      <c r="AA11" s="81"/>
      <c r="AB11" s="82"/>
      <c r="AC11" s="83"/>
      <c r="AD11" s="81"/>
      <c r="AE11" s="82"/>
      <c r="AF11" s="83"/>
      <c r="AG11" s="81"/>
      <c r="AH11" s="82"/>
      <c r="AI11" s="83"/>
      <c r="AJ11" s="96"/>
      <c r="AK11" s="97"/>
      <c r="AL11" s="98"/>
      <c r="AM11" s="79"/>
    </row>
    <row r="12" spans="1:39" ht="20.149999999999999" customHeight="1">
      <c r="B12" s="80" t="s">
        <v>733</v>
      </c>
      <c r="C12" s="81"/>
      <c r="D12" s="82"/>
      <c r="E12" s="83"/>
      <c r="F12" s="81"/>
      <c r="G12" s="82"/>
      <c r="H12" s="83"/>
      <c r="I12" s="81"/>
      <c r="J12" s="82"/>
      <c r="K12" s="83"/>
      <c r="L12" s="96"/>
      <c r="M12" s="97"/>
      <c r="N12" s="98"/>
      <c r="O12" s="81"/>
      <c r="P12" s="82"/>
      <c r="Q12" s="83"/>
      <c r="R12" s="81"/>
      <c r="S12" s="82"/>
      <c r="T12" s="83"/>
      <c r="U12" s="81"/>
      <c r="V12" s="82"/>
      <c r="W12" s="83"/>
      <c r="X12" s="96"/>
      <c r="Y12" s="97"/>
      <c r="Z12" s="98"/>
      <c r="AA12" s="81"/>
      <c r="AB12" s="82"/>
      <c r="AC12" s="83"/>
      <c r="AD12" s="81"/>
      <c r="AE12" s="82"/>
      <c r="AF12" s="83"/>
      <c r="AG12" s="81"/>
      <c r="AH12" s="82"/>
      <c r="AI12" s="83"/>
      <c r="AJ12" s="96"/>
      <c r="AK12" s="97"/>
      <c r="AL12" s="98"/>
      <c r="AM12" s="79"/>
    </row>
    <row r="13" spans="1:39" ht="20.149999999999999" customHeight="1">
      <c r="B13" s="80" t="s">
        <v>734</v>
      </c>
      <c r="C13" s="81"/>
      <c r="D13" s="82"/>
      <c r="E13" s="83"/>
      <c r="F13" s="81"/>
      <c r="G13" s="82"/>
      <c r="H13" s="83"/>
      <c r="I13" s="81"/>
      <c r="J13" s="82"/>
      <c r="K13" s="83"/>
      <c r="L13" s="96"/>
      <c r="M13" s="97"/>
      <c r="N13" s="98"/>
      <c r="O13" s="81"/>
      <c r="P13" s="82"/>
      <c r="Q13" s="83"/>
      <c r="R13" s="81"/>
      <c r="S13" s="82"/>
      <c r="T13" s="83"/>
      <c r="U13" s="81"/>
      <c r="V13" s="82"/>
      <c r="W13" s="83"/>
      <c r="X13" s="96"/>
      <c r="Y13" s="97"/>
      <c r="Z13" s="98"/>
      <c r="AA13" s="81"/>
      <c r="AB13" s="82"/>
      <c r="AC13" s="83"/>
      <c r="AD13" s="81"/>
      <c r="AE13" s="82"/>
      <c r="AF13" s="83"/>
      <c r="AG13" s="81"/>
      <c r="AH13" s="82"/>
      <c r="AI13" s="83"/>
      <c r="AJ13" s="96"/>
      <c r="AK13" s="97"/>
      <c r="AL13" s="98"/>
      <c r="AM13" s="79"/>
    </row>
    <row r="14" spans="1:39" ht="20.149999999999999" customHeight="1">
      <c r="B14" s="80" t="s">
        <v>735</v>
      </c>
      <c r="C14" s="81"/>
      <c r="D14" s="82"/>
      <c r="E14" s="83"/>
      <c r="F14" s="81"/>
      <c r="G14" s="82"/>
      <c r="H14" s="83"/>
      <c r="I14" s="81"/>
      <c r="J14" s="82"/>
      <c r="K14" s="83"/>
      <c r="L14" s="96"/>
      <c r="M14" s="97"/>
      <c r="N14" s="98"/>
      <c r="O14" s="81"/>
      <c r="P14" s="82"/>
      <c r="Q14" s="83"/>
      <c r="R14" s="81"/>
      <c r="S14" s="82"/>
      <c r="T14" s="83"/>
      <c r="U14" s="81"/>
      <c r="V14" s="82"/>
      <c r="W14" s="83"/>
      <c r="X14" s="96"/>
      <c r="Y14" s="97"/>
      <c r="Z14" s="98"/>
      <c r="AA14" s="81"/>
      <c r="AB14" s="82"/>
      <c r="AC14" s="83"/>
      <c r="AD14" s="81"/>
      <c r="AE14" s="82"/>
      <c r="AF14" s="83"/>
      <c r="AG14" s="81"/>
      <c r="AH14" s="82"/>
      <c r="AI14" s="83"/>
      <c r="AJ14" s="96"/>
      <c r="AK14" s="97"/>
      <c r="AL14" s="98"/>
      <c r="AM14" s="79"/>
    </row>
    <row r="15" spans="1:39" ht="20.149999999999999" customHeight="1">
      <c r="B15" s="80" t="s">
        <v>736</v>
      </c>
      <c r="C15" s="81"/>
      <c r="D15" s="82"/>
      <c r="E15" s="83"/>
      <c r="F15" s="81"/>
      <c r="G15" s="82"/>
      <c r="H15" s="83"/>
      <c r="I15" s="81"/>
      <c r="J15" s="82"/>
      <c r="K15" s="83"/>
      <c r="L15" s="96"/>
      <c r="M15" s="97"/>
      <c r="N15" s="98"/>
      <c r="O15" s="81"/>
      <c r="P15" s="82"/>
      <c r="Q15" s="83"/>
      <c r="R15" s="81"/>
      <c r="S15" s="82"/>
      <c r="T15" s="83"/>
      <c r="U15" s="81"/>
      <c r="V15" s="82"/>
      <c r="W15" s="83"/>
      <c r="X15" s="96"/>
      <c r="Y15" s="97"/>
      <c r="Z15" s="98"/>
      <c r="AA15" s="81"/>
      <c r="AB15" s="82"/>
      <c r="AC15" s="83"/>
      <c r="AD15" s="81"/>
      <c r="AE15" s="82"/>
      <c r="AF15" s="83"/>
      <c r="AG15" s="81"/>
      <c r="AH15" s="82"/>
      <c r="AI15" s="83"/>
      <c r="AJ15" s="96"/>
      <c r="AK15" s="97"/>
      <c r="AL15" s="98"/>
      <c r="AM15" s="79"/>
    </row>
    <row r="16" spans="1:39" ht="20.149999999999999" customHeight="1">
      <c r="B16" s="80" t="s">
        <v>737</v>
      </c>
      <c r="C16" s="81"/>
      <c r="D16" s="82"/>
      <c r="E16" s="83"/>
      <c r="F16" s="81"/>
      <c r="G16" s="82"/>
      <c r="H16" s="83"/>
      <c r="I16" s="81"/>
      <c r="J16" s="82"/>
      <c r="K16" s="83"/>
      <c r="L16" s="96"/>
      <c r="M16" s="97"/>
      <c r="N16" s="98"/>
      <c r="O16" s="81"/>
      <c r="P16" s="82"/>
      <c r="Q16" s="83"/>
      <c r="R16" s="81"/>
      <c r="S16" s="82"/>
      <c r="T16" s="83"/>
      <c r="U16" s="81"/>
      <c r="V16" s="82"/>
      <c r="W16" s="83"/>
      <c r="X16" s="96"/>
      <c r="Y16" s="97"/>
      <c r="Z16" s="98"/>
      <c r="AA16" s="81"/>
      <c r="AB16" s="82"/>
      <c r="AC16" s="83"/>
      <c r="AD16" s="81"/>
      <c r="AE16" s="82"/>
      <c r="AF16" s="83"/>
      <c r="AG16" s="81"/>
      <c r="AH16" s="82"/>
      <c r="AI16" s="83"/>
      <c r="AJ16" s="96"/>
      <c r="AK16" s="97"/>
      <c r="AL16" s="98"/>
      <c r="AM16" s="79"/>
    </row>
    <row r="17" spans="2:39" ht="20.149999999999999" customHeight="1">
      <c r="B17" s="80" t="s">
        <v>738</v>
      </c>
      <c r="C17" s="81"/>
      <c r="D17" s="82"/>
      <c r="E17" s="83"/>
      <c r="F17" s="81"/>
      <c r="G17" s="82"/>
      <c r="H17" s="83"/>
      <c r="I17" s="81"/>
      <c r="J17" s="82"/>
      <c r="K17" s="83"/>
      <c r="L17" s="96"/>
      <c r="M17" s="97"/>
      <c r="N17" s="98"/>
      <c r="O17" s="81"/>
      <c r="P17" s="82"/>
      <c r="Q17" s="83"/>
      <c r="R17" s="81"/>
      <c r="S17" s="82"/>
      <c r="T17" s="83"/>
      <c r="U17" s="81"/>
      <c r="V17" s="82"/>
      <c r="W17" s="83"/>
      <c r="X17" s="96"/>
      <c r="Y17" s="97"/>
      <c r="Z17" s="98"/>
      <c r="AA17" s="81"/>
      <c r="AB17" s="82"/>
      <c r="AC17" s="83"/>
      <c r="AD17" s="81"/>
      <c r="AE17" s="82"/>
      <c r="AF17" s="83"/>
      <c r="AG17" s="81"/>
      <c r="AH17" s="82"/>
      <c r="AI17" s="83"/>
      <c r="AJ17" s="96"/>
      <c r="AK17" s="97"/>
      <c r="AL17" s="98"/>
      <c r="AM17" s="79"/>
    </row>
    <row r="18" spans="2:39" ht="20.149999999999999" customHeight="1">
      <c r="B18" s="80" t="s">
        <v>739</v>
      </c>
      <c r="C18" s="81"/>
      <c r="D18" s="82"/>
      <c r="E18" s="83"/>
      <c r="F18" s="81"/>
      <c r="G18" s="82"/>
      <c r="H18" s="83"/>
      <c r="I18" s="81"/>
      <c r="J18" s="82"/>
      <c r="K18" s="83"/>
      <c r="L18" s="96"/>
      <c r="M18" s="97"/>
      <c r="N18" s="98"/>
      <c r="O18" s="81"/>
      <c r="P18" s="82"/>
      <c r="Q18" s="83"/>
      <c r="R18" s="81"/>
      <c r="S18" s="82"/>
      <c r="T18" s="83"/>
      <c r="U18" s="81"/>
      <c r="V18" s="82"/>
      <c r="W18" s="83"/>
      <c r="X18" s="96"/>
      <c r="Y18" s="97"/>
      <c r="Z18" s="98"/>
      <c r="AA18" s="81"/>
      <c r="AB18" s="82"/>
      <c r="AC18" s="83"/>
      <c r="AD18" s="81"/>
      <c r="AE18" s="82"/>
      <c r="AF18" s="83"/>
      <c r="AG18" s="81"/>
      <c r="AH18" s="82"/>
      <c r="AI18" s="83"/>
      <c r="AJ18" s="96"/>
      <c r="AK18" s="97"/>
      <c r="AL18" s="98"/>
      <c r="AM18" s="79"/>
    </row>
    <row r="19" spans="2:39" ht="20.149999999999999" customHeight="1">
      <c r="B19" s="80" t="s">
        <v>740</v>
      </c>
      <c r="C19" s="81"/>
      <c r="D19" s="82"/>
      <c r="E19" s="83"/>
      <c r="F19" s="81"/>
      <c r="G19" s="82"/>
      <c r="H19" s="83"/>
      <c r="I19" s="81"/>
      <c r="J19" s="82"/>
      <c r="K19" s="83"/>
      <c r="L19" s="96"/>
      <c r="M19" s="97"/>
      <c r="N19" s="98"/>
      <c r="O19" s="81"/>
      <c r="P19" s="82"/>
      <c r="Q19" s="83"/>
      <c r="R19" s="81"/>
      <c r="S19" s="82"/>
      <c r="T19" s="83"/>
      <c r="U19" s="81"/>
      <c r="V19" s="82"/>
      <c r="W19" s="83"/>
      <c r="X19" s="96"/>
      <c r="Y19" s="97"/>
      <c r="Z19" s="98"/>
      <c r="AA19" s="81"/>
      <c r="AB19" s="82"/>
      <c r="AC19" s="83"/>
      <c r="AD19" s="81"/>
      <c r="AE19" s="82"/>
      <c r="AF19" s="83"/>
      <c r="AG19" s="81"/>
      <c r="AH19" s="82"/>
      <c r="AI19" s="83"/>
      <c r="AJ19" s="96"/>
      <c r="AK19" s="97"/>
      <c r="AL19" s="98"/>
      <c r="AM19" s="79"/>
    </row>
    <row r="20" spans="2:39" ht="20.149999999999999" customHeight="1">
      <c r="B20" s="80" t="s">
        <v>741</v>
      </c>
      <c r="C20" s="81"/>
      <c r="D20" s="82"/>
      <c r="E20" s="83"/>
      <c r="F20" s="81"/>
      <c r="G20" s="82"/>
      <c r="H20" s="83"/>
      <c r="I20" s="81"/>
      <c r="J20" s="82"/>
      <c r="K20" s="83"/>
      <c r="L20" s="96"/>
      <c r="M20" s="97"/>
      <c r="N20" s="98"/>
      <c r="O20" s="81"/>
      <c r="P20" s="82"/>
      <c r="Q20" s="83"/>
      <c r="R20" s="81"/>
      <c r="S20" s="82"/>
      <c r="T20" s="83"/>
      <c r="U20" s="81"/>
      <c r="V20" s="82"/>
      <c r="W20" s="83"/>
      <c r="X20" s="96"/>
      <c r="Y20" s="97"/>
      <c r="Z20" s="98"/>
      <c r="AA20" s="81"/>
      <c r="AB20" s="82"/>
      <c r="AC20" s="83"/>
      <c r="AD20" s="81"/>
      <c r="AE20" s="82"/>
      <c r="AF20" s="83"/>
      <c r="AG20" s="81"/>
      <c r="AH20" s="82"/>
      <c r="AI20" s="83"/>
      <c r="AJ20" s="96"/>
      <c r="AK20" s="97"/>
      <c r="AL20" s="98"/>
      <c r="AM20" s="79"/>
    </row>
    <row r="21" spans="2:39" ht="20.149999999999999" customHeight="1">
      <c r="B21" s="80" t="s">
        <v>742</v>
      </c>
      <c r="C21" s="81"/>
      <c r="D21" s="82"/>
      <c r="E21" s="83"/>
      <c r="F21" s="81"/>
      <c r="G21" s="82"/>
      <c r="H21" s="83"/>
      <c r="I21" s="81"/>
      <c r="J21" s="82"/>
      <c r="K21" s="83"/>
      <c r="L21" s="96"/>
      <c r="M21" s="97"/>
      <c r="N21" s="98"/>
      <c r="O21" s="81"/>
      <c r="P21" s="82"/>
      <c r="Q21" s="83"/>
      <c r="R21" s="81"/>
      <c r="S21" s="82"/>
      <c r="T21" s="83"/>
      <c r="U21" s="81"/>
      <c r="V21" s="82"/>
      <c r="W21" s="83"/>
      <c r="X21" s="96"/>
      <c r="Y21" s="97"/>
      <c r="Z21" s="98"/>
      <c r="AA21" s="81"/>
      <c r="AB21" s="82"/>
      <c r="AC21" s="83"/>
      <c r="AD21" s="81"/>
      <c r="AE21" s="82"/>
      <c r="AF21" s="83"/>
      <c r="AG21" s="81"/>
      <c r="AH21" s="82"/>
      <c r="AI21" s="83"/>
      <c r="AJ21" s="96"/>
      <c r="AK21" s="97"/>
      <c r="AL21" s="98"/>
      <c r="AM21" s="79"/>
    </row>
    <row r="22" spans="2:39" ht="20.149999999999999" customHeight="1">
      <c r="B22" s="80" t="s">
        <v>743</v>
      </c>
      <c r="C22" s="81"/>
      <c r="D22" s="82"/>
      <c r="E22" s="83"/>
      <c r="F22" s="81"/>
      <c r="G22" s="82"/>
      <c r="H22" s="83"/>
      <c r="I22" s="81"/>
      <c r="J22" s="82"/>
      <c r="K22" s="83"/>
      <c r="L22" s="96"/>
      <c r="M22" s="97"/>
      <c r="N22" s="98"/>
      <c r="O22" s="81"/>
      <c r="P22" s="82"/>
      <c r="Q22" s="83"/>
      <c r="R22" s="81"/>
      <c r="S22" s="82"/>
      <c r="T22" s="83"/>
      <c r="U22" s="81"/>
      <c r="V22" s="82"/>
      <c r="W22" s="83"/>
      <c r="X22" s="96"/>
      <c r="Y22" s="97"/>
      <c r="Z22" s="98"/>
      <c r="AA22" s="81"/>
      <c r="AB22" s="82"/>
      <c r="AC22" s="83"/>
      <c r="AD22" s="81"/>
      <c r="AE22" s="82"/>
      <c r="AF22" s="83"/>
      <c r="AG22" s="81"/>
      <c r="AH22" s="82"/>
      <c r="AI22" s="83"/>
      <c r="AJ22" s="96"/>
      <c r="AK22" s="97"/>
      <c r="AL22" s="98"/>
      <c r="AM22" s="79"/>
    </row>
    <row r="23" spans="2:39" ht="20.149999999999999" customHeight="1">
      <c r="B23" s="80" t="s">
        <v>744</v>
      </c>
      <c r="C23" s="81"/>
      <c r="D23" s="82"/>
      <c r="E23" s="83"/>
      <c r="F23" s="81"/>
      <c r="G23" s="82"/>
      <c r="H23" s="83"/>
      <c r="I23" s="81"/>
      <c r="J23" s="82"/>
      <c r="K23" s="83"/>
      <c r="L23" s="96"/>
      <c r="M23" s="97"/>
      <c r="N23" s="98"/>
      <c r="O23" s="81"/>
      <c r="P23" s="82"/>
      <c r="Q23" s="83"/>
      <c r="R23" s="81"/>
      <c r="S23" s="82"/>
      <c r="T23" s="83"/>
      <c r="U23" s="81"/>
      <c r="V23" s="82"/>
      <c r="W23" s="83"/>
      <c r="X23" s="96"/>
      <c r="Y23" s="97"/>
      <c r="Z23" s="98"/>
      <c r="AA23" s="81"/>
      <c r="AB23" s="82"/>
      <c r="AC23" s="83"/>
      <c r="AD23" s="81"/>
      <c r="AE23" s="82"/>
      <c r="AF23" s="83"/>
      <c r="AG23" s="81"/>
      <c r="AH23" s="82"/>
      <c r="AI23" s="83"/>
      <c r="AJ23" s="96"/>
      <c r="AK23" s="97"/>
      <c r="AL23" s="98"/>
      <c r="AM23" s="79"/>
    </row>
    <row r="24" spans="2:39" ht="20.149999999999999" customHeight="1">
      <c r="B24" s="80" t="s">
        <v>745</v>
      </c>
      <c r="C24" s="81"/>
      <c r="D24" s="82"/>
      <c r="E24" s="83"/>
      <c r="F24" s="81"/>
      <c r="G24" s="82"/>
      <c r="H24" s="83"/>
      <c r="I24" s="81"/>
      <c r="J24" s="82"/>
      <c r="K24" s="83"/>
      <c r="L24" s="96"/>
      <c r="M24" s="97"/>
      <c r="N24" s="98"/>
      <c r="O24" s="81"/>
      <c r="P24" s="82"/>
      <c r="Q24" s="83"/>
      <c r="R24" s="81"/>
      <c r="S24" s="82"/>
      <c r="T24" s="83"/>
      <c r="U24" s="81"/>
      <c r="V24" s="82"/>
      <c r="W24" s="83"/>
      <c r="X24" s="96"/>
      <c r="Y24" s="97"/>
      <c r="Z24" s="98"/>
      <c r="AA24" s="81"/>
      <c r="AB24" s="82"/>
      <c r="AC24" s="83"/>
      <c r="AD24" s="81"/>
      <c r="AE24" s="82"/>
      <c r="AF24" s="83"/>
      <c r="AG24" s="81"/>
      <c r="AH24" s="82"/>
      <c r="AI24" s="83"/>
      <c r="AJ24" s="96"/>
      <c r="AK24" s="97"/>
      <c r="AL24" s="98"/>
      <c r="AM24" s="79"/>
    </row>
    <row r="25" spans="2:39" ht="20.149999999999999" customHeight="1">
      <c r="B25" s="80" t="s">
        <v>746</v>
      </c>
      <c r="C25" s="81"/>
      <c r="D25" s="82"/>
      <c r="E25" s="83"/>
      <c r="F25" s="81"/>
      <c r="G25" s="82"/>
      <c r="H25" s="83"/>
      <c r="I25" s="81"/>
      <c r="J25" s="82"/>
      <c r="K25" s="83"/>
      <c r="L25" s="96"/>
      <c r="M25" s="97"/>
      <c r="N25" s="98"/>
      <c r="O25" s="81"/>
      <c r="P25" s="82"/>
      <c r="Q25" s="83"/>
      <c r="R25" s="81"/>
      <c r="S25" s="82"/>
      <c r="T25" s="83"/>
      <c r="U25" s="81"/>
      <c r="V25" s="82"/>
      <c r="W25" s="83"/>
      <c r="X25" s="96"/>
      <c r="Y25" s="97"/>
      <c r="Z25" s="98"/>
      <c r="AA25" s="81"/>
      <c r="AB25" s="82"/>
      <c r="AC25" s="83"/>
      <c r="AD25" s="81"/>
      <c r="AE25" s="82"/>
      <c r="AF25" s="83"/>
      <c r="AG25" s="81"/>
      <c r="AH25" s="82"/>
      <c r="AI25" s="83"/>
      <c r="AJ25" s="96"/>
      <c r="AK25" s="97"/>
      <c r="AL25" s="98"/>
      <c r="AM25" s="79"/>
    </row>
    <row r="26" spans="2:39" ht="20.149999999999999" customHeight="1">
      <c r="B26" s="80" t="s">
        <v>747</v>
      </c>
      <c r="C26" s="81"/>
      <c r="D26" s="82"/>
      <c r="E26" s="83"/>
      <c r="F26" s="81"/>
      <c r="G26" s="82"/>
      <c r="H26" s="83"/>
      <c r="I26" s="81"/>
      <c r="J26" s="82"/>
      <c r="K26" s="83"/>
      <c r="L26" s="96"/>
      <c r="M26" s="97"/>
      <c r="N26" s="98"/>
      <c r="O26" s="81"/>
      <c r="P26" s="82"/>
      <c r="Q26" s="83"/>
      <c r="R26" s="81"/>
      <c r="S26" s="82"/>
      <c r="T26" s="83"/>
      <c r="U26" s="81"/>
      <c r="V26" s="82"/>
      <c r="W26" s="83"/>
      <c r="X26" s="96"/>
      <c r="Y26" s="97"/>
      <c r="Z26" s="98"/>
      <c r="AA26" s="81"/>
      <c r="AB26" s="82"/>
      <c r="AC26" s="83"/>
      <c r="AD26" s="81"/>
      <c r="AE26" s="82"/>
      <c r="AF26" s="83"/>
      <c r="AG26" s="81"/>
      <c r="AH26" s="82"/>
      <c r="AI26" s="83"/>
      <c r="AJ26" s="96"/>
      <c r="AK26" s="97"/>
      <c r="AL26" s="98"/>
      <c r="AM26" s="79"/>
    </row>
    <row r="27" spans="2:39" ht="20.149999999999999" customHeight="1">
      <c r="B27" s="80" t="s">
        <v>748</v>
      </c>
      <c r="C27" s="81"/>
      <c r="D27" s="82"/>
      <c r="E27" s="83"/>
      <c r="F27" s="81"/>
      <c r="G27" s="82"/>
      <c r="H27" s="83"/>
      <c r="I27" s="81"/>
      <c r="J27" s="82"/>
      <c r="K27" s="83"/>
      <c r="L27" s="96"/>
      <c r="M27" s="97"/>
      <c r="N27" s="98"/>
      <c r="O27" s="81"/>
      <c r="P27" s="82"/>
      <c r="Q27" s="83"/>
      <c r="R27" s="81"/>
      <c r="S27" s="82"/>
      <c r="T27" s="83"/>
      <c r="U27" s="81"/>
      <c r="V27" s="82"/>
      <c r="W27" s="83"/>
      <c r="X27" s="96"/>
      <c r="Y27" s="97"/>
      <c r="Z27" s="98"/>
      <c r="AA27" s="81"/>
      <c r="AB27" s="82"/>
      <c r="AC27" s="83"/>
      <c r="AD27" s="81"/>
      <c r="AE27" s="82"/>
      <c r="AF27" s="83"/>
      <c r="AG27" s="81"/>
      <c r="AH27" s="82"/>
      <c r="AI27" s="83"/>
      <c r="AJ27" s="96"/>
      <c r="AK27" s="97"/>
      <c r="AL27" s="98"/>
      <c r="AM27" s="79"/>
    </row>
    <row r="28" spans="2:39" ht="20.149999999999999" customHeight="1">
      <c r="B28" s="80" t="s">
        <v>749</v>
      </c>
      <c r="C28" s="81"/>
      <c r="D28" s="82"/>
      <c r="E28" s="83"/>
      <c r="F28" s="81"/>
      <c r="G28" s="82"/>
      <c r="H28" s="83"/>
      <c r="I28" s="81"/>
      <c r="J28" s="82"/>
      <c r="K28" s="83"/>
      <c r="L28" s="96"/>
      <c r="M28" s="97"/>
      <c r="N28" s="98"/>
      <c r="O28" s="81"/>
      <c r="P28" s="82"/>
      <c r="Q28" s="83"/>
      <c r="R28" s="81"/>
      <c r="S28" s="82"/>
      <c r="T28" s="83"/>
      <c r="U28" s="81"/>
      <c r="V28" s="82"/>
      <c r="W28" s="83"/>
      <c r="X28" s="96"/>
      <c r="Y28" s="97"/>
      <c r="Z28" s="98"/>
      <c r="AA28" s="81"/>
      <c r="AB28" s="82"/>
      <c r="AC28" s="83"/>
      <c r="AD28" s="81"/>
      <c r="AE28" s="82"/>
      <c r="AF28" s="83"/>
      <c r="AG28" s="81"/>
      <c r="AH28" s="82"/>
      <c r="AI28" s="83"/>
      <c r="AJ28" s="96"/>
      <c r="AK28" s="97"/>
      <c r="AL28" s="98"/>
      <c r="AM28" s="79"/>
    </row>
    <row r="29" spans="2:39" ht="20.149999999999999" customHeight="1">
      <c r="B29" s="80" t="s">
        <v>750</v>
      </c>
      <c r="C29" s="81"/>
      <c r="D29" s="82"/>
      <c r="E29" s="83"/>
      <c r="F29" s="81"/>
      <c r="G29" s="82"/>
      <c r="H29" s="83"/>
      <c r="I29" s="81"/>
      <c r="J29" s="82"/>
      <c r="K29" s="83"/>
      <c r="L29" s="96"/>
      <c r="M29" s="97"/>
      <c r="N29" s="98"/>
      <c r="O29" s="81"/>
      <c r="P29" s="82"/>
      <c r="Q29" s="83"/>
      <c r="R29" s="81"/>
      <c r="S29" s="82"/>
      <c r="T29" s="83"/>
      <c r="U29" s="81"/>
      <c r="V29" s="82"/>
      <c r="W29" s="83"/>
      <c r="X29" s="96"/>
      <c r="Y29" s="97"/>
      <c r="Z29" s="98"/>
      <c r="AA29" s="81"/>
      <c r="AB29" s="82"/>
      <c r="AC29" s="83"/>
      <c r="AD29" s="81"/>
      <c r="AE29" s="82"/>
      <c r="AF29" s="83"/>
      <c r="AG29" s="81"/>
      <c r="AH29" s="82"/>
      <c r="AI29" s="83"/>
      <c r="AJ29" s="96"/>
      <c r="AK29" s="97"/>
      <c r="AL29" s="98"/>
      <c r="AM29" s="79"/>
    </row>
    <row r="30" spans="2:39" ht="20.149999999999999" customHeight="1">
      <c r="B30" s="80" t="s">
        <v>751</v>
      </c>
      <c r="C30" s="81"/>
      <c r="D30" s="82"/>
      <c r="E30" s="83"/>
      <c r="F30" s="81"/>
      <c r="G30" s="82"/>
      <c r="H30" s="83"/>
      <c r="I30" s="81"/>
      <c r="J30" s="82"/>
      <c r="K30" s="83"/>
      <c r="L30" s="96"/>
      <c r="M30" s="97"/>
      <c r="N30" s="98"/>
      <c r="O30" s="81"/>
      <c r="P30" s="82"/>
      <c r="Q30" s="83"/>
      <c r="R30" s="81"/>
      <c r="S30" s="82"/>
      <c r="T30" s="83"/>
      <c r="U30" s="81"/>
      <c r="V30" s="82"/>
      <c r="W30" s="83"/>
      <c r="X30" s="96"/>
      <c r="Y30" s="97"/>
      <c r="Z30" s="98"/>
      <c r="AA30" s="81"/>
      <c r="AB30" s="82"/>
      <c r="AC30" s="83"/>
      <c r="AD30" s="81"/>
      <c r="AE30" s="82"/>
      <c r="AF30" s="83"/>
      <c r="AG30" s="81"/>
      <c r="AH30" s="82"/>
      <c r="AI30" s="83"/>
      <c r="AJ30" s="96"/>
      <c r="AK30" s="97"/>
      <c r="AL30" s="98"/>
      <c r="AM30" s="79"/>
    </row>
    <row r="31" spans="2:39" ht="20.149999999999999" customHeight="1">
      <c r="B31" s="80" t="s">
        <v>752</v>
      </c>
      <c r="C31" s="81"/>
      <c r="D31" s="82"/>
      <c r="E31" s="83"/>
      <c r="F31" s="81"/>
      <c r="G31" s="82"/>
      <c r="H31" s="83"/>
      <c r="I31" s="81"/>
      <c r="J31" s="82"/>
      <c r="K31" s="83"/>
      <c r="L31" s="96"/>
      <c r="M31" s="97"/>
      <c r="N31" s="98"/>
      <c r="O31" s="81"/>
      <c r="P31" s="82"/>
      <c r="Q31" s="83"/>
      <c r="R31" s="81"/>
      <c r="S31" s="82"/>
      <c r="T31" s="83"/>
      <c r="U31" s="81"/>
      <c r="V31" s="82"/>
      <c r="W31" s="83"/>
      <c r="X31" s="96"/>
      <c r="Y31" s="97"/>
      <c r="Z31" s="98"/>
      <c r="AA31" s="81"/>
      <c r="AB31" s="82"/>
      <c r="AC31" s="83"/>
      <c r="AD31" s="81"/>
      <c r="AE31" s="82"/>
      <c r="AF31" s="83"/>
      <c r="AG31" s="81"/>
      <c r="AH31" s="82"/>
      <c r="AI31" s="83"/>
      <c r="AJ31" s="96"/>
      <c r="AK31" s="97"/>
      <c r="AL31" s="98"/>
      <c r="AM31" s="79"/>
    </row>
    <row r="32" spans="2:39" ht="20.149999999999999" customHeight="1">
      <c r="B32" s="80" t="s">
        <v>753</v>
      </c>
      <c r="C32" s="81"/>
      <c r="D32" s="82"/>
      <c r="E32" s="83"/>
      <c r="F32" s="81"/>
      <c r="G32" s="82"/>
      <c r="H32" s="83"/>
      <c r="I32" s="81"/>
      <c r="J32" s="82"/>
      <c r="K32" s="83"/>
      <c r="L32" s="96"/>
      <c r="M32" s="97"/>
      <c r="N32" s="98"/>
      <c r="O32" s="81"/>
      <c r="P32" s="82"/>
      <c r="Q32" s="83"/>
      <c r="R32" s="81"/>
      <c r="S32" s="82"/>
      <c r="T32" s="83"/>
      <c r="U32" s="81"/>
      <c r="V32" s="82"/>
      <c r="W32" s="83"/>
      <c r="X32" s="96"/>
      <c r="Y32" s="97"/>
      <c r="Z32" s="98"/>
      <c r="AA32" s="81"/>
      <c r="AB32" s="82"/>
      <c r="AC32" s="83"/>
      <c r="AD32" s="81"/>
      <c r="AE32" s="82"/>
      <c r="AF32" s="83"/>
      <c r="AG32" s="81"/>
      <c r="AH32" s="82"/>
      <c r="AI32" s="83"/>
      <c r="AJ32" s="96"/>
      <c r="AK32" s="97"/>
      <c r="AL32" s="98"/>
      <c r="AM32" s="79"/>
    </row>
    <row r="33" spans="2:48" ht="20.149999999999999" customHeight="1">
      <c r="B33" s="80" t="s">
        <v>754</v>
      </c>
      <c r="C33" s="81"/>
      <c r="D33" s="82"/>
      <c r="E33" s="83"/>
      <c r="F33" s="81"/>
      <c r="G33" s="82"/>
      <c r="H33" s="83"/>
      <c r="I33" s="81"/>
      <c r="J33" s="82"/>
      <c r="K33" s="83"/>
      <c r="L33" s="96"/>
      <c r="M33" s="97"/>
      <c r="N33" s="98"/>
      <c r="O33" s="81"/>
      <c r="P33" s="82"/>
      <c r="Q33" s="83"/>
      <c r="R33" s="81"/>
      <c r="S33" s="82"/>
      <c r="T33" s="83"/>
      <c r="U33" s="81"/>
      <c r="V33" s="82"/>
      <c r="W33" s="83"/>
      <c r="X33" s="96"/>
      <c r="Y33" s="97"/>
      <c r="Z33" s="98"/>
      <c r="AA33" s="81"/>
      <c r="AB33" s="82"/>
      <c r="AC33" s="83"/>
      <c r="AD33" s="81"/>
      <c r="AE33" s="82"/>
      <c r="AF33" s="83"/>
      <c r="AG33" s="81"/>
      <c r="AH33" s="82"/>
      <c r="AI33" s="83"/>
      <c r="AJ33" s="96"/>
      <c r="AK33" s="97"/>
      <c r="AL33" s="98"/>
      <c r="AM33" s="79"/>
    </row>
    <row r="34" spans="2:48" ht="20.149999999999999" customHeight="1">
      <c r="B34" s="80" t="s">
        <v>755</v>
      </c>
      <c r="C34" s="81"/>
      <c r="D34" s="82"/>
      <c r="E34" s="83"/>
      <c r="F34" s="81"/>
      <c r="G34" s="82"/>
      <c r="H34" s="83"/>
      <c r="I34" s="81"/>
      <c r="J34" s="82"/>
      <c r="K34" s="83"/>
      <c r="L34" s="96"/>
      <c r="M34" s="97"/>
      <c r="N34" s="98"/>
      <c r="O34" s="81"/>
      <c r="P34" s="82"/>
      <c r="Q34" s="83"/>
      <c r="R34" s="81"/>
      <c r="S34" s="82"/>
      <c r="T34" s="83"/>
      <c r="U34" s="81"/>
      <c r="V34" s="82"/>
      <c r="W34" s="83"/>
      <c r="X34" s="96"/>
      <c r="Y34" s="97"/>
      <c r="Z34" s="98"/>
      <c r="AA34" s="81"/>
      <c r="AB34" s="82"/>
      <c r="AC34" s="83"/>
      <c r="AD34" s="81"/>
      <c r="AE34" s="82"/>
      <c r="AF34" s="83"/>
      <c r="AG34" s="81"/>
      <c r="AH34" s="82"/>
      <c r="AI34" s="83"/>
      <c r="AJ34" s="96"/>
      <c r="AK34" s="97"/>
      <c r="AL34" s="98"/>
      <c r="AM34" s="79"/>
    </row>
    <row r="35" spans="2:48" ht="20.149999999999999" customHeight="1">
      <c r="B35" s="80" t="s">
        <v>756</v>
      </c>
      <c r="C35" s="81"/>
      <c r="D35" s="82"/>
      <c r="E35" s="83"/>
      <c r="F35" s="81"/>
      <c r="G35" s="82"/>
      <c r="H35" s="83"/>
      <c r="I35" s="81"/>
      <c r="J35" s="82"/>
      <c r="K35" s="83"/>
      <c r="L35" s="96"/>
      <c r="M35" s="97"/>
      <c r="N35" s="98"/>
      <c r="O35" s="81"/>
      <c r="P35" s="82"/>
      <c r="Q35" s="83"/>
      <c r="R35" s="81"/>
      <c r="S35" s="82"/>
      <c r="T35" s="83"/>
      <c r="U35" s="81"/>
      <c r="V35" s="82"/>
      <c r="W35" s="83"/>
      <c r="X35" s="96"/>
      <c r="Y35" s="97"/>
      <c r="Z35" s="98"/>
      <c r="AA35" s="81"/>
      <c r="AB35" s="82"/>
      <c r="AC35" s="83"/>
      <c r="AD35" s="81"/>
      <c r="AE35" s="82"/>
      <c r="AF35" s="83"/>
      <c r="AG35" s="81"/>
      <c r="AH35" s="82"/>
      <c r="AI35" s="83"/>
      <c r="AJ35" s="96"/>
      <c r="AK35" s="97"/>
      <c r="AL35" s="98"/>
      <c r="AM35" s="79"/>
    </row>
    <row r="36" spans="2:48" ht="20.149999999999999" customHeight="1">
      <c r="B36" s="80" t="s">
        <v>757</v>
      </c>
      <c r="C36" s="81"/>
      <c r="D36" s="82"/>
      <c r="E36" s="83"/>
      <c r="F36" s="81"/>
      <c r="G36" s="82"/>
      <c r="H36" s="83"/>
      <c r="I36" s="81"/>
      <c r="J36" s="82"/>
      <c r="K36" s="83"/>
      <c r="L36" s="96"/>
      <c r="M36" s="97"/>
      <c r="N36" s="98"/>
      <c r="O36" s="81"/>
      <c r="P36" s="82"/>
      <c r="Q36" s="83"/>
      <c r="R36" s="81"/>
      <c r="S36" s="82"/>
      <c r="T36" s="83"/>
      <c r="U36" s="81"/>
      <c r="V36" s="82"/>
      <c r="W36" s="83"/>
      <c r="X36" s="96"/>
      <c r="Y36" s="97"/>
      <c r="Z36" s="98"/>
      <c r="AA36" s="81"/>
      <c r="AB36" s="82"/>
      <c r="AC36" s="83"/>
      <c r="AD36" s="81"/>
      <c r="AE36" s="82"/>
      <c r="AF36" s="83"/>
      <c r="AG36" s="81"/>
      <c r="AH36" s="82"/>
      <c r="AI36" s="83"/>
      <c r="AJ36" s="96"/>
      <c r="AK36" s="97"/>
      <c r="AL36" s="98"/>
      <c r="AM36" s="79"/>
    </row>
    <row r="37" spans="2:48" ht="20.149999999999999" customHeight="1" thickBot="1">
      <c r="B37" s="80" t="s">
        <v>758</v>
      </c>
      <c r="C37" s="81"/>
      <c r="D37" s="82"/>
      <c r="E37" s="83"/>
      <c r="F37" s="81"/>
      <c r="G37" s="84"/>
      <c r="H37" s="85"/>
      <c r="I37" s="86"/>
      <c r="J37" s="87"/>
      <c r="K37" s="88"/>
      <c r="L37" s="89"/>
      <c r="M37" s="90"/>
      <c r="N37" s="91"/>
      <c r="O37" s="81"/>
      <c r="P37" s="82"/>
      <c r="Q37" s="83"/>
      <c r="R37" s="81"/>
      <c r="S37" s="84"/>
      <c r="T37" s="85"/>
      <c r="U37" s="86"/>
      <c r="V37" s="87"/>
      <c r="W37" s="88"/>
      <c r="X37" s="89"/>
      <c r="Y37" s="90"/>
      <c r="Z37" s="91"/>
      <c r="AA37" s="81"/>
      <c r="AB37" s="82"/>
      <c r="AC37" s="83"/>
      <c r="AD37" s="81"/>
      <c r="AE37" s="84"/>
      <c r="AF37" s="85"/>
      <c r="AG37" s="86"/>
      <c r="AH37" s="87"/>
      <c r="AI37" s="88"/>
      <c r="AJ37" s="89"/>
      <c r="AK37" s="90"/>
      <c r="AL37" s="91"/>
      <c r="AM37" s="79"/>
    </row>
    <row r="38" spans="2:48" ht="20.149999999999999" customHeight="1" thickBot="1">
      <c r="B38" s="120" t="s">
        <v>759</v>
      </c>
      <c r="C38" s="121">
        <f t="shared" ref="C38:AL38" si="0">SUM(C7:C37)</f>
        <v>0</v>
      </c>
      <c r="D38" s="122">
        <f t="shared" si="0"/>
        <v>0</v>
      </c>
      <c r="E38" s="123">
        <f t="shared" si="0"/>
        <v>0</v>
      </c>
      <c r="F38" s="121">
        <f t="shared" si="0"/>
        <v>0</v>
      </c>
      <c r="G38" s="124">
        <f t="shared" si="0"/>
        <v>0</v>
      </c>
      <c r="H38" s="123">
        <f t="shared" si="0"/>
        <v>0</v>
      </c>
      <c r="I38" s="121">
        <f t="shared" si="0"/>
        <v>0</v>
      </c>
      <c r="J38" s="124">
        <f t="shared" si="0"/>
        <v>0</v>
      </c>
      <c r="K38" s="123">
        <f t="shared" si="0"/>
        <v>0</v>
      </c>
      <c r="L38" s="121">
        <f t="shared" si="0"/>
        <v>0</v>
      </c>
      <c r="M38" s="124">
        <f t="shared" si="0"/>
        <v>0</v>
      </c>
      <c r="N38" s="123">
        <f t="shared" si="0"/>
        <v>0</v>
      </c>
      <c r="O38" s="121">
        <f t="shared" si="0"/>
        <v>0</v>
      </c>
      <c r="P38" s="122">
        <f t="shared" si="0"/>
        <v>0</v>
      </c>
      <c r="Q38" s="123">
        <f t="shared" si="0"/>
        <v>0</v>
      </c>
      <c r="R38" s="121">
        <f t="shared" si="0"/>
        <v>0</v>
      </c>
      <c r="S38" s="124">
        <f t="shared" si="0"/>
        <v>0</v>
      </c>
      <c r="T38" s="123">
        <f t="shared" si="0"/>
        <v>0</v>
      </c>
      <c r="U38" s="121">
        <f t="shared" si="0"/>
        <v>0</v>
      </c>
      <c r="V38" s="124">
        <f t="shared" si="0"/>
        <v>0</v>
      </c>
      <c r="W38" s="123">
        <f t="shared" si="0"/>
        <v>0</v>
      </c>
      <c r="X38" s="121">
        <f t="shared" si="0"/>
        <v>0</v>
      </c>
      <c r="Y38" s="124">
        <f t="shared" si="0"/>
        <v>0</v>
      </c>
      <c r="Z38" s="123">
        <f t="shared" si="0"/>
        <v>0</v>
      </c>
      <c r="AA38" s="121">
        <f t="shared" si="0"/>
        <v>0</v>
      </c>
      <c r="AB38" s="122">
        <f t="shared" si="0"/>
        <v>0</v>
      </c>
      <c r="AC38" s="123">
        <f t="shared" si="0"/>
        <v>0</v>
      </c>
      <c r="AD38" s="121">
        <f t="shared" si="0"/>
        <v>0</v>
      </c>
      <c r="AE38" s="124">
        <f t="shared" si="0"/>
        <v>0</v>
      </c>
      <c r="AF38" s="123">
        <f t="shared" si="0"/>
        <v>0</v>
      </c>
      <c r="AG38" s="121">
        <f t="shared" si="0"/>
        <v>0</v>
      </c>
      <c r="AH38" s="124">
        <f t="shared" si="0"/>
        <v>0</v>
      </c>
      <c r="AI38" s="123">
        <f t="shared" si="0"/>
        <v>0</v>
      </c>
      <c r="AJ38" s="121">
        <f t="shared" si="0"/>
        <v>0</v>
      </c>
      <c r="AK38" s="124">
        <f t="shared" si="0"/>
        <v>0</v>
      </c>
      <c r="AL38" s="123">
        <f t="shared" si="0"/>
        <v>0</v>
      </c>
      <c r="AM38" s="79"/>
    </row>
    <row r="39" spans="2:48" ht="20.149999999999999" customHeight="1">
      <c r="B39" s="99" t="s">
        <v>760</v>
      </c>
      <c r="C39" s="191"/>
      <c r="D39" s="192"/>
      <c r="E39" s="193"/>
      <c r="F39" s="191"/>
      <c r="G39" s="192"/>
      <c r="H39" s="193"/>
      <c r="I39" s="191"/>
      <c r="J39" s="192"/>
      <c r="K39" s="193"/>
      <c r="L39" s="191"/>
      <c r="M39" s="192"/>
      <c r="N39" s="193"/>
      <c r="O39" s="191"/>
      <c r="P39" s="192"/>
      <c r="Q39" s="193"/>
      <c r="R39" s="191"/>
      <c r="S39" s="192"/>
      <c r="T39" s="193"/>
      <c r="U39" s="191"/>
      <c r="V39" s="192"/>
      <c r="W39" s="193"/>
      <c r="X39" s="191"/>
      <c r="Y39" s="192"/>
      <c r="Z39" s="193"/>
      <c r="AA39" s="191"/>
      <c r="AB39" s="192"/>
      <c r="AC39" s="193"/>
      <c r="AD39" s="191"/>
      <c r="AE39" s="192"/>
      <c r="AF39" s="193"/>
      <c r="AG39" s="191"/>
      <c r="AH39" s="192"/>
      <c r="AI39" s="193"/>
      <c r="AJ39" s="191"/>
      <c r="AK39" s="192"/>
      <c r="AL39" s="193"/>
      <c r="AM39" s="79"/>
    </row>
    <row r="40" spans="2:48" ht="30.75" customHeight="1">
      <c r="B40" s="100" t="s">
        <v>761</v>
      </c>
      <c r="C40" s="181"/>
      <c r="D40" s="182"/>
      <c r="E40" s="183"/>
      <c r="F40" s="181"/>
      <c r="G40" s="182"/>
      <c r="H40" s="183"/>
      <c r="I40" s="181"/>
      <c r="J40" s="182"/>
      <c r="K40" s="183"/>
      <c r="L40" s="181"/>
      <c r="M40" s="182"/>
      <c r="N40" s="183"/>
      <c r="O40" s="181"/>
      <c r="P40" s="182"/>
      <c r="Q40" s="183"/>
      <c r="R40" s="181"/>
      <c r="S40" s="182"/>
      <c r="T40" s="183"/>
      <c r="U40" s="181"/>
      <c r="V40" s="182"/>
      <c r="W40" s="183"/>
      <c r="X40" s="181"/>
      <c r="Y40" s="182"/>
      <c r="Z40" s="183"/>
      <c r="AA40" s="181"/>
      <c r="AB40" s="182"/>
      <c r="AC40" s="183"/>
      <c r="AD40" s="181"/>
      <c r="AE40" s="182"/>
      <c r="AF40" s="183"/>
      <c r="AG40" s="181"/>
      <c r="AH40" s="182"/>
      <c r="AI40" s="183"/>
      <c r="AJ40" s="181"/>
      <c r="AK40" s="182"/>
      <c r="AL40" s="183"/>
      <c r="AM40" s="79"/>
    </row>
    <row r="41" spans="2:48" ht="19.5" customHeight="1">
      <c r="B41" s="101" t="s">
        <v>762</v>
      </c>
      <c r="C41" s="181"/>
      <c r="D41" s="182"/>
      <c r="E41" s="183"/>
      <c r="F41" s="181"/>
      <c r="G41" s="182"/>
      <c r="H41" s="183"/>
      <c r="I41" s="181"/>
      <c r="J41" s="182"/>
      <c r="K41" s="183"/>
      <c r="L41" s="181"/>
      <c r="M41" s="182"/>
      <c r="N41" s="183"/>
      <c r="O41" s="181"/>
      <c r="P41" s="182"/>
      <c r="Q41" s="183"/>
      <c r="R41" s="181"/>
      <c r="S41" s="182"/>
      <c r="T41" s="183"/>
      <c r="U41" s="181"/>
      <c r="V41" s="182"/>
      <c r="W41" s="183"/>
      <c r="X41" s="181"/>
      <c r="Y41" s="182"/>
      <c r="Z41" s="183"/>
      <c r="AA41" s="181"/>
      <c r="AB41" s="182"/>
      <c r="AC41" s="183"/>
      <c r="AD41" s="181"/>
      <c r="AE41" s="182"/>
      <c r="AF41" s="183"/>
      <c r="AG41" s="181"/>
      <c r="AH41" s="182"/>
      <c r="AI41" s="183"/>
      <c r="AJ41" s="181"/>
      <c r="AK41" s="182"/>
      <c r="AL41" s="183"/>
      <c r="AM41" s="79"/>
    </row>
    <row r="42" spans="2:48" ht="20.149999999999999" customHeight="1" thickBot="1">
      <c r="B42" s="125" t="s">
        <v>763</v>
      </c>
      <c r="C42" s="175">
        <f>IF(C41&gt;11,C39*C40*1.25,IF(C39&gt;11,C39*C40*1.25,(C39+3)*C40))</f>
        <v>0</v>
      </c>
      <c r="D42" s="176"/>
      <c r="E42" s="177"/>
      <c r="F42" s="175">
        <f>IF(F41&gt;11,F39*F40*1.25,IF(F39&gt;11,F39*F40*1.25,(F39+3)*F40))</f>
        <v>0</v>
      </c>
      <c r="G42" s="176"/>
      <c r="H42" s="177"/>
      <c r="I42" s="175">
        <f>IF(I41&gt;11,I39*I40*1.25,IF(I39&gt;11,I39*I40*1.25,(I39+3)*I40))</f>
        <v>0</v>
      </c>
      <c r="J42" s="176"/>
      <c r="K42" s="177"/>
      <c r="L42" s="175">
        <f>IF(L41&gt;11,L39*L40*1.25,IF(L39&gt;11,L39*L40*1.25,(L39+3)*L40))</f>
        <v>0</v>
      </c>
      <c r="M42" s="176"/>
      <c r="N42" s="177"/>
      <c r="O42" s="175">
        <f>IF(O41&gt;11,O39*O40*1.25,IF(O39&gt;11,O39*O40*1.25,(O39+3)*O40))</f>
        <v>0</v>
      </c>
      <c r="P42" s="176"/>
      <c r="Q42" s="177"/>
      <c r="R42" s="175">
        <f>IF(R41&gt;11,R39*R40*1.25,IF(R39&gt;11,R39*R40*1.25,(R39+3)*R40))</f>
        <v>0</v>
      </c>
      <c r="S42" s="176"/>
      <c r="T42" s="177"/>
      <c r="U42" s="175">
        <f>IF(U41&gt;11,U39*U40*1.25,IF(U39&gt;11,U39*U40*1.25,(U39+3)*U40))</f>
        <v>0</v>
      </c>
      <c r="V42" s="176"/>
      <c r="W42" s="177"/>
      <c r="X42" s="175">
        <f>IF(X41&gt;11,X39*X40*1.25,IF(X39&gt;11,X39*X40*1.25,(X39+3)*X40))</f>
        <v>0</v>
      </c>
      <c r="Y42" s="176"/>
      <c r="Z42" s="177"/>
      <c r="AA42" s="175">
        <f>IF(AA41&gt;11,AA39*AA40*1.25,IF(AA39&gt;11,AA39*AA40*1.25,(AA39+3)*AA40))</f>
        <v>0</v>
      </c>
      <c r="AB42" s="176"/>
      <c r="AC42" s="177"/>
      <c r="AD42" s="175">
        <f>IF(AD41&gt;11,AD39*AD40*1.25,IF(AD39&gt;11,AD39*AD40*1.25,(AD39+3)*AD40))</f>
        <v>0</v>
      </c>
      <c r="AE42" s="176"/>
      <c r="AF42" s="177"/>
      <c r="AG42" s="175">
        <f>IF(AG41&gt;11,AG39*AG40*1.25,IF(AG39&gt;11,AG39*AG40*1.25,(AG39+3)*AG40))</f>
        <v>0</v>
      </c>
      <c r="AH42" s="176"/>
      <c r="AI42" s="177"/>
      <c r="AJ42" s="175">
        <f>IF(AJ41&gt;11,AJ39*AJ40*1.25,IF(AJ39&gt;11,AJ39*AJ40*1.25,(AJ39+3)*AJ40))</f>
        <v>0</v>
      </c>
      <c r="AK42" s="176"/>
      <c r="AL42" s="177"/>
      <c r="AM42" s="79"/>
    </row>
    <row r="43" spans="2:48" ht="20.149999999999999" customHeight="1" thickBot="1">
      <c r="B43" s="178" t="s">
        <v>764</v>
      </c>
      <c r="C43" s="179"/>
      <c r="D43" s="179"/>
      <c r="E43" s="179"/>
      <c r="F43" s="179"/>
      <c r="G43" s="179"/>
      <c r="H43" s="179"/>
      <c r="I43" s="179"/>
      <c r="J43" s="179"/>
      <c r="K43" s="180"/>
      <c r="L43" s="165">
        <f>SUM(E38,H38,K38)</f>
        <v>0</v>
      </c>
      <c r="M43" s="166"/>
      <c r="N43" s="167"/>
      <c r="O43" s="165">
        <f>SUM(H38,K38,N38)</f>
        <v>0</v>
      </c>
      <c r="P43" s="166"/>
      <c r="Q43" s="167"/>
      <c r="R43" s="165">
        <f>SUM(K38,N38,Q38)</f>
        <v>0</v>
      </c>
      <c r="S43" s="166"/>
      <c r="T43" s="167"/>
      <c r="U43" s="165">
        <f>SUM(N38,Q38,T38)</f>
        <v>0</v>
      </c>
      <c r="V43" s="166"/>
      <c r="W43" s="167"/>
      <c r="X43" s="165">
        <f>SUM(Q38,T38,W38)</f>
        <v>0</v>
      </c>
      <c r="Y43" s="166"/>
      <c r="Z43" s="167"/>
      <c r="AA43" s="165">
        <f>SUM(T38,W38,Z38)</f>
        <v>0</v>
      </c>
      <c r="AB43" s="166"/>
      <c r="AC43" s="167"/>
      <c r="AD43" s="165">
        <f>SUM(W38,Z38,AC38)</f>
        <v>0</v>
      </c>
      <c r="AE43" s="166"/>
      <c r="AF43" s="167"/>
      <c r="AG43" s="165">
        <f>SUM(Z38,AC38,AF38)</f>
        <v>0</v>
      </c>
      <c r="AH43" s="166"/>
      <c r="AI43" s="167"/>
      <c r="AJ43" s="165">
        <f>SUM(AC38,AF38,AI38)</f>
        <v>0</v>
      </c>
      <c r="AK43" s="166"/>
      <c r="AL43" s="167"/>
      <c r="AM43" s="79"/>
    </row>
    <row r="44" spans="2:48" ht="20.149999999999999" customHeight="1" thickBot="1">
      <c r="B44" s="169" t="s">
        <v>765</v>
      </c>
      <c r="C44" s="170"/>
      <c r="D44" s="170"/>
      <c r="E44" s="170"/>
      <c r="F44" s="170"/>
      <c r="G44" s="170"/>
      <c r="H44" s="170"/>
      <c r="I44" s="170"/>
      <c r="J44" s="170"/>
      <c r="K44" s="171"/>
      <c r="L44" s="172">
        <f>SUM(C42:K42)</f>
        <v>0</v>
      </c>
      <c r="M44" s="173"/>
      <c r="N44" s="174"/>
      <c r="O44" s="172">
        <f>SUM(F42:N42)</f>
        <v>0</v>
      </c>
      <c r="P44" s="173"/>
      <c r="Q44" s="174"/>
      <c r="R44" s="172">
        <f>SUM(I42:Q42)</f>
        <v>0</v>
      </c>
      <c r="S44" s="173"/>
      <c r="T44" s="174"/>
      <c r="U44" s="172">
        <f>SUM(L42:T42)</f>
        <v>0</v>
      </c>
      <c r="V44" s="173"/>
      <c r="W44" s="174"/>
      <c r="X44" s="172">
        <f>SUM(O42:W42)</f>
        <v>0</v>
      </c>
      <c r="Y44" s="173"/>
      <c r="Z44" s="174"/>
      <c r="AA44" s="172">
        <f>SUM(R42:Z42)</f>
        <v>0</v>
      </c>
      <c r="AB44" s="173"/>
      <c r="AC44" s="174"/>
      <c r="AD44" s="172">
        <f>SUM(U42:AC42)</f>
        <v>0</v>
      </c>
      <c r="AE44" s="173"/>
      <c r="AF44" s="174"/>
      <c r="AG44" s="172">
        <f>SUM(X42:AF42)</f>
        <v>0</v>
      </c>
      <c r="AH44" s="173"/>
      <c r="AI44" s="174"/>
      <c r="AJ44" s="172">
        <f>SUM(AA42:AI42)</f>
        <v>0</v>
      </c>
      <c r="AK44" s="173"/>
      <c r="AL44" s="174"/>
      <c r="AM44" s="79"/>
    </row>
    <row r="45" spans="2:48" ht="20.149999999999999" customHeight="1" thickBot="1">
      <c r="B45" s="169" t="s">
        <v>766</v>
      </c>
      <c r="C45" s="170"/>
      <c r="D45" s="170"/>
      <c r="E45" s="170"/>
      <c r="F45" s="170"/>
      <c r="G45" s="170"/>
      <c r="H45" s="170"/>
      <c r="I45" s="170"/>
      <c r="J45" s="170"/>
      <c r="K45" s="171"/>
      <c r="L45" s="165" t="str">
        <f>IF(L43&gt;L44,"○","")</f>
        <v/>
      </c>
      <c r="M45" s="166"/>
      <c r="N45" s="167"/>
      <c r="O45" s="165" t="str">
        <f>IF(O43&gt;O44,"○","")</f>
        <v/>
      </c>
      <c r="P45" s="166"/>
      <c r="Q45" s="167"/>
      <c r="R45" s="165" t="str">
        <f>IF(R43&gt;R44,"○","")</f>
        <v/>
      </c>
      <c r="S45" s="166"/>
      <c r="T45" s="167"/>
      <c r="U45" s="165" t="str">
        <f>IF(U43&gt;U44,"○","")</f>
        <v/>
      </c>
      <c r="V45" s="166"/>
      <c r="W45" s="167"/>
      <c r="X45" s="165" t="str">
        <f>IF(X43&gt;X44,"○","")</f>
        <v/>
      </c>
      <c r="Y45" s="166"/>
      <c r="Z45" s="167"/>
      <c r="AA45" s="165" t="str">
        <f>IF(AA43&gt;AA44,"○","")</f>
        <v/>
      </c>
      <c r="AB45" s="166"/>
      <c r="AC45" s="167"/>
      <c r="AD45" s="165" t="str">
        <f>IF(AD43&gt;AD44,"○","")</f>
        <v/>
      </c>
      <c r="AE45" s="166"/>
      <c r="AF45" s="167"/>
      <c r="AG45" s="165" t="str">
        <f>IF(AG43&gt;AG44,"○","")</f>
        <v/>
      </c>
      <c r="AH45" s="166"/>
      <c r="AI45" s="167"/>
      <c r="AJ45" s="165" t="str">
        <f>IF(AJ43&gt;AJ44,"○","")</f>
        <v/>
      </c>
      <c r="AK45" s="166"/>
      <c r="AL45" s="167"/>
      <c r="AM45" s="92"/>
    </row>
    <row r="46" spans="2:48" ht="20.149999999999999" customHeight="1">
      <c r="B46" s="93"/>
      <c r="C46" s="93"/>
      <c r="D46" s="93"/>
      <c r="E46" s="93"/>
      <c r="F46" s="93"/>
      <c r="G46" s="93"/>
      <c r="H46" s="93"/>
      <c r="I46" s="93"/>
      <c r="J46" s="93"/>
      <c r="K46" s="93"/>
      <c r="L46" s="94"/>
      <c r="M46" s="94"/>
      <c r="N46" s="94"/>
      <c r="O46" s="93"/>
      <c r="P46" s="93"/>
      <c r="Q46" s="93"/>
      <c r="R46" s="93"/>
      <c r="S46" s="93"/>
      <c r="T46" s="93"/>
      <c r="U46" s="93"/>
      <c r="V46" s="93"/>
      <c r="W46" s="93"/>
      <c r="X46" s="94"/>
      <c r="Y46" s="94"/>
      <c r="Z46" s="94"/>
      <c r="AA46" s="93"/>
      <c r="AB46" s="93"/>
      <c r="AC46" s="93"/>
      <c r="AD46" s="93"/>
      <c r="AE46" s="93"/>
      <c r="AF46" s="93"/>
      <c r="AG46" s="93"/>
      <c r="AH46" s="93"/>
      <c r="AI46" s="93"/>
      <c r="AJ46" s="94"/>
      <c r="AK46" s="94"/>
      <c r="AL46" s="94"/>
      <c r="AM46" s="94"/>
    </row>
    <row r="47" spans="2:48" ht="20.149999999999999" customHeight="1">
      <c r="B47" s="102" t="s">
        <v>776</v>
      </c>
      <c r="C47" s="102"/>
      <c r="D47" s="102"/>
      <c r="E47" s="102"/>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row>
    <row r="48" spans="2:48" ht="14" customHeight="1">
      <c r="B48" s="104" t="s">
        <v>777</v>
      </c>
      <c r="C48" s="168" t="s">
        <v>778</v>
      </c>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03"/>
      <c r="AN48" s="103"/>
      <c r="AO48" s="103"/>
      <c r="AP48" s="103"/>
      <c r="AQ48" s="103"/>
      <c r="AR48" s="103"/>
      <c r="AS48" s="103"/>
      <c r="AT48" s="103"/>
      <c r="AU48" s="103"/>
      <c r="AV48" s="103"/>
    </row>
    <row r="49" spans="2:48" ht="14" customHeight="1">
      <c r="B49" s="104"/>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8"/>
      <c r="AI49" s="168"/>
      <c r="AJ49" s="168"/>
      <c r="AK49" s="168"/>
      <c r="AL49" s="168"/>
      <c r="AM49" s="103"/>
      <c r="AN49" s="103"/>
      <c r="AO49" s="103"/>
      <c r="AP49" s="103"/>
      <c r="AQ49" s="103"/>
      <c r="AR49" s="103"/>
      <c r="AS49" s="103"/>
      <c r="AT49" s="103"/>
      <c r="AU49" s="103"/>
      <c r="AV49" s="103"/>
    </row>
    <row r="50" spans="2:48" ht="14">
      <c r="B50" s="104" t="s">
        <v>779</v>
      </c>
      <c r="C50" s="105" t="s">
        <v>780</v>
      </c>
      <c r="D50" s="106"/>
      <c r="E50" s="106"/>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3"/>
      <c r="AN50" s="103"/>
      <c r="AO50" s="103"/>
      <c r="AP50" s="103"/>
      <c r="AQ50" s="103"/>
      <c r="AR50" s="103"/>
      <c r="AS50" s="103"/>
      <c r="AT50" s="103"/>
      <c r="AU50" s="103"/>
      <c r="AV50" s="103"/>
    </row>
    <row r="51" spans="2:48">
      <c r="B51" s="104" t="s">
        <v>781</v>
      </c>
      <c r="C51" s="108"/>
      <c r="D51" s="71" t="s">
        <v>782</v>
      </c>
      <c r="E51" s="107"/>
      <c r="F51" s="107"/>
      <c r="G51" s="107"/>
      <c r="H51" s="107"/>
      <c r="I51" s="126"/>
      <c r="J51" s="107" t="s">
        <v>783</v>
      </c>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3"/>
      <c r="AN51" s="103"/>
      <c r="AO51" s="103"/>
      <c r="AP51" s="103"/>
      <c r="AQ51" s="103"/>
      <c r="AR51" s="103"/>
      <c r="AS51" s="103"/>
      <c r="AT51" s="103"/>
      <c r="AU51" s="103"/>
      <c r="AV51" s="103"/>
    </row>
    <row r="52" spans="2:48">
      <c r="B52" s="104" t="s">
        <v>784</v>
      </c>
      <c r="C52" s="107" t="s">
        <v>785</v>
      </c>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3"/>
      <c r="AN52" s="103"/>
      <c r="AO52" s="103"/>
      <c r="AP52" s="103"/>
      <c r="AQ52" s="103"/>
      <c r="AR52" s="103"/>
      <c r="AS52" s="103"/>
      <c r="AT52" s="103"/>
      <c r="AU52" s="103"/>
      <c r="AV52" s="103"/>
    </row>
    <row r="53" spans="2:48">
      <c r="B53" s="104" t="s">
        <v>786</v>
      </c>
      <c r="C53" s="107" t="s">
        <v>787</v>
      </c>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3"/>
      <c r="AN53" s="103"/>
      <c r="AO53" s="103"/>
      <c r="AP53" s="103"/>
      <c r="AQ53" s="103"/>
      <c r="AR53" s="103"/>
      <c r="AS53" s="103"/>
      <c r="AT53" s="103"/>
      <c r="AU53" s="103"/>
      <c r="AV53" s="103"/>
    </row>
    <row r="54" spans="2:48" ht="13" customHeight="1">
      <c r="B54" s="104" t="s">
        <v>788</v>
      </c>
      <c r="C54" s="168" t="s">
        <v>789</v>
      </c>
      <c r="D54" s="168"/>
      <c r="E54" s="168"/>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c r="AK54" s="168"/>
      <c r="AL54" s="168"/>
      <c r="AM54" s="109"/>
      <c r="AN54" s="109"/>
      <c r="AO54" s="109"/>
      <c r="AP54" s="109"/>
      <c r="AQ54" s="109"/>
      <c r="AR54" s="109"/>
      <c r="AS54" s="109"/>
      <c r="AT54" s="109"/>
      <c r="AU54" s="109"/>
      <c r="AV54" s="109"/>
    </row>
    <row r="55" spans="2:48">
      <c r="B55" s="104"/>
      <c r="C55" s="168"/>
      <c r="D55" s="168"/>
      <c r="E55" s="168"/>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10"/>
      <c r="AN55" s="110"/>
      <c r="AO55" s="110"/>
      <c r="AP55" s="110"/>
      <c r="AQ55" s="110"/>
      <c r="AR55" s="110"/>
      <c r="AS55" s="110"/>
      <c r="AT55" s="110"/>
      <c r="AU55" s="110"/>
      <c r="AV55" s="110"/>
    </row>
    <row r="56" spans="2:48">
      <c r="B56" s="104" t="s">
        <v>790</v>
      </c>
      <c r="C56" s="107" t="s">
        <v>791</v>
      </c>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3"/>
      <c r="AN56" s="103"/>
      <c r="AO56" s="103"/>
      <c r="AP56" s="103"/>
      <c r="AQ56" s="103"/>
      <c r="AR56" s="103"/>
      <c r="AS56" s="103"/>
      <c r="AT56" s="103"/>
      <c r="AU56" s="103"/>
      <c r="AV56" s="103"/>
    </row>
    <row r="57" spans="2:48" ht="13" customHeight="1">
      <c r="B57" s="104" t="s">
        <v>792</v>
      </c>
      <c r="C57" s="168" t="s">
        <v>793</v>
      </c>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09"/>
      <c r="AN57" s="109"/>
      <c r="AO57" s="109"/>
      <c r="AP57" s="109"/>
      <c r="AQ57" s="109"/>
      <c r="AR57" s="109"/>
      <c r="AS57" s="109"/>
      <c r="AT57" s="109"/>
      <c r="AU57" s="109"/>
      <c r="AV57" s="109"/>
    </row>
    <row r="58" spans="2:48" ht="16" customHeight="1">
      <c r="B58" s="111"/>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09"/>
      <c r="AN58" s="109"/>
      <c r="AO58" s="109"/>
      <c r="AP58" s="109"/>
      <c r="AQ58" s="109"/>
      <c r="AR58" s="109"/>
      <c r="AS58" s="109"/>
      <c r="AT58" s="109"/>
      <c r="AU58" s="109"/>
      <c r="AV58" s="109"/>
    </row>
    <row r="59" spans="2:48" ht="17.5" customHeight="1">
      <c r="B59" s="112" t="s">
        <v>794</v>
      </c>
      <c r="C59" s="107" t="s">
        <v>795</v>
      </c>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3"/>
      <c r="AN59" s="103"/>
      <c r="AO59" s="103"/>
      <c r="AP59" s="103"/>
      <c r="AQ59" s="103"/>
      <c r="AR59" s="103"/>
      <c r="AS59" s="103"/>
      <c r="AT59" s="103"/>
      <c r="AU59" s="103"/>
      <c r="AV59" s="103"/>
    </row>
  </sheetData>
  <mergeCells count="120">
    <mergeCell ref="C41:E41"/>
    <mergeCell ref="F41:H41"/>
    <mergeCell ref="I41:K41"/>
    <mergeCell ref="L41:N41"/>
    <mergeCell ref="T5:T6"/>
    <mergeCell ref="U5:U6"/>
    <mergeCell ref="V5:V6"/>
    <mergeCell ref="W5:W6"/>
    <mergeCell ref="X5:X6"/>
    <mergeCell ref="C54:AL55"/>
    <mergeCell ref="C57:AL58"/>
    <mergeCell ref="Y5:Y6"/>
    <mergeCell ref="Z5:Z6"/>
    <mergeCell ref="AA5:AA6"/>
    <mergeCell ref="AB5:AB6"/>
    <mergeCell ref="AC5:AC6"/>
    <mergeCell ref="AD5:AD6"/>
    <mergeCell ref="AE5:AE6"/>
    <mergeCell ref="AF5:AF6"/>
    <mergeCell ref="AG5:AG6"/>
    <mergeCell ref="C39:E39"/>
    <mergeCell ref="F39:H39"/>
    <mergeCell ref="I39:K39"/>
    <mergeCell ref="L39:N39"/>
    <mergeCell ref="C40:E40"/>
    <mergeCell ref="F40:H40"/>
    <mergeCell ref="I40:K40"/>
    <mergeCell ref="L40:N40"/>
    <mergeCell ref="K5:K6"/>
    <mergeCell ref="L5:L6"/>
    <mergeCell ref="M5:M6"/>
    <mergeCell ref="N5:N6"/>
    <mergeCell ref="O5:O6"/>
    <mergeCell ref="P5:P6"/>
    <mergeCell ref="Q5:Q6"/>
    <mergeCell ref="R5:R6"/>
    <mergeCell ref="S5:S6"/>
    <mergeCell ref="B1:AM1"/>
    <mergeCell ref="AH5:AH6"/>
    <mergeCell ref="AI5:AI6"/>
    <mergeCell ref="AJ5:AJ6"/>
    <mergeCell ref="AK5:AK6"/>
    <mergeCell ref="AL5:AL6"/>
    <mergeCell ref="O39:Q39"/>
    <mergeCell ref="R39:T39"/>
    <mergeCell ref="U39:W39"/>
    <mergeCell ref="X39:Z39"/>
    <mergeCell ref="AA39:AC39"/>
    <mergeCell ref="AD39:AF39"/>
    <mergeCell ref="AG39:AI39"/>
    <mergeCell ref="AJ39:AL39"/>
    <mergeCell ref="B3:B6"/>
    <mergeCell ref="AM3:AM6"/>
    <mergeCell ref="C5:C6"/>
    <mergeCell ref="D5:D6"/>
    <mergeCell ref="E5:E6"/>
    <mergeCell ref="F5:F6"/>
    <mergeCell ref="G5:G6"/>
    <mergeCell ref="H5:H6"/>
    <mergeCell ref="I5:I6"/>
    <mergeCell ref="J5:J6"/>
    <mergeCell ref="X41:Z41"/>
    <mergeCell ref="AA41:AC41"/>
    <mergeCell ref="AD41:AF41"/>
    <mergeCell ref="AG41:AI41"/>
    <mergeCell ref="AJ41:AL41"/>
    <mergeCell ref="O40:Q40"/>
    <mergeCell ref="R40:T40"/>
    <mergeCell ref="U40:W40"/>
    <mergeCell ref="X40:Z40"/>
    <mergeCell ref="AA40:AC40"/>
    <mergeCell ref="AD40:AF40"/>
    <mergeCell ref="AG40:AI40"/>
    <mergeCell ref="AJ40:AL40"/>
    <mergeCell ref="O41:Q41"/>
    <mergeCell ref="R41:T41"/>
    <mergeCell ref="U41:W41"/>
    <mergeCell ref="AD42:AF42"/>
    <mergeCell ref="AG42:AI42"/>
    <mergeCell ref="AJ42:AL42"/>
    <mergeCell ref="B43:K43"/>
    <mergeCell ref="O43:Q43"/>
    <mergeCell ref="R43:T43"/>
    <mergeCell ref="U43:W43"/>
    <mergeCell ref="X43:Z43"/>
    <mergeCell ref="AA43:AC43"/>
    <mergeCell ref="AD43:AF43"/>
    <mergeCell ref="AG43:AI43"/>
    <mergeCell ref="AJ43:AL43"/>
    <mergeCell ref="O42:Q42"/>
    <mergeCell ref="R42:T42"/>
    <mergeCell ref="U42:W42"/>
    <mergeCell ref="X42:Z42"/>
    <mergeCell ref="AA42:AC42"/>
    <mergeCell ref="L42:N42"/>
    <mergeCell ref="C42:E42"/>
    <mergeCell ref="F42:H42"/>
    <mergeCell ref="I42:K42"/>
    <mergeCell ref="L43:N43"/>
    <mergeCell ref="AG45:AI45"/>
    <mergeCell ref="AJ45:AL45"/>
    <mergeCell ref="C48:AL49"/>
    <mergeCell ref="B44:K44"/>
    <mergeCell ref="B45:K45"/>
    <mergeCell ref="L45:N45"/>
    <mergeCell ref="O45:Q45"/>
    <mergeCell ref="R45:T45"/>
    <mergeCell ref="U45:W45"/>
    <mergeCell ref="X45:Z45"/>
    <mergeCell ref="AA45:AC45"/>
    <mergeCell ref="AD45:AF45"/>
    <mergeCell ref="AD44:AF44"/>
    <mergeCell ref="AG44:AI44"/>
    <mergeCell ref="AJ44:AL44"/>
    <mergeCell ref="O44:Q44"/>
    <mergeCell ref="R44:T44"/>
    <mergeCell ref="U44:W44"/>
    <mergeCell ref="X44:Z44"/>
    <mergeCell ref="AA44:AC44"/>
    <mergeCell ref="L44:N44"/>
  </mergeCells>
  <phoneticPr fontId="4"/>
  <pageMargins left="0.7" right="0.7" top="0.75" bottom="0.75" header="0.3" footer="0.3"/>
  <pageSetup paperSize="9" scale="4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自己点検表（指定就労移行支援)</vt:lpstr>
      <vt:lpstr>従業者の勤務の体制及び勤務形態一覧表</vt:lpstr>
      <vt:lpstr>利用者状況表</vt:lpstr>
      <vt:lpstr>'自己点検表（指定就労移行支援)'!Print_Area</vt:lpstr>
      <vt:lpstr>従業者の勤務の体制及び勤務形態一覧表!Print_Area</vt:lpstr>
      <vt:lpstr>利用者状況表!Print_Area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友常　ゆきえ</cp:lastModifiedBy>
  <cp:lastPrinted>2024-08-16T01:52:55Z</cp:lastPrinted>
  <dcterms:created xsi:type="dcterms:W3CDTF">2015-06-05T18:19:34Z</dcterms:created>
  <dcterms:modified xsi:type="dcterms:W3CDTF">2025-10-06T01:47:20Z</dcterms:modified>
</cp:coreProperties>
</file>