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L:\★子育て事業担当（新Lドライブ）\★R8\05_認可外保育施設\調書\"/>
    </mc:Choice>
  </mc:AlternateContent>
  <xr:revisionPtr revIDLastSave="0" documentId="13_ncr:1_{8F39298D-F50B-439E-8BB3-38FF85386868}" xr6:coauthVersionLast="47" xr6:coauthVersionMax="47" xr10:uidLastSave="{00000000-0000-0000-0000-000000000000}"/>
  <bookViews>
    <workbookView xWindow="-110" yWindow="-110" windowWidth="19420" windowHeight="11500" tabRatio="703" xr2:uid="{00000000-000D-0000-FFFF-FFFF00000000}"/>
  </bookViews>
  <sheets>
    <sheet name="基本情報" sheetId="51" r:id="rId1"/>
    <sheet name="①" sheetId="43" r:id="rId2"/>
    <sheet name="②" sheetId="57" r:id="rId3"/>
    <sheet name="③" sheetId="63" r:id="rId4"/>
    <sheet name="基礎乳幼児数" sheetId="67" r:id="rId5"/>
    <sheet name="基礎乳幼児数 (例)" sheetId="68" r:id="rId6"/>
    <sheet name="総乳幼児数" sheetId="71" r:id="rId7"/>
    <sheet name="総乳幼児数記入例" sheetId="73" r:id="rId8"/>
  </sheets>
  <definedNames>
    <definedName name="_xlnm._FilterDatabase" localSheetId="1" hidden="1">①!$A$2:$J$103</definedName>
    <definedName name="_xlnm.Print_Area" localSheetId="1">①!$A$1:$M$103</definedName>
    <definedName name="_xlnm.Print_Area" localSheetId="2">②!$A$1:$K$84</definedName>
    <definedName name="_xlnm.Print_Area" localSheetId="3">③!$A$1:$K$37</definedName>
    <definedName name="_xlnm.Print_Area" localSheetId="4">基礎乳幼児数!$A$1:$V$34</definedName>
    <definedName name="_xlnm.Print_Area" localSheetId="5">'基礎乳幼児数 (例)'!$A$1:$V$34</definedName>
    <definedName name="_xlnm.Print_Area" localSheetId="0">基本情報!$A$1:$G$47</definedName>
    <definedName name="_xlnm.Print_Area" localSheetId="6">総乳幼児数!$A$9:$BI$78</definedName>
    <definedName name="_xlnm.Print_Area" localSheetId="7">総乳幼児数記入例!$A$9:$BI$78</definedName>
    <definedName name="_xlnm.Print_Titles" localSheetId="1">①!$2:$2</definedName>
    <definedName name="_xlnm.Print_Titles" localSheetId="2">②!$2:$2</definedName>
    <definedName name="_xlnm.Print_Titles" localSheetId="3">③!$2:$2</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7" i="71" l="1"/>
  <c r="AK24" i="71"/>
  <c r="AK21" i="71"/>
  <c r="AL21" i="71" s="1"/>
  <c r="AM21" i="71" s="1"/>
  <c r="AN21" i="71" s="1"/>
  <c r="AO21" i="71" s="1"/>
  <c r="AP21" i="71" s="1"/>
  <c r="AQ21" i="71" s="1"/>
  <c r="AR21" i="71" s="1"/>
  <c r="AS21" i="71" s="1"/>
  <c r="AT21" i="71" s="1"/>
  <c r="AU21" i="71" s="1"/>
  <c r="AV21" i="71" s="1"/>
  <c r="AW21" i="71" s="1"/>
  <c r="AX21" i="71" s="1"/>
  <c r="AY21" i="71" s="1"/>
  <c r="AZ21" i="71" s="1"/>
  <c r="BA21" i="71" s="1"/>
  <c r="BB21" i="71" s="1"/>
  <c r="BC21" i="71" s="1"/>
  <c r="BD21" i="71" s="1"/>
  <c r="BE21" i="71" s="1"/>
  <c r="BF21" i="71" s="1"/>
  <c r="BG21" i="71" s="1"/>
  <c r="BH21" i="71" s="1"/>
  <c r="BI21" i="71" s="1"/>
  <c r="BJ21" i="71" s="1"/>
  <c r="BK21" i="71" s="1"/>
  <c r="BL21" i="71" s="1"/>
  <c r="BM21" i="71" s="1"/>
  <c r="BN21" i="71" s="1"/>
  <c r="BO21" i="71" s="1"/>
  <c r="AK18" i="71"/>
  <c r="AL18" i="71" s="1"/>
  <c r="AM18" i="71" s="1"/>
  <c r="AN18" i="71" s="1"/>
  <c r="AO18" i="71" s="1"/>
  <c r="AP18" i="71" s="1"/>
  <c r="AQ18" i="71" s="1"/>
  <c r="AR18" i="71" s="1"/>
  <c r="AS18" i="71" s="1"/>
  <c r="AT18" i="71" s="1"/>
  <c r="AU18" i="71" s="1"/>
  <c r="AV18" i="71" s="1"/>
  <c r="AW18" i="71" s="1"/>
  <c r="AX18" i="71" s="1"/>
  <c r="AY18" i="71" s="1"/>
  <c r="AZ18" i="71" s="1"/>
  <c r="BA18" i="71" s="1"/>
  <c r="BB18" i="71" s="1"/>
  <c r="BC18" i="71" s="1"/>
  <c r="BD18" i="71" s="1"/>
  <c r="BE18" i="71" s="1"/>
  <c r="BF18" i="71" s="1"/>
  <c r="BG18" i="71" s="1"/>
  <c r="BH18" i="71" s="1"/>
  <c r="BI18" i="71" s="1"/>
  <c r="BJ18" i="71" s="1"/>
  <c r="BK18" i="71" s="1"/>
  <c r="BL18" i="71" s="1"/>
  <c r="BM18" i="71" s="1"/>
  <c r="BN18" i="71" s="1"/>
  <c r="BO18" i="71" s="1"/>
  <c r="AK15" i="71"/>
  <c r="AK86" i="71" s="1"/>
  <c r="BO12" i="71"/>
  <c r="BN12" i="71"/>
  <c r="BM12" i="71"/>
  <c r="BL12" i="71"/>
  <c r="BK12" i="71"/>
  <c r="BJ12" i="71"/>
  <c r="BI12" i="71"/>
  <c r="BF15" i="73"/>
  <c r="AL27" i="73"/>
  <c r="AM27" i="73" s="1"/>
  <c r="AN27" i="73" s="1"/>
  <c r="AO27" i="73" s="1"/>
  <c r="AP27" i="73" s="1"/>
  <c r="AQ27" i="73" s="1"/>
  <c r="AR27" i="73" s="1"/>
  <c r="AS27" i="73" s="1"/>
  <c r="AT27" i="73" s="1"/>
  <c r="AU27" i="73" s="1"/>
  <c r="AV27" i="73" s="1"/>
  <c r="AW27" i="73" s="1"/>
  <c r="AX27" i="73" s="1"/>
  <c r="AY27" i="73" s="1"/>
  <c r="AZ27" i="73" s="1"/>
  <c r="BA27" i="73" s="1"/>
  <c r="BB27" i="73" s="1"/>
  <c r="BC27" i="73" s="1"/>
  <c r="BD27" i="73" s="1"/>
  <c r="BE27" i="73" s="1"/>
  <c r="BF27" i="73" s="1"/>
  <c r="BG27" i="73" s="1"/>
  <c r="BH27" i="73" s="1"/>
  <c r="BI27" i="73" s="1"/>
  <c r="BJ27" i="73" s="1"/>
  <c r="BK27" i="73" s="1"/>
  <c r="BL27" i="73" s="1"/>
  <c r="BM27" i="73" s="1"/>
  <c r="BN27" i="73" s="1"/>
  <c r="BO27" i="73" s="1"/>
  <c r="AM24" i="73"/>
  <c r="AN24" i="73" s="1"/>
  <c r="AO24" i="73" s="1"/>
  <c r="AP24" i="73" s="1"/>
  <c r="AQ24" i="73" s="1"/>
  <c r="AR24" i="73" s="1"/>
  <c r="AS24" i="73" s="1"/>
  <c r="AT24" i="73" s="1"/>
  <c r="AU24" i="73" s="1"/>
  <c r="AV24" i="73" s="1"/>
  <c r="AW24" i="73" s="1"/>
  <c r="AX24" i="73" s="1"/>
  <c r="AY24" i="73" s="1"/>
  <c r="AZ24" i="73" s="1"/>
  <c r="BA24" i="73" s="1"/>
  <c r="BB24" i="73" s="1"/>
  <c r="BC24" i="73" s="1"/>
  <c r="BD24" i="73" s="1"/>
  <c r="BE24" i="73" s="1"/>
  <c r="BF24" i="73" s="1"/>
  <c r="BG24" i="73" s="1"/>
  <c r="BH24" i="73" s="1"/>
  <c r="BI24" i="73" s="1"/>
  <c r="BJ24" i="73" s="1"/>
  <c r="BK24" i="73" s="1"/>
  <c r="BL24" i="73" s="1"/>
  <c r="BM24" i="73" s="1"/>
  <c r="BN24" i="73" s="1"/>
  <c r="BO24" i="73" s="1"/>
  <c r="AL24" i="73"/>
  <c r="AM21" i="73"/>
  <c r="AN21" i="73" s="1"/>
  <c r="AO21" i="73" s="1"/>
  <c r="AP21" i="73" s="1"/>
  <c r="AQ21" i="73" s="1"/>
  <c r="AR21" i="73" s="1"/>
  <c r="AS21" i="73" s="1"/>
  <c r="AT21" i="73" s="1"/>
  <c r="AU21" i="73" s="1"/>
  <c r="AV21" i="73" s="1"/>
  <c r="AW21" i="73" s="1"/>
  <c r="AX21" i="73" s="1"/>
  <c r="AY21" i="73" s="1"/>
  <c r="AZ21" i="73" s="1"/>
  <c r="BA21" i="73" s="1"/>
  <c r="BB21" i="73" s="1"/>
  <c r="BC21" i="73" s="1"/>
  <c r="BD21" i="73" s="1"/>
  <c r="BE21" i="73" s="1"/>
  <c r="BF21" i="73" s="1"/>
  <c r="BG21" i="73" s="1"/>
  <c r="BH21" i="73" s="1"/>
  <c r="BI21" i="73" s="1"/>
  <c r="BJ21" i="73" s="1"/>
  <c r="BK21" i="73" s="1"/>
  <c r="BL21" i="73" s="1"/>
  <c r="BM21" i="73" s="1"/>
  <c r="BN21" i="73" s="1"/>
  <c r="BO21" i="73" s="1"/>
  <c r="AL21" i="73"/>
  <c r="AL18" i="73"/>
  <c r="AM18" i="73" s="1"/>
  <c r="AN18" i="73" s="1"/>
  <c r="AO18" i="73" s="1"/>
  <c r="AP18" i="73" s="1"/>
  <c r="AQ18" i="73" s="1"/>
  <c r="AR18" i="73" s="1"/>
  <c r="AS18" i="73" s="1"/>
  <c r="AT18" i="73" s="1"/>
  <c r="AU18" i="73" s="1"/>
  <c r="AV18" i="73" s="1"/>
  <c r="AW18" i="73" s="1"/>
  <c r="AX18" i="73" s="1"/>
  <c r="AY18" i="73" s="1"/>
  <c r="AZ18" i="73" s="1"/>
  <c r="BA18" i="73" s="1"/>
  <c r="BB18" i="73" s="1"/>
  <c r="BC18" i="73" s="1"/>
  <c r="BD18" i="73" s="1"/>
  <c r="BE18" i="73" s="1"/>
  <c r="BF18" i="73" s="1"/>
  <c r="BG18" i="73" s="1"/>
  <c r="BH18" i="73" s="1"/>
  <c r="BI18" i="73" s="1"/>
  <c r="BJ18" i="73" s="1"/>
  <c r="BK18" i="73" s="1"/>
  <c r="BL18" i="73" s="1"/>
  <c r="BM18" i="73" s="1"/>
  <c r="BN18" i="73" s="1"/>
  <c r="BO18" i="73" s="1"/>
  <c r="AL15" i="73"/>
  <c r="AM15" i="73" s="1"/>
  <c r="AN15" i="73" s="1"/>
  <c r="AO15" i="73" s="1"/>
  <c r="AP15" i="73" s="1"/>
  <c r="AQ15" i="73" s="1"/>
  <c r="AR15" i="73" s="1"/>
  <c r="AS15" i="73" s="1"/>
  <c r="AT15" i="73" s="1"/>
  <c r="AU15" i="73" s="1"/>
  <c r="AV15" i="73" s="1"/>
  <c r="AW15" i="73" s="1"/>
  <c r="AX15" i="73" s="1"/>
  <c r="AY15" i="73" s="1"/>
  <c r="AZ15" i="73" s="1"/>
  <c r="BA15" i="73" s="1"/>
  <c r="BB15" i="73" s="1"/>
  <c r="BC15" i="73" s="1"/>
  <c r="BD15" i="73" s="1"/>
  <c r="BE15" i="73" s="1"/>
  <c r="BG15" i="73" s="1"/>
  <c r="BH15" i="73" s="1"/>
  <c r="BI15" i="73" s="1"/>
  <c r="BJ15" i="73" s="1"/>
  <c r="BK15" i="73" s="1"/>
  <c r="BL15" i="73" s="1"/>
  <c r="BM15" i="73" s="1"/>
  <c r="BN15" i="73" s="1"/>
  <c r="BO15" i="73" s="1"/>
  <c r="AM12" i="73"/>
  <c r="AN12" i="73" s="1"/>
  <c r="AO12" i="73" s="1"/>
  <c r="AP12" i="73" s="1"/>
  <c r="AQ12" i="73" s="1"/>
  <c r="AR12" i="73" s="1"/>
  <c r="AS12" i="73" s="1"/>
  <c r="AT12" i="73" s="1"/>
  <c r="AU12" i="73" s="1"/>
  <c r="AV12" i="73" s="1"/>
  <c r="AW12" i="73" s="1"/>
  <c r="AX12" i="73" s="1"/>
  <c r="AY12" i="73" s="1"/>
  <c r="AZ12" i="73" s="1"/>
  <c r="BA12" i="73" s="1"/>
  <c r="BB12" i="73" s="1"/>
  <c r="BC12" i="73" s="1"/>
  <c r="BD12" i="73" s="1"/>
  <c r="BE12" i="73" s="1"/>
  <c r="BF12" i="73" s="1"/>
  <c r="BG12" i="73" s="1"/>
  <c r="BH12" i="73" s="1"/>
  <c r="BI12" i="73" s="1"/>
  <c r="BJ12" i="73" s="1"/>
  <c r="BK12" i="73" s="1"/>
  <c r="BL12" i="73" s="1"/>
  <c r="BM12" i="73" s="1"/>
  <c r="BN12" i="73" s="1"/>
  <c r="BO12" i="73" s="1"/>
  <c r="AL12" i="73"/>
  <c r="AL27" i="71"/>
  <c r="AM27" i="71" s="1"/>
  <c r="AN27" i="71" s="1"/>
  <c r="AO27" i="71" s="1"/>
  <c r="AP27" i="71" s="1"/>
  <c r="AQ27" i="71" s="1"/>
  <c r="AR27" i="71" s="1"/>
  <c r="AS27" i="71" s="1"/>
  <c r="AT27" i="71" s="1"/>
  <c r="AU27" i="71" s="1"/>
  <c r="AV27" i="71" s="1"/>
  <c r="AW27" i="71" s="1"/>
  <c r="AX27" i="71" s="1"/>
  <c r="AY27" i="71" s="1"/>
  <c r="AZ27" i="71" s="1"/>
  <c r="BA27" i="71" s="1"/>
  <c r="BB27" i="71" s="1"/>
  <c r="BC27" i="71" s="1"/>
  <c r="BD27" i="71" s="1"/>
  <c r="BE27" i="71" s="1"/>
  <c r="BF27" i="71" s="1"/>
  <c r="BG27" i="71" s="1"/>
  <c r="BH27" i="71" s="1"/>
  <c r="BI27" i="71" s="1"/>
  <c r="BJ27" i="71" s="1"/>
  <c r="BK27" i="71" s="1"/>
  <c r="BL27" i="71" s="1"/>
  <c r="BM27" i="71" s="1"/>
  <c r="BN27" i="71" s="1"/>
  <c r="BO27" i="71" s="1"/>
  <c r="AL24" i="71"/>
  <c r="AM24" i="71" s="1"/>
  <c r="AN24" i="71" s="1"/>
  <c r="AO24" i="71" s="1"/>
  <c r="AP24" i="71" s="1"/>
  <c r="AQ24" i="71" s="1"/>
  <c r="AR24" i="71" s="1"/>
  <c r="AS24" i="71" s="1"/>
  <c r="AT24" i="71" s="1"/>
  <c r="AU24" i="71" s="1"/>
  <c r="AV24" i="71" s="1"/>
  <c r="AW24" i="71" s="1"/>
  <c r="AX24" i="71" s="1"/>
  <c r="AY24" i="71" s="1"/>
  <c r="AZ24" i="71" s="1"/>
  <c r="BA24" i="71" s="1"/>
  <c r="BB24" i="71" s="1"/>
  <c r="BC24" i="71" s="1"/>
  <c r="BD24" i="71" s="1"/>
  <c r="BE24" i="71" s="1"/>
  <c r="BF24" i="71" s="1"/>
  <c r="BG24" i="71" s="1"/>
  <c r="BH24" i="71" s="1"/>
  <c r="BI24" i="71" s="1"/>
  <c r="BJ24" i="71" s="1"/>
  <c r="BK24" i="71" s="1"/>
  <c r="BL24" i="71" s="1"/>
  <c r="BM24" i="71" s="1"/>
  <c r="BN24" i="71" s="1"/>
  <c r="BO24" i="71" s="1"/>
  <c r="AL15" i="71"/>
  <c r="AM15" i="71" s="1"/>
  <c r="AN15" i="71" s="1"/>
  <c r="AO15" i="71" s="1"/>
  <c r="AP15" i="71" s="1"/>
  <c r="AQ15" i="71" s="1"/>
  <c r="AR15" i="71" s="1"/>
  <c r="AS15" i="71" s="1"/>
  <c r="AT15" i="71" s="1"/>
  <c r="AU15" i="71" s="1"/>
  <c r="AV15" i="71" s="1"/>
  <c r="AW15" i="71" s="1"/>
  <c r="AX15" i="71" s="1"/>
  <c r="AY15" i="71" s="1"/>
  <c r="AZ15" i="71" s="1"/>
  <c r="BA15" i="71" s="1"/>
  <c r="BB15" i="71" s="1"/>
  <c r="BC15" i="71" s="1"/>
  <c r="BD15" i="71" s="1"/>
  <c r="BE15" i="71" s="1"/>
  <c r="BF15" i="71" s="1"/>
  <c r="BG15" i="71" s="1"/>
  <c r="BH15" i="71" s="1"/>
  <c r="BI15" i="71" s="1"/>
  <c r="BJ15" i="71" s="1"/>
  <c r="BK15" i="71" s="1"/>
  <c r="BL15" i="71" s="1"/>
  <c r="BM15" i="71" s="1"/>
  <c r="BN15" i="71" s="1"/>
  <c r="BO15" i="71" s="1"/>
  <c r="AW12" i="71"/>
  <c r="AU12" i="71"/>
  <c r="AP12" i="71"/>
  <c r="AO12" i="71"/>
  <c r="AN12" i="71"/>
  <c r="AM12" i="71"/>
  <c r="AQ12" i="71"/>
  <c r="AR12" i="71" s="1"/>
  <c r="AS12" i="71" s="1"/>
  <c r="AT12" i="71" s="1"/>
  <c r="AV12" i="71" s="1"/>
  <c r="AX12" i="71" s="1"/>
  <c r="AY12" i="71" s="1"/>
  <c r="AZ12" i="71" s="1"/>
  <c r="BA12" i="71" s="1"/>
  <c r="BB12" i="71" s="1"/>
  <c r="BC12" i="71" s="1"/>
  <c r="BD12" i="71" s="1"/>
  <c r="BE12" i="71" s="1"/>
  <c r="BF12" i="71" s="1"/>
  <c r="BG12" i="71" s="1"/>
  <c r="BH12" i="71" s="1"/>
  <c r="AL12" i="71"/>
  <c r="AK12" i="71"/>
  <c r="AK87" i="71"/>
  <c r="AM40" i="71" a="1"/>
  <c r="AM40" i="71" s="1"/>
  <c r="AL40" i="71" a="1"/>
  <c r="AL40" i="71" s="1"/>
  <c r="AK40" i="71" a="1"/>
  <c r="AK40" i="71" s="1"/>
  <c r="AL80" i="71" a="1"/>
  <c r="AL80" i="71" s="1"/>
  <c r="AK41" i="71" a="1"/>
  <c r="AK41" i="71"/>
  <c r="AJ80" i="71"/>
  <c r="AJ79" i="71"/>
  <c r="AJ78" i="71"/>
  <c r="AJ77" i="71"/>
  <c r="AJ76" i="71"/>
  <c r="AJ75" i="71"/>
  <c r="AJ74" i="71"/>
  <c r="AJ73" i="71"/>
  <c r="AJ72" i="71"/>
  <c r="AJ71" i="71"/>
  <c r="AJ70" i="71"/>
  <c r="AJ69" i="71"/>
  <c r="AJ68" i="71"/>
  <c r="AJ67" i="71"/>
  <c r="AJ66" i="71"/>
  <c r="AJ65" i="71"/>
  <c r="AJ64" i="71"/>
  <c r="AJ63" i="71"/>
  <c r="AJ62" i="71"/>
  <c r="AJ61" i="71"/>
  <c r="AJ60" i="71"/>
  <c r="AJ59" i="71"/>
  <c r="AJ58" i="71"/>
  <c r="AJ57" i="71"/>
  <c r="AJ56" i="71"/>
  <c r="AJ55" i="71"/>
  <c r="AJ54" i="71"/>
  <c r="AJ53" i="71"/>
  <c r="AJ52" i="71"/>
  <c r="AJ51" i="71"/>
  <c r="AJ50" i="71"/>
  <c r="AJ49" i="71"/>
  <c r="AJ48" i="71"/>
  <c r="AJ47" i="71"/>
  <c r="AJ46" i="71"/>
  <c r="AJ45" i="71"/>
  <c r="AJ44" i="71"/>
  <c r="AJ43" i="71"/>
  <c r="AJ42" i="71"/>
  <c r="AJ41" i="71"/>
  <c r="AJ40" i="71"/>
  <c r="I6" i="51"/>
  <c r="T3" i="71" s="1"/>
  <c r="AJ80" i="73"/>
  <c r="AJ79" i="73"/>
  <c r="AJ78" i="73"/>
  <c r="AJ77" i="73"/>
  <c r="AJ76" i="73"/>
  <c r="AJ75" i="73"/>
  <c r="AJ74" i="73"/>
  <c r="AJ73" i="73"/>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J40" i="73"/>
  <c r="AL66" i="73" a="1"/>
  <c r="AL66" i="73" s="1"/>
  <c r="AK66" i="73" a="1"/>
  <c r="AK66" i="73" s="1"/>
  <c r="AK65" i="73" a="1"/>
  <c r="AK65" i="73" s="1"/>
  <c r="BO80" i="73" a="1"/>
  <c r="BO80" i="73" s="1"/>
  <c r="BN80" i="73"/>
  <c r="BN80" i="73" a="1"/>
  <c r="BM80" i="73" a="1"/>
  <c r="BM80" i="73" s="1"/>
  <c r="BL80" i="73" a="1"/>
  <c r="BL80" i="73" s="1"/>
  <c r="BK80" i="73" a="1"/>
  <c r="BK80" i="73" s="1"/>
  <c r="BJ80" i="73" a="1"/>
  <c r="BJ80" i="73" s="1"/>
  <c r="BI80" i="73" a="1"/>
  <c r="BI80" i="73" s="1"/>
  <c r="BH80" i="73" a="1"/>
  <c r="BH80" i="73" s="1"/>
  <c r="BG80" i="73" a="1"/>
  <c r="BG80" i="73" s="1"/>
  <c r="BF80" i="73" a="1"/>
  <c r="BF80" i="73" s="1"/>
  <c r="BE80" i="73" a="1"/>
  <c r="BE80" i="73" s="1"/>
  <c r="BD80" i="73" a="1"/>
  <c r="BD80" i="73" s="1"/>
  <c r="BC80" i="73" a="1"/>
  <c r="BC80" i="73" s="1"/>
  <c r="BB80" i="73" a="1"/>
  <c r="BB80" i="73" s="1"/>
  <c r="BA80" i="73" a="1"/>
  <c r="BA80" i="73" s="1"/>
  <c r="AZ80" i="73" a="1"/>
  <c r="AZ80" i="73" s="1"/>
  <c r="AY80" i="73" a="1"/>
  <c r="AY80" i="73" s="1"/>
  <c r="AX80" i="73" a="1"/>
  <c r="AX80" i="73" s="1"/>
  <c r="AW80" i="73" a="1"/>
  <c r="AW80" i="73" s="1"/>
  <c r="AV80" i="73"/>
  <c r="AV80" i="73" a="1"/>
  <c r="AU80" i="73" a="1"/>
  <c r="AU80" i="73" s="1"/>
  <c r="AT80" i="73" a="1"/>
  <c r="AT80" i="73" s="1"/>
  <c r="AS80" i="73" a="1"/>
  <c r="AS80" i="73" s="1"/>
  <c r="AR80" i="73" a="1"/>
  <c r="AR80" i="73" s="1"/>
  <c r="AQ80" i="73" a="1"/>
  <c r="AQ80" i="73" s="1"/>
  <c r="AP80" i="73" a="1"/>
  <c r="AP80" i="73" s="1"/>
  <c r="AO80" i="73" a="1"/>
  <c r="AO80" i="73" s="1"/>
  <c r="AN80" i="73"/>
  <c r="AN80" i="73" a="1"/>
  <c r="AM80" i="73" a="1"/>
  <c r="AM80" i="73" s="1"/>
  <c r="AL80" i="73" a="1"/>
  <c r="AL80" i="73" s="1"/>
  <c r="AK80" i="73" a="1"/>
  <c r="AK80" i="73" s="1"/>
  <c r="BO79" i="73"/>
  <c r="BO79" i="73" a="1"/>
  <c r="BN79" i="73" a="1"/>
  <c r="BN79" i="73" s="1"/>
  <c r="BM79" i="73" a="1"/>
  <c r="BM79" i="73" s="1"/>
  <c r="BL79" i="73" a="1"/>
  <c r="BL79" i="73" s="1"/>
  <c r="BK79" i="73"/>
  <c r="BK79" i="73" a="1"/>
  <c r="BJ79" i="73"/>
  <c r="BJ79" i="73" a="1"/>
  <c r="BI79" i="73"/>
  <c r="BI79" i="73" a="1"/>
  <c r="BH79" i="73" a="1"/>
  <c r="BH79" i="73" s="1"/>
  <c r="BG79" i="73" a="1"/>
  <c r="BG79" i="73" s="1"/>
  <c r="BF79" i="73"/>
  <c r="BF79" i="73" a="1"/>
  <c r="BE79" i="73" a="1"/>
  <c r="BE79" i="73" s="1"/>
  <c r="BD79" i="73" a="1"/>
  <c r="BD79" i="73" s="1"/>
  <c r="BC79" i="73"/>
  <c r="BC79" i="73" a="1"/>
  <c r="BB79" i="73"/>
  <c r="BB79" i="73" a="1"/>
  <c r="BA79" i="73"/>
  <c r="BA79" i="73" a="1"/>
  <c r="AZ79" i="73" a="1"/>
  <c r="AZ79" i="73" s="1"/>
  <c r="AY79" i="73" a="1"/>
  <c r="AY79" i="73" s="1"/>
  <c r="AX79" i="73" a="1"/>
  <c r="AX79" i="73" s="1"/>
  <c r="AW79" i="73"/>
  <c r="AW79" i="73" a="1"/>
  <c r="AV79" i="73" a="1"/>
  <c r="AV79" i="73" s="1"/>
  <c r="AU79" i="73"/>
  <c r="AU79" i="73" a="1"/>
  <c r="AT79" i="73"/>
  <c r="AT79" i="73" a="1"/>
  <c r="AS79" i="73"/>
  <c r="AS79" i="73" a="1"/>
  <c r="AR79" i="73" a="1"/>
  <c r="AR79" i="73" s="1"/>
  <c r="AQ79" i="73" a="1"/>
  <c r="AQ79" i="73" s="1"/>
  <c r="AP79" i="73"/>
  <c r="AP79" i="73" a="1"/>
  <c r="AO79" i="73"/>
  <c r="AO79" i="73" a="1"/>
  <c r="AN79" i="73" a="1"/>
  <c r="AN79" i="73" s="1"/>
  <c r="AM79" i="73" a="1"/>
  <c r="AM79" i="73" s="1"/>
  <c r="AL79" i="73" a="1"/>
  <c r="AL79" i="73" s="1"/>
  <c r="AK79" i="73" a="1"/>
  <c r="AK79" i="73" s="1"/>
  <c r="BO78" i="73" a="1"/>
  <c r="BO78" i="73" s="1"/>
  <c r="BN78" i="73" a="1"/>
  <c r="BN78" i="73" s="1"/>
  <c r="BM78" i="73"/>
  <c r="BM78" i="73" a="1"/>
  <c r="BL78" i="73" a="1"/>
  <c r="BL78" i="73" s="1"/>
  <c r="BK78" i="73" a="1"/>
  <c r="BK78" i="73" s="1"/>
  <c r="BJ78" i="73" a="1"/>
  <c r="BJ78" i="73" s="1"/>
  <c r="BI78" i="73"/>
  <c r="BI78" i="73" a="1"/>
  <c r="BH78" i="73" a="1"/>
  <c r="BH78" i="73" s="1"/>
  <c r="BG78" i="73"/>
  <c r="BG78" i="73" a="1"/>
  <c r="BF78" i="73" a="1"/>
  <c r="BF78" i="73" s="1"/>
  <c r="BE78" i="73" a="1"/>
  <c r="BE78" i="73" s="1"/>
  <c r="BD78" i="73" a="1"/>
  <c r="BD78" i="73" s="1"/>
  <c r="BC78" i="73"/>
  <c r="BC78" i="73" a="1"/>
  <c r="BB78" i="73" a="1"/>
  <c r="BB78" i="73" s="1"/>
  <c r="BA78" i="73" a="1"/>
  <c r="BA78" i="73" s="1"/>
  <c r="AZ78" i="73" a="1"/>
  <c r="AZ78" i="73" s="1"/>
  <c r="AY78" i="73" a="1"/>
  <c r="AY78" i="73" s="1"/>
  <c r="AX78" i="73" a="1"/>
  <c r="AX78" i="73" s="1"/>
  <c r="AW78" i="73" a="1"/>
  <c r="AW78" i="73" s="1"/>
  <c r="AV78" i="73" a="1"/>
  <c r="AV78" i="73" s="1"/>
  <c r="AU78" i="73"/>
  <c r="AU78" i="73" a="1"/>
  <c r="AT78" i="73" a="1"/>
  <c r="AT78" i="73" s="1"/>
  <c r="AS78" i="73" a="1"/>
  <c r="AS78" i="73" s="1"/>
  <c r="AR78" i="73" a="1"/>
  <c r="AR78" i="73" s="1"/>
  <c r="AQ78" i="73" a="1"/>
  <c r="AQ78" i="73" s="1"/>
  <c r="AP78" i="73" a="1"/>
  <c r="AP78" i="73" s="1"/>
  <c r="AO78" i="73" a="1"/>
  <c r="AO78" i="73" s="1"/>
  <c r="AN78" i="73" a="1"/>
  <c r="AN78" i="73" s="1"/>
  <c r="AM78" i="73"/>
  <c r="AM78" i="73" a="1"/>
  <c r="AL78" i="73" a="1"/>
  <c r="AL78" i="73" s="1"/>
  <c r="AK78" i="73" a="1"/>
  <c r="AK78" i="73" s="1"/>
  <c r="BO77" i="73" a="1"/>
  <c r="BO77" i="73" s="1"/>
  <c r="BN77" i="73" a="1"/>
  <c r="BN77" i="73" s="1"/>
  <c r="BM77" i="73"/>
  <c r="BM77" i="73" a="1"/>
  <c r="BL77" i="73" a="1"/>
  <c r="BL77" i="73" s="1"/>
  <c r="BK77" i="73" a="1"/>
  <c r="BK77" i="73" s="1"/>
  <c r="BJ77" i="73"/>
  <c r="BJ77" i="73" a="1"/>
  <c r="BI77" i="73"/>
  <c r="BI77" i="73" a="1"/>
  <c r="BH77" i="73"/>
  <c r="BH77" i="73" a="1"/>
  <c r="BG77" i="73" a="1"/>
  <c r="BG77" i="73" s="1"/>
  <c r="BF77" i="73" a="1"/>
  <c r="BF77" i="73" s="1"/>
  <c r="BE77" i="73" a="1"/>
  <c r="BE77" i="73" s="1"/>
  <c r="BD77" i="73"/>
  <c r="BD77" i="73" a="1"/>
  <c r="BC77" i="73" a="1"/>
  <c r="BC77" i="73" s="1"/>
  <c r="BB77" i="73"/>
  <c r="BB77" i="73" a="1"/>
  <c r="BA77" i="73"/>
  <c r="BA77" i="73" a="1"/>
  <c r="AZ77" i="73"/>
  <c r="AZ77" i="73" a="1"/>
  <c r="AY77" i="73" a="1"/>
  <c r="AY77" i="73" s="1"/>
  <c r="AX77" i="73" a="1"/>
  <c r="AX77" i="73" s="1"/>
  <c r="AW77" i="73" a="1"/>
  <c r="AW77" i="73" s="1"/>
  <c r="AV77" i="73" a="1"/>
  <c r="AV77" i="73" s="1"/>
  <c r="AU77" i="73" a="1"/>
  <c r="AU77" i="73" s="1"/>
  <c r="AT77" i="73"/>
  <c r="AT77" i="73" a="1"/>
  <c r="AS77" i="73"/>
  <c r="AS77" i="73" a="1"/>
  <c r="AR77" i="73"/>
  <c r="AR77" i="73" a="1"/>
  <c r="AQ77" i="73" a="1"/>
  <c r="AQ77" i="73" s="1"/>
  <c r="AP77" i="73"/>
  <c r="AP77" i="73" a="1"/>
  <c r="AO77" i="73" a="1"/>
  <c r="AO77" i="73" s="1"/>
  <c r="AN77" i="73" a="1"/>
  <c r="AN77" i="73" s="1"/>
  <c r="AM77" i="73" a="1"/>
  <c r="AM77" i="73" s="1"/>
  <c r="AL77" i="73"/>
  <c r="AL77" i="73" a="1"/>
  <c r="AK77" i="73"/>
  <c r="AK77" i="73" a="1"/>
  <c r="BO76" i="73" a="1"/>
  <c r="BO76" i="73" s="1"/>
  <c r="BN76" i="73" a="1"/>
  <c r="BN76" i="73" s="1"/>
  <c r="BM76" i="73" a="1"/>
  <c r="BM76" i="73" s="1"/>
  <c r="BL76" i="73"/>
  <c r="BL76" i="73" a="1"/>
  <c r="BK76" i="73" a="1"/>
  <c r="BK76" i="73" s="1"/>
  <c r="BJ76" i="73" a="1"/>
  <c r="BJ76" i="73" s="1"/>
  <c r="BI76" i="73" a="1"/>
  <c r="BI76" i="73" s="1"/>
  <c r="BH76" i="73" a="1"/>
  <c r="BH76" i="73" s="1"/>
  <c r="BG76" i="73" a="1"/>
  <c r="BG76" i="73" s="1"/>
  <c r="BF76" i="73"/>
  <c r="BF76" i="73" a="1"/>
  <c r="BE76" i="73" a="1"/>
  <c r="BE76" i="73" s="1"/>
  <c r="BD76" i="73" a="1"/>
  <c r="BD76" i="73" s="1"/>
  <c r="BC76" i="73" a="1"/>
  <c r="BC76" i="73" s="1"/>
  <c r="BB76" i="73" a="1"/>
  <c r="BB76" i="73" s="1"/>
  <c r="BA76" i="73" a="1"/>
  <c r="BA76" i="73" s="1"/>
  <c r="AZ76" i="73" a="1"/>
  <c r="AZ76" i="73" s="1"/>
  <c r="AY76" i="73" a="1"/>
  <c r="AY76" i="73" s="1"/>
  <c r="AX76" i="73"/>
  <c r="AX76" i="73" a="1"/>
  <c r="AW76" i="73" a="1"/>
  <c r="AW76" i="73" s="1"/>
  <c r="AV76" i="73" a="1"/>
  <c r="AV76" i="73" s="1"/>
  <c r="AU76" i="73" a="1"/>
  <c r="AU76" i="73" s="1"/>
  <c r="AT76" i="73" a="1"/>
  <c r="AT76" i="73" s="1"/>
  <c r="AS76" i="73" a="1"/>
  <c r="AS76" i="73" s="1"/>
  <c r="AR76" i="73" a="1"/>
  <c r="AR76" i="73" s="1"/>
  <c r="AQ76" i="73" a="1"/>
  <c r="AQ76" i="73" s="1"/>
  <c r="AP76" i="73"/>
  <c r="AP76" i="73" a="1"/>
  <c r="AO76" i="73" a="1"/>
  <c r="AO76" i="73" s="1"/>
  <c r="AN76" i="73" a="1"/>
  <c r="AN76" i="73" s="1"/>
  <c r="AM76" i="73" a="1"/>
  <c r="AM76" i="73" s="1"/>
  <c r="AL76" i="73"/>
  <c r="AL76" i="73" a="1"/>
  <c r="AK76" i="73" a="1"/>
  <c r="AK76" i="73" s="1"/>
  <c r="BO75" i="73"/>
  <c r="BO75" i="73" a="1"/>
  <c r="BN75" i="73" a="1"/>
  <c r="BN75" i="73" s="1"/>
  <c r="BM75" i="73" a="1"/>
  <c r="BM75" i="73" s="1"/>
  <c r="BL75" i="73"/>
  <c r="BL75" i="73" a="1"/>
  <c r="BK75" i="73" a="1"/>
  <c r="BK75" i="73" s="1"/>
  <c r="BJ75" i="73" a="1"/>
  <c r="BJ75" i="73" s="1"/>
  <c r="BI75" i="73"/>
  <c r="BI75" i="73" a="1"/>
  <c r="BH75" i="73"/>
  <c r="BH75" i="73" a="1"/>
  <c r="BG75" i="73"/>
  <c r="BG75" i="73" a="1"/>
  <c r="BF75" i="73" a="1"/>
  <c r="BF75" i="73" s="1"/>
  <c r="BE75" i="73" a="1"/>
  <c r="BE75" i="73" s="1"/>
  <c r="BD75" i="73" a="1"/>
  <c r="BD75" i="73" s="1"/>
  <c r="BC75" i="73"/>
  <c r="BC75" i="73" a="1"/>
  <c r="BB75" i="73" a="1"/>
  <c r="BB75" i="73" s="1"/>
  <c r="BA75" i="73"/>
  <c r="BA75" i="73" a="1"/>
  <c r="AZ75" i="73"/>
  <c r="AZ75" i="73" a="1"/>
  <c r="AY75" i="73"/>
  <c r="AY75" i="73" a="1"/>
  <c r="AX75" i="73" a="1"/>
  <c r="AX75" i="73" s="1"/>
  <c r="AW75" i="73" a="1"/>
  <c r="AW75" i="73" s="1"/>
  <c r="AV75" i="73" a="1"/>
  <c r="AV75" i="73" s="1"/>
  <c r="AU75" i="73" a="1"/>
  <c r="AU75" i="73" s="1"/>
  <c r="AT75" i="73" a="1"/>
  <c r="AT75" i="73" s="1"/>
  <c r="AS75" i="73"/>
  <c r="AS75" i="73" a="1"/>
  <c r="AR75" i="73"/>
  <c r="AR75" i="73" a="1"/>
  <c r="AQ75" i="73"/>
  <c r="AQ75" i="73" a="1"/>
  <c r="AP75" i="73" a="1"/>
  <c r="AP75" i="73" s="1"/>
  <c r="AO75" i="73"/>
  <c r="AO75" i="73" a="1"/>
  <c r="AN75" i="73" a="1"/>
  <c r="AN75" i="73" s="1"/>
  <c r="AM75" i="73" a="1"/>
  <c r="AM75" i="73" s="1"/>
  <c r="AL75" i="73" a="1"/>
  <c r="AL75" i="73" s="1"/>
  <c r="AK75" i="73"/>
  <c r="AK75" i="73" a="1"/>
  <c r="BO74" i="73"/>
  <c r="BO74" i="73" a="1"/>
  <c r="BN74" i="73" a="1"/>
  <c r="BN74" i="73" s="1"/>
  <c r="BM74" i="73" a="1"/>
  <c r="BM74" i="73" s="1"/>
  <c r="BL74" i="73" a="1"/>
  <c r="BL74" i="73" s="1"/>
  <c r="BK74" i="73" a="1"/>
  <c r="BK74" i="73" s="1"/>
  <c r="BJ74" i="73" a="1"/>
  <c r="BJ74" i="73" s="1"/>
  <c r="BI74" i="73"/>
  <c r="BI74" i="73" a="1"/>
  <c r="BH74" i="73" a="1"/>
  <c r="BH74" i="73" s="1"/>
  <c r="BG74" i="73" a="1"/>
  <c r="BG74" i="73" s="1"/>
  <c r="BF74" i="73" a="1"/>
  <c r="BF74" i="73" s="1"/>
  <c r="BE74" i="73" a="1"/>
  <c r="BE74" i="73" s="1"/>
  <c r="BD74" i="73" a="1"/>
  <c r="BD74" i="73" s="1"/>
  <c r="BC74" i="73" a="1"/>
  <c r="BC74" i="73" s="1"/>
  <c r="BB74" i="73" a="1"/>
  <c r="BB74" i="73" s="1"/>
  <c r="BA74" i="73"/>
  <c r="BA74" i="73" a="1"/>
  <c r="AZ74" i="73" a="1"/>
  <c r="AZ74" i="73" s="1"/>
  <c r="AY74" i="73" a="1"/>
  <c r="AY74" i="73" s="1"/>
  <c r="AX74" i="73" a="1"/>
  <c r="AX74" i="73" s="1"/>
  <c r="AW74" i="73"/>
  <c r="AW74" i="73" a="1"/>
  <c r="AV74" i="73" a="1"/>
  <c r="AV74" i="73" s="1"/>
  <c r="AU74" i="73" a="1"/>
  <c r="AU74" i="73" s="1"/>
  <c r="AT74" i="73" a="1"/>
  <c r="AT74" i="73" s="1"/>
  <c r="AS74" i="73"/>
  <c r="AS74" i="73" a="1"/>
  <c r="AR74" i="73" a="1"/>
  <c r="AR74" i="73" s="1"/>
  <c r="AQ74" i="73" a="1"/>
  <c r="AQ74" i="73" s="1"/>
  <c r="AP74" i="73" a="1"/>
  <c r="AP74" i="73" s="1"/>
  <c r="AO74" i="73" a="1"/>
  <c r="AO74" i="73" s="1"/>
  <c r="AN74" i="73" a="1"/>
  <c r="AN74" i="73" s="1"/>
  <c r="AM74" i="73" a="1"/>
  <c r="AM74" i="73" s="1"/>
  <c r="AL74" i="73" a="1"/>
  <c r="AL74" i="73" s="1"/>
  <c r="AK74" i="73"/>
  <c r="AK74" i="73" a="1"/>
  <c r="BO73" i="73"/>
  <c r="BO73" i="73" a="1"/>
  <c r="BN73" i="73"/>
  <c r="BN73" i="73" a="1"/>
  <c r="BM73" i="73" a="1"/>
  <c r="BM73" i="73" s="1"/>
  <c r="BL73" i="73" a="1"/>
  <c r="BL73" i="73" s="1"/>
  <c r="BK73" i="73"/>
  <c r="BK73" i="73" a="1"/>
  <c r="BJ73" i="73" a="1"/>
  <c r="BJ73" i="73" s="1"/>
  <c r="BI73" i="73" a="1"/>
  <c r="BI73" i="73" s="1"/>
  <c r="BH73" i="73"/>
  <c r="BH73" i="73" a="1"/>
  <c r="BG73" i="73"/>
  <c r="BG73" i="73" a="1"/>
  <c r="BF73" i="73"/>
  <c r="BF73" i="73" a="1"/>
  <c r="BE73" i="73" a="1"/>
  <c r="BE73" i="73" s="1"/>
  <c r="BD73" i="73" a="1"/>
  <c r="BD73" i="73" s="1"/>
  <c r="BC73" i="73" a="1"/>
  <c r="BC73" i="73" s="1"/>
  <c r="BB73" i="73"/>
  <c r="BB73" i="73" a="1"/>
  <c r="BA73" i="73" a="1"/>
  <c r="BA73" i="73" s="1"/>
  <c r="AZ73" i="73"/>
  <c r="AZ73" i="73" a="1"/>
  <c r="AY73" i="73"/>
  <c r="AY73" i="73" a="1"/>
  <c r="AX73" i="73"/>
  <c r="AX73" i="73" a="1"/>
  <c r="AW73" i="73" a="1"/>
  <c r="AW73" i="73" s="1"/>
  <c r="AV73" i="73" a="1"/>
  <c r="AV73" i="73" s="1"/>
  <c r="AU73" i="73" a="1"/>
  <c r="AU73" i="73" s="1"/>
  <c r="AT73" i="73" a="1"/>
  <c r="AT73" i="73" s="1"/>
  <c r="AS73" i="73" a="1"/>
  <c r="AS73" i="73" s="1"/>
  <c r="AR73" i="73"/>
  <c r="AR73" i="73" a="1"/>
  <c r="AQ73" i="73"/>
  <c r="AQ73" i="73" a="1"/>
  <c r="AP73" i="73"/>
  <c r="AP73" i="73" a="1"/>
  <c r="AO73" i="73" a="1"/>
  <c r="AO73" i="73" s="1"/>
  <c r="AN73" i="73"/>
  <c r="AN73" i="73" a="1"/>
  <c r="AM73" i="73" a="1"/>
  <c r="AM73" i="73" s="1"/>
  <c r="AL73" i="73" a="1"/>
  <c r="AL73" i="73" s="1"/>
  <c r="AK73" i="73" a="1"/>
  <c r="AK73" i="73" s="1"/>
  <c r="BO72" i="73" a="1"/>
  <c r="BO72" i="73" s="1"/>
  <c r="BN72" i="73" a="1"/>
  <c r="BN72" i="73" s="1"/>
  <c r="BM72" i="73" a="1"/>
  <c r="BM72" i="73" s="1"/>
  <c r="BL72" i="73" a="1"/>
  <c r="BL72" i="73" s="1"/>
  <c r="BK72" i="73" a="1"/>
  <c r="BK72" i="73" s="1"/>
  <c r="BJ72" i="73" a="1"/>
  <c r="BJ72" i="73" s="1"/>
  <c r="BI72" i="73" a="1"/>
  <c r="BI72" i="73" s="1"/>
  <c r="BH72" i="73"/>
  <c r="BH72" i="73" a="1"/>
  <c r="BG72" i="73" a="1"/>
  <c r="BG72" i="73" s="1"/>
  <c r="BF72" i="73" a="1"/>
  <c r="BF72" i="73" s="1"/>
  <c r="BE72" i="73" a="1"/>
  <c r="BE72" i="73" s="1"/>
  <c r="BD72" i="73" a="1"/>
  <c r="BD72" i="73" s="1"/>
  <c r="BC72" i="73" a="1"/>
  <c r="BC72" i="73" s="1"/>
  <c r="BB72" i="73" a="1"/>
  <c r="BB72" i="73" s="1"/>
  <c r="BA72" i="73" a="1"/>
  <c r="BA72" i="73" s="1"/>
  <c r="AZ72" i="73"/>
  <c r="AZ72" i="73" a="1"/>
  <c r="AY72" i="73" a="1"/>
  <c r="AY72" i="73" s="1"/>
  <c r="AX72" i="73" a="1"/>
  <c r="AX72" i="73" s="1"/>
  <c r="AW72" i="73" a="1"/>
  <c r="AW72" i="73" s="1"/>
  <c r="AV72" i="73" a="1"/>
  <c r="AV72" i="73" s="1"/>
  <c r="AU72" i="73" a="1"/>
  <c r="AU72" i="73" s="1"/>
  <c r="AT72" i="73" a="1"/>
  <c r="AT72" i="73" s="1"/>
  <c r="AS72" i="73" a="1"/>
  <c r="AS72" i="73" s="1"/>
  <c r="AR72" i="73" a="1"/>
  <c r="AR72" i="73" s="1"/>
  <c r="AQ72" i="73" a="1"/>
  <c r="AQ72" i="73" s="1"/>
  <c r="AP72" i="73" a="1"/>
  <c r="AP72" i="73" s="1"/>
  <c r="AO72" i="73" a="1"/>
  <c r="AO72" i="73" s="1"/>
  <c r="AN72" i="73" a="1"/>
  <c r="AN72" i="73" s="1"/>
  <c r="AM72" i="73" a="1"/>
  <c r="AM72" i="73" s="1"/>
  <c r="AL72" i="73" a="1"/>
  <c r="AL72" i="73" s="1"/>
  <c r="AK72" i="73" a="1"/>
  <c r="AK72" i="73" s="1"/>
  <c r="BO71" i="73"/>
  <c r="BO71" i="73" a="1"/>
  <c r="BN71" i="73"/>
  <c r="BN71" i="73" a="1"/>
  <c r="BM71" i="73"/>
  <c r="BM71" i="73" a="1"/>
  <c r="BL71" i="73" a="1"/>
  <c r="BL71" i="73" s="1"/>
  <c r="BK71" i="73" a="1"/>
  <c r="BK71" i="73" s="1"/>
  <c r="BJ71" i="73" a="1"/>
  <c r="BJ71" i="73" s="1"/>
  <c r="BI71" i="73" a="1"/>
  <c r="BI71" i="73" s="1"/>
  <c r="BH71" i="73" a="1"/>
  <c r="BH71" i="73" s="1"/>
  <c r="BG71" i="73"/>
  <c r="BG71" i="73" a="1"/>
  <c r="BF71" i="73"/>
  <c r="BF71" i="73" a="1"/>
  <c r="BE71" i="73"/>
  <c r="BE71" i="73" a="1"/>
  <c r="BD71" i="73" a="1"/>
  <c r="BD71" i="73" s="1"/>
  <c r="BC71" i="73"/>
  <c r="BC71" i="73" a="1"/>
  <c r="BB71" i="73" a="1"/>
  <c r="BB71" i="73" s="1"/>
  <c r="BA71" i="73" a="1"/>
  <c r="BA71" i="73" s="1"/>
  <c r="AZ71" i="73" a="1"/>
  <c r="AZ71" i="73" s="1"/>
  <c r="AY71" i="73"/>
  <c r="AY71" i="73" a="1"/>
  <c r="AX71" i="73"/>
  <c r="AX71" i="73" a="1"/>
  <c r="AW71" i="73"/>
  <c r="AW71" i="73" a="1"/>
  <c r="AV71" i="73" a="1"/>
  <c r="AV71" i="73" s="1"/>
  <c r="AU71" i="73" a="1"/>
  <c r="AU71" i="73" s="1"/>
  <c r="AT71" i="73"/>
  <c r="AT71" i="73" a="1"/>
  <c r="AS71" i="73" a="1"/>
  <c r="AS71" i="73" s="1"/>
  <c r="AR71" i="73" a="1"/>
  <c r="AR71" i="73" s="1"/>
  <c r="AQ71" i="73"/>
  <c r="AQ71" i="73" a="1"/>
  <c r="AP71" i="73"/>
  <c r="AP71" i="73" a="1"/>
  <c r="AO71" i="73"/>
  <c r="AO71" i="73" a="1"/>
  <c r="AN71" i="73" a="1"/>
  <c r="AN71" i="73" s="1"/>
  <c r="AM71" i="73" a="1"/>
  <c r="AM71" i="73" s="1"/>
  <c r="AL71" i="73" a="1"/>
  <c r="AL71" i="73" s="1"/>
  <c r="AK71" i="73"/>
  <c r="AK71" i="73" a="1"/>
  <c r="BO70" i="73" a="1"/>
  <c r="BO70" i="73" s="1"/>
  <c r="BN70" i="73" a="1"/>
  <c r="BN70" i="73" s="1"/>
  <c r="BM70" i="73" a="1"/>
  <c r="BM70" i="73" s="1"/>
  <c r="BL70" i="73" a="1"/>
  <c r="BL70" i="73" s="1"/>
  <c r="BK70" i="73" a="1"/>
  <c r="BK70" i="73" s="1"/>
  <c r="BJ70" i="73" a="1"/>
  <c r="BJ70" i="73" s="1"/>
  <c r="BI70" i="73" a="1"/>
  <c r="BI70" i="73" s="1"/>
  <c r="BH70" i="73" a="1"/>
  <c r="BH70" i="73" s="1"/>
  <c r="BG70" i="73" a="1"/>
  <c r="BG70" i="73" s="1"/>
  <c r="BF70" i="73" a="1"/>
  <c r="BF70" i="73" s="1"/>
  <c r="BE70" i="73" a="1"/>
  <c r="BE70" i="73" s="1"/>
  <c r="BD70" i="73" a="1"/>
  <c r="BD70" i="73" s="1"/>
  <c r="BC70" i="73" a="1"/>
  <c r="BC70" i="73" s="1"/>
  <c r="BB70" i="73" a="1"/>
  <c r="BB70" i="73" s="1"/>
  <c r="BA70" i="73" a="1"/>
  <c r="BA70" i="73" s="1"/>
  <c r="AZ70" i="73" a="1"/>
  <c r="AZ70" i="73" s="1"/>
  <c r="AY70" i="73" a="1"/>
  <c r="AY70" i="73" s="1"/>
  <c r="AX70" i="73" a="1"/>
  <c r="AX70" i="73" s="1"/>
  <c r="AW70" i="73" a="1"/>
  <c r="AW70" i="73" s="1"/>
  <c r="AV70" i="73" a="1"/>
  <c r="AV70" i="73" s="1"/>
  <c r="AU70" i="73"/>
  <c r="AU70" i="73" a="1"/>
  <c r="AT70" i="73" a="1"/>
  <c r="AT70" i="73" s="1"/>
  <c r="AS70" i="73" a="1"/>
  <c r="AS70" i="73" s="1"/>
  <c r="AR70" i="73" a="1"/>
  <c r="AR70" i="73" s="1"/>
  <c r="AQ70" i="73" a="1"/>
  <c r="AQ70" i="73" s="1"/>
  <c r="AP70" i="73" a="1"/>
  <c r="AP70" i="73" s="1"/>
  <c r="AO70" i="73" a="1"/>
  <c r="AO70" i="73" s="1"/>
  <c r="AN70" i="73" a="1"/>
  <c r="AN70" i="73" s="1"/>
  <c r="AM70" i="73"/>
  <c r="AM70" i="73" a="1"/>
  <c r="AL70" i="73" a="1"/>
  <c r="AL70" i="73" s="1"/>
  <c r="AK70" i="73" a="1"/>
  <c r="AK70" i="73" s="1"/>
  <c r="BO69" i="73"/>
  <c r="BO69" i="73" a="1"/>
  <c r="BN69" i="73"/>
  <c r="BN69" i="73" a="1"/>
  <c r="BM69" i="73"/>
  <c r="BM69" i="73" a="1"/>
  <c r="BL69" i="73"/>
  <c r="BL69" i="73" a="1"/>
  <c r="BK69" i="73"/>
  <c r="BK69" i="73" a="1"/>
  <c r="BJ69" i="73"/>
  <c r="BJ69" i="73" a="1"/>
  <c r="BI69" i="73"/>
  <c r="BI69" i="73" a="1"/>
  <c r="BH69" i="73"/>
  <c r="BH69" i="73" a="1"/>
  <c r="BG69" i="73"/>
  <c r="BG69" i="73" a="1"/>
  <c r="BF69" i="73" a="1"/>
  <c r="BF69" i="73" s="1"/>
  <c r="BE69" i="73" a="1"/>
  <c r="BE69" i="73" s="1"/>
  <c r="BD69" i="73"/>
  <c r="BD69" i="73" a="1"/>
  <c r="BC69" i="73"/>
  <c r="BC69" i="73" a="1"/>
  <c r="BB69" i="73" a="1"/>
  <c r="BB69" i="73" s="1"/>
  <c r="BA69" i="73" a="1"/>
  <c r="BA69" i="73" s="1"/>
  <c r="AZ69" i="73"/>
  <c r="AZ69" i="73" a="1"/>
  <c r="AY69" i="73"/>
  <c r="AY69" i="73" a="1"/>
  <c r="AX69" i="73" a="1"/>
  <c r="AX69" i="73" s="1"/>
  <c r="AW69" i="73" a="1"/>
  <c r="AW69" i="73" s="1"/>
  <c r="AV69" i="73"/>
  <c r="AV69" i="73" a="1"/>
  <c r="AU69" i="73"/>
  <c r="AU69" i="73" a="1"/>
  <c r="AT69" i="73" a="1"/>
  <c r="AT69" i="73" s="1"/>
  <c r="AS69" i="73" a="1"/>
  <c r="AS69" i="73" s="1"/>
  <c r="AR69" i="73"/>
  <c r="AR69" i="73" a="1"/>
  <c r="AQ69" i="73"/>
  <c r="AQ69" i="73" a="1"/>
  <c r="AP69" i="73" a="1"/>
  <c r="AP69" i="73" s="1"/>
  <c r="AO69" i="73" a="1"/>
  <c r="AO69" i="73" s="1"/>
  <c r="AN69" i="73"/>
  <c r="AN69" i="73" a="1"/>
  <c r="AM69" i="73"/>
  <c r="AM69" i="73" a="1"/>
  <c r="AL69" i="73" a="1"/>
  <c r="AL69" i="73" s="1"/>
  <c r="AK69" i="73" a="1"/>
  <c r="AK69" i="73" s="1"/>
  <c r="BO68" i="73" a="1"/>
  <c r="BO68" i="73" s="1"/>
  <c r="BN68" i="73"/>
  <c r="BN68" i="73" a="1"/>
  <c r="BM68" i="73" a="1"/>
  <c r="BM68" i="73" s="1"/>
  <c r="BL68" i="73" a="1"/>
  <c r="BL68" i="73" s="1"/>
  <c r="BK68" i="73" a="1"/>
  <c r="BK68" i="73" s="1"/>
  <c r="BJ68" i="73" a="1"/>
  <c r="BJ68" i="73" s="1"/>
  <c r="BI68" i="73" a="1"/>
  <c r="BI68" i="73" s="1"/>
  <c r="BH68" i="73"/>
  <c r="BH68" i="73" a="1"/>
  <c r="BG68" i="73" a="1"/>
  <c r="BG68" i="73" s="1"/>
  <c r="BF68" i="73"/>
  <c r="BF68" i="73" a="1"/>
  <c r="BE68" i="73"/>
  <c r="BE68" i="73" a="1"/>
  <c r="BD68" i="73" a="1"/>
  <c r="BD68" i="73" s="1"/>
  <c r="BC68" i="73" a="1"/>
  <c r="BC68" i="73" s="1"/>
  <c r="BB68" i="73" a="1"/>
  <c r="BB68" i="73" s="1"/>
  <c r="BA68" i="73" a="1"/>
  <c r="BA68" i="73" s="1"/>
  <c r="AZ68" i="73"/>
  <c r="AZ68" i="73" a="1"/>
  <c r="AY68" i="73" a="1"/>
  <c r="AY68" i="73" s="1"/>
  <c r="AX68" i="73" a="1"/>
  <c r="AX68" i="73" s="1"/>
  <c r="AW68" i="73"/>
  <c r="AW68" i="73" a="1"/>
  <c r="AV68" i="73"/>
  <c r="AV68" i="73" a="1"/>
  <c r="AU68" i="73" a="1"/>
  <c r="AU68" i="73" s="1"/>
  <c r="AT68" i="73" a="1"/>
  <c r="AT68" i="73" s="1"/>
  <c r="AS68" i="73" a="1"/>
  <c r="AS68" i="73" s="1"/>
  <c r="AR68" i="73" a="1"/>
  <c r="AR68" i="73" s="1"/>
  <c r="AQ68" i="73" a="1"/>
  <c r="AQ68" i="73" s="1"/>
  <c r="AP68" i="73" a="1"/>
  <c r="AP68" i="73" s="1"/>
  <c r="AO68" i="73" a="1"/>
  <c r="AO68" i="73" s="1"/>
  <c r="AN68" i="73"/>
  <c r="AN68" i="73" a="1"/>
  <c r="AM68" i="73" a="1"/>
  <c r="AM68" i="73" s="1"/>
  <c r="AL68" i="73" a="1"/>
  <c r="AL68" i="73" s="1"/>
  <c r="AK68" i="73"/>
  <c r="AK68" i="73" a="1"/>
  <c r="BO67" i="73" a="1"/>
  <c r="BO67" i="73" s="1"/>
  <c r="BN67" i="73" a="1"/>
  <c r="BN67" i="73" s="1"/>
  <c r="BM67" i="73" a="1"/>
  <c r="BM67" i="73" s="1"/>
  <c r="BL67" i="73" a="1"/>
  <c r="BL67" i="73" s="1"/>
  <c r="BK67" i="73"/>
  <c r="BK67" i="73" a="1"/>
  <c r="BJ67" i="73" a="1"/>
  <c r="BJ67" i="73" s="1"/>
  <c r="BI67" i="73" a="1"/>
  <c r="BI67" i="73" s="1"/>
  <c r="BH67" i="73" a="1"/>
  <c r="BH67" i="73" s="1"/>
  <c r="BG67" i="73" a="1"/>
  <c r="BG67" i="73" s="1"/>
  <c r="BF67" i="73"/>
  <c r="BF67" i="73" a="1"/>
  <c r="BE67" i="73" a="1"/>
  <c r="BE67" i="73" s="1"/>
  <c r="BD67" i="73" a="1"/>
  <c r="BD67" i="73" s="1"/>
  <c r="BC67" i="73" a="1"/>
  <c r="BC67" i="73" s="1"/>
  <c r="BB67" i="73" a="1"/>
  <c r="BB67" i="73" s="1"/>
  <c r="BA67" i="73" a="1"/>
  <c r="BA67" i="73" s="1"/>
  <c r="AZ67" i="73" a="1"/>
  <c r="AZ67" i="73" s="1"/>
  <c r="AY67" i="73" a="1"/>
  <c r="AY67" i="73" s="1"/>
  <c r="AX67" i="73" a="1"/>
  <c r="AX67" i="73" s="1"/>
  <c r="AW67" i="73" a="1"/>
  <c r="AW67" i="73" s="1"/>
  <c r="AV67" i="73" a="1"/>
  <c r="AV67" i="73" s="1"/>
  <c r="AU67" i="73"/>
  <c r="AU67" i="73" a="1"/>
  <c r="AT67" i="73" a="1"/>
  <c r="AT67" i="73" s="1"/>
  <c r="AS67" i="73" a="1"/>
  <c r="AS67" i="73" s="1"/>
  <c r="AR67" i="73" a="1"/>
  <c r="AR67" i="73" s="1"/>
  <c r="AQ67" i="73" a="1"/>
  <c r="AQ67" i="73" s="1"/>
  <c r="AP67" i="73"/>
  <c r="AP67" i="73" a="1"/>
  <c r="AO67" i="73" a="1"/>
  <c r="AO67" i="73" s="1"/>
  <c r="AN67" i="73" a="1"/>
  <c r="AN67" i="73" s="1"/>
  <c r="AM67" i="73" a="1"/>
  <c r="AM67" i="73" s="1"/>
  <c r="AL67" i="73" a="1"/>
  <c r="AL67" i="73" s="1"/>
  <c r="AK67" i="73" a="1"/>
  <c r="AK67" i="73" s="1"/>
  <c r="BO66" i="73" a="1"/>
  <c r="BO66" i="73" s="1"/>
  <c r="BN66" i="73" a="1"/>
  <c r="BN66" i="73" s="1"/>
  <c r="BM66" i="73"/>
  <c r="BM66" i="73" a="1"/>
  <c r="BL66" i="73" a="1"/>
  <c r="BL66" i="73" s="1"/>
  <c r="BK66" i="73" a="1"/>
  <c r="BK66" i="73" s="1"/>
  <c r="BJ66" i="73" a="1"/>
  <c r="BJ66" i="73" s="1"/>
  <c r="BI66" i="73" a="1"/>
  <c r="BI66" i="73" s="1"/>
  <c r="BH66" i="73"/>
  <c r="BH66" i="73" a="1"/>
  <c r="BG66" i="73"/>
  <c r="BG66" i="73" a="1"/>
  <c r="BF66" i="73" a="1"/>
  <c r="BF66" i="73" s="1"/>
  <c r="BE66" i="73" a="1"/>
  <c r="BE66" i="73" s="1"/>
  <c r="BD66" i="73"/>
  <c r="BD66" i="73" a="1"/>
  <c r="BC66" i="73" a="1"/>
  <c r="BC66" i="73" s="1"/>
  <c r="BB66" i="73" a="1"/>
  <c r="BB66" i="73" s="1"/>
  <c r="BA66" i="73" a="1"/>
  <c r="BA66" i="73" s="1"/>
  <c r="AZ66" i="73" a="1"/>
  <c r="AZ66" i="73" s="1"/>
  <c r="AY66" i="73" a="1"/>
  <c r="AY66" i="73" s="1"/>
  <c r="AX66" i="73"/>
  <c r="AX66" i="73" a="1"/>
  <c r="AW66" i="73" a="1"/>
  <c r="AW66" i="73" s="1"/>
  <c r="AV66" i="73" a="1"/>
  <c r="AV66" i="73" s="1"/>
  <c r="AU66" i="73" a="1"/>
  <c r="AU66" i="73" s="1"/>
  <c r="AT66" i="73" a="1"/>
  <c r="AT66" i="73" s="1"/>
  <c r="AS66" i="73" a="1"/>
  <c r="AS66" i="73" s="1"/>
  <c r="AR66" i="73" a="1"/>
  <c r="AR66" i="73" s="1"/>
  <c r="AQ66" i="73" a="1"/>
  <c r="AQ66" i="73" s="1"/>
  <c r="AP66" i="73" a="1"/>
  <c r="AP66" i="73" s="1"/>
  <c r="AO66" i="73" a="1"/>
  <c r="AO66" i="73" s="1"/>
  <c r="AN66" i="73" a="1"/>
  <c r="AN66" i="73" s="1"/>
  <c r="AM66" i="73"/>
  <c r="AM66" i="73" a="1"/>
  <c r="BO65" i="73" a="1"/>
  <c r="BO65" i="73" s="1"/>
  <c r="BN65" i="73" a="1"/>
  <c r="BN65" i="73" s="1"/>
  <c r="BM65" i="73" a="1"/>
  <c r="BM65" i="73" s="1"/>
  <c r="BL65" i="73" a="1"/>
  <c r="BL65" i="73" s="1"/>
  <c r="BK65" i="73"/>
  <c r="BK65" i="73" a="1"/>
  <c r="BJ65" i="73" a="1"/>
  <c r="BJ65" i="73" s="1"/>
  <c r="BI65" i="73" a="1"/>
  <c r="BI65" i="73" s="1"/>
  <c r="BH65" i="73" a="1"/>
  <c r="BH65" i="73" s="1"/>
  <c r="BG65" i="73" a="1"/>
  <c r="BG65" i="73" s="1"/>
  <c r="BF65" i="73" a="1"/>
  <c r="BF65" i="73" s="1"/>
  <c r="BE65" i="73" a="1"/>
  <c r="BE65" i="73" s="1"/>
  <c r="BD65" i="73" a="1"/>
  <c r="BD65" i="73" s="1"/>
  <c r="BC65" i="73" a="1"/>
  <c r="BC65" i="73" s="1"/>
  <c r="BB65" i="73" a="1"/>
  <c r="BB65" i="73" s="1"/>
  <c r="BA65" i="73" a="1"/>
  <c r="BA65" i="73" s="1"/>
  <c r="AZ65" i="73"/>
  <c r="AZ65" i="73" a="1"/>
  <c r="AY65" i="73" a="1"/>
  <c r="AY65" i="73" s="1"/>
  <c r="AX65" i="73" a="1"/>
  <c r="AX65" i="73" s="1"/>
  <c r="AW65" i="73" a="1"/>
  <c r="AW65" i="73" s="1"/>
  <c r="AV65" i="73" a="1"/>
  <c r="AV65" i="73" s="1"/>
  <c r="AU65" i="73"/>
  <c r="AU65" i="73" a="1"/>
  <c r="AT65" i="73" a="1"/>
  <c r="AT65" i="73" s="1"/>
  <c r="AS65" i="73" a="1"/>
  <c r="AS65" i="73" s="1"/>
  <c r="AR65" i="73" a="1"/>
  <c r="AR65" i="73" s="1"/>
  <c r="AQ65" i="73" a="1"/>
  <c r="AQ65" i="73" s="1"/>
  <c r="AP65" i="73" a="1"/>
  <c r="AP65" i="73" s="1"/>
  <c r="AO65" i="73" a="1"/>
  <c r="AO65" i="73" s="1"/>
  <c r="AN65" i="73" a="1"/>
  <c r="AN65" i="73" s="1"/>
  <c r="AM65" i="73" a="1"/>
  <c r="AM65" i="73" s="1"/>
  <c r="AL65" i="73" a="1"/>
  <c r="AL65" i="73" s="1"/>
  <c r="BO64" i="73"/>
  <c r="BO64" i="73" a="1"/>
  <c r="BN64" i="73"/>
  <c r="BN64" i="73" a="1"/>
  <c r="BM64" i="73"/>
  <c r="BM64" i="73" a="1"/>
  <c r="BL64" i="73" a="1"/>
  <c r="BL64" i="73" s="1"/>
  <c r="BK64" i="73" a="1"/>
  <c r="BK64" i="73" s="1"/>
  <c r="BJ64" i="73"/>
  <c r="BJ64" i="73" a="1"/>
  <c r="BI64" i="73" a="1"/>
  <c r="BI64" i="73" s="1"/>
  <c r="BH64" i="73" a="1"/>
  <c r="BH64" i="73" s="1"/>
  <c r="BG64" i="73" a="1"/>
  <c r="BG64" i="73" s="1"/>
  <c r="BF64" i="73" a="1"/>
  <c r="BF64" i="73" s="1"/>
  <c r="BE64" i="73"/>
  <c r="BE64" i="73" a="1"/>
  <c r="BD64" i="73" a="1"/>
  <c r="BD64" i="73" s="1"/>
  <c r="BC64" i="73" a="1"/>
  <c r="BC64" i="73" s="1"/>
  <c r="BB64" i="73" a="1"/>
  <c r="BB64" i="73" s="1"/>
  <c r="BA64" i="73" a="1"/>
  <c r="BA64" i="73" s="1"/>
  <c r="AZ64" i="73" a="1"/>
  <c r="AZ64" i="73" s="1"/>
  <c r="AY64" i="73" a="1"/>
  <c r="AY64" i="73" s="1"/>
  <c r="AX64" i="73" a="1"/>
  <c r="AX64" i="73" s="1"/>
  <c r="AW64" i="73" a="1"/>
  <c r="AW64" i="73" s="1"/>
  <c r="AV64" i="73" a="1"/>
  <c r="AV64" i="73" s="1"/>
  <c r="AU64" i="73" a="1"/>
  <c r="AU64" i="73" s="1"/>
  <c r="AT64" i="73"/>
  <c r="AT64" i="73" a="1"/>
  <c r="AS64" i="73" a="1"/>
  <c r="AS64" i="73" s="1"/>
  <c r="AR64" i="73" a="1"/>
  <c r="AR64" i="73" s="1"/>
  <c r="AQ64" i="73" a="1"/>
  <c r="AQ64" i="73" s="1"/>
  <c r="AP64" i="73" a="1"/>
  <c r="AP64" i="73" s="1"/>
  <c r="AO64" i="73"/>
  <c r="AO64" i="73" a="1"/>
  <c r="AN64" i="73" a="1"/>
  <c r="AN64" i="73" s="1"/>
  <c r="AM64" i="73" a="1"/>
  <c r="AM64" i="73" s="1"/>
  <c r="AL64" i="73" a="1"/>
  <c r="AL64" i="73" s="1"/>
  <c r="AK64" i="73" a="1"/>
  <c r="AK64" i="73" s="1"/>
  <c r="BO63" i="73"/>
  <c r="BO63" i="73" a="1"/>
  <c r="BN63" i="73" a="1"/>
  <c r="BN63" i="73" s="1"/>
  <c r="BM63" i="73" a="1"/>
  <c r="BM63" i="73" s="1"/>
  <c r="BL63" i="73" a="1"/>
  <c r="BL63" i="73" s="1"/>
  <c r="BK63" i="73" a="1"/>
  <c r="BK63" i="73" s="1"/>
  <c r="BJ63" i="73" a="1"/>
  <c r="BJ63" i="73" s="1"/>
  <c r="BI63" i="73" a="1"/>
  <c r="BI63" i="73" s="1"/>
  <c r="BH63" i="73" a="1"/>
  <c r="BH63" i="73" s="1"/>
  <c r="BG63" i="73" a="1"/>
  <c r="BG63" i="73" s="1"/>
  <c r="BF63" i="73" a="1"/>
  <c r="BF63" i="73" s="1"/>
  <c r="BE63" i="73" a="1"/>
  <c r="BE63" i="73" s="1"/>
  <c r="BD63" i="73" a="1"/>
  <c r="BD63" i="73" s="1"/>
  <c r="BC63" i="73" a="1"/>
  <c r="BC63" i="73" s="1"/>
  <c r="BB63" i="73" a="1"/>
  <c r="BB63" i="73" s="1"/>
  <c r="BA63" i="73" a="1"/>
  <c r="BA63" i="73" s="1"/>
  <c r="AZ63" i="73" a="1"/>
  <c r="AZ63" i="73" s="1"/>
  <c r="AY63" i="73" a="1"/>
  <c r="AY63" i="73" s="1"/>
  <c r="AX63" i="73" a="1"/>
  <c r="AX63" i="73" s="1"/>
  <c r="AW63" i="73" a="1"/>
  <c r="AW63" i="73" s="1"/>
  <c r="AV63" i="73" a="1"/>
  <c r="AV63" i="73" s="1"/>
  <c r="AU63" i="73" a="1"/>
  <c r="AU63" i="73" s="1"/>
  <c r="AT63" i="73" a="1"/>
  <c r="AT63" i="73" s="1"/>
  <c r="AS63" i="73" a="1"/>
  <c r="AS63" i="73" s="1"/>
  <c r="AR63" i="73" a="1"/>
  <c r="AR63" i="73" s="1"/>
  <c r="AQ63" i="73" a="1"/>
  <c r="AQ63" i="73" s="1"/>
  <c r="AP63" i="73" a="1"/>
  <c r="AP63" i="73" s="1"/>
  <c r="AO63" i="73" a="1"/>
  <c r="AO63" i="73" s="1"/>
  <c r="AN63" i="73" a="1"/>
  <c r="AN63" i="73" s="1"/>
  <c r="AM63" i="73" a="1"/>
  <c r="AM63" i="73" s="1"/>
  <c r="AL63" i="73" a="1"/>
  <c r="AL63" i="73" s="1"/>
  <c r="AK63" i="73" a="1"/>
  <c r="AK63" i="73" s="1"/>
  <c r="BO62" i="73" a="1"/>
  <c r="BO62" i="73" s="1"/>
  <c r="BN62" i="73"/>
  <c r="BN62" i="73" a="1"/>
  <c r="BM62" i="73"/>
  <c r="BM62" i="73" a="1"/>
  <c r="BL62" i="73"/>
  <c r="BL62" i="73" a="1"/>
  <c r="BK62" i="73" a="1"/>
  <c r="BK62" i="73" s="1"/>
  <c r="BJ62" i="73" a="1"/>
  <c r="BJ62" i="73" s="1"/>
  <c r="BI62" i="73" a="1"/>
  <c r="BI62" i="73" s="1"/>
  <c r="BH62" i="73" a="1"/>
  <c r="BH62" i="73" s="1"/>
  <c r="BG62" i="73" a="1"/>
  <c r="BG62" i="73" s="1"/>
  <c r="BF62" i="73"/>
  <c r="BF62" i="73" a="1"/>
  <c r="BE62" i="73"/>
  <c r="BE62" i="73" a="1"/>
  <c r="BD62" i="73"/>
  <c r="BD62" i="73" a="1"/>
  <c r="BC62" i="73" a="1"/>
  <c r="BC62" i="73" s="1"/>
  <c r="BB62" i="73" a="1"/>
  <c r="BB62" i="73" s="1"/>
  <c r="BA62" i="73" a="1"/>
  <c r="BA62" i="73" s="1"/>
  <c r="AZ62" i="73" a="1"/>
  <c r="AZ62" i="73" s="1"/>
  <c r="AY62" i="73" a="1"/>
  <c r="AY62" i="73" s="1"/>
  <c r="AX62" i="73" a="1"/>
  <c r="AX62" i="73" s="1"/>
  <c r="AW62" i="73" a="1"/>
  <c r="AW62" i="73" s="1"/>
  <c r="AV62" i="73" a="1"/>
  <c r="AV62" i="73" s="1"/>
  <c r="AU62" i="73" a="1"/>
  <c r="AU62" i="73" s="1"/>
  <c r="AT62" i="73" a="1"/>
  <c r="AT62" i="73" s="1"/>
  <c r="AS62" i="73" a="1"/>
  <c r="AS62" i="73" s="1"/>
  <c r="AR62" i="73" a="1"/>
  <c r="AR62" i="73" s="1"/>
  <c r="AQ62" i="73" a="1"/>
  <c r="AQ62" i="73" s="1"/>
  <c r="AP62" i="73" a="1"/>
  <c r="AP62" i="73" s="1"/>
  <c r="AO62" i="73" a="1"/>
  <c r="AO62" i="73" s="1"/>
  <c r="AN62" i="73" a="1"/>
  <c r="AN62" i="73" s="1"/>
  <c r="AM62" i="73" a="1"/>
  <c r="AM62" i="73" s="1"/>
  <c r="AL62" i="73" a="1"/>
  <c r="AL62" i="73" s="1"/>
  <c r="AK62" i="73" a="1"/>
  <c r="AK62" i="73" s="1"/>
  <c r="BO61" i="73" a="1"/>
  <c r="BO61" i="73" s="1"/>
  <c r="BN61" i="73"/>
  <c r="BN61" i="73" a="1"/>
  <c r="BM61" i="73"/>
  <c r="BM61" i="73" a="1"/>
  <c r="BL61" i="73" a="1"/>
  <c r="BL61" i="73" s="1"/>
  <c r="BK61" i="73" a="1"/>
  <c r="BK61" i="73" s="1"/>
  <c r="BJ61" i="73"/>
  <c r="BJ61" i="73" a="1"/>
  <c r="BI61" i="73"/>
  <c r="BI61" i="73" a="1"/>
  <c r="BH61" i="73" a="1"/>
  <c r="BH61" i="73" s="1"/>
  <c r="BG61" i="73" a="1"/>
  <c r="BG61" i="73" s="1"/>
  <c r="BF61" i="73"/>
  <c r="BF61" i="73" a="1"/>
  <c r="BE61" i="73"/>
  <c r="BE61" i="73" a="1"/>
  <c r="BD61" i="73" a="1"/>
  <c r="BD61" i="73" s="1"/>
  <c r="BC61" i="73" a="1"/>
  <c r="BC61" i="73" s="1"/>
  <c r="BB61" i="73"/>
  <c r="BB61" i="73" a="1"/>
  <c r="BA61" i="73"/>
  <c r="BA61" i="73" a="1"/>
  <c r="AZ61" i="73" a="1"/>
  <c r="AZ61" i="73" s="1"/>
  <c r="AY61" i="73" a="1"/>
  <c r="AY61" i="73" s="1"/>
  <c r="AX61" i="73"/>
  <c r="AX61" i="73" a="1"/>
  <c r="AW61" i="73"/>
  <c r="AW61" i="73" a="1"/>
  <c r="AV61" i="73" a="1"/>
  <c r="AV61" i="73" s="1"/>
  <c r="AU61" i="73" a="1"/>
  <c r="AU61" i="73" s="1"/>
  <c r="AT61" i="73"/>
  <c r="AT61" i="73" a="1"/>
  <c r="AS61" i="73"/>
  <c r="AS61" i="73" a="1"/>
  <c r="AR61" i="73" a="1"/>
  <c r="AR61" i="73" s="1"/>
  <c r="AQ61" i="73" a="1"/>
  <c r="AQ61" i="73" s="1"/>
  <c r="AP61" i="73"/>
  <c r="AP61" i="73" a="1"/>
  <c r="AO61" i="73" a="1"/>
  <c r="AO61" i="73" s="1"/>
  <c r="AN61" i="73" a="1"/>
  <c r="AN61" i="73" s="1"/>
  <c r="AM61" i="73" a="1"/>
  <c r="AM61" i="73" s="1"/>
  <c r="AL61" i="73" a="1"/>
  <c r="AL61" i="73" s="1"/>
  <c r="AK61" i="73" a="1"/>
  <c r="AK61" i="73" s="1"/>
  <c r="BO60" i="73"/>
  <c r="BO60" i="73" a="1"/>
  <c r="BN60" i="73" a="1"/>
  <c r="BN60" i="73" s="1"/>
  <c r="BM60" i="73" a="1"/>
  <c r="BM60" i="73" s="1"/>
  <c r="BL60" i="73" a="1"/>
  <c r="BL60" i="73" s="1"/>
  <c r="BK60" i="73" a="1"/>
  <c r="BK60" i="73" s="1"/>
  <c r="BJ60" i="73" a="1"/>
  <c r="BJ60" i="73" s="1"/>
  <c r="BI60" i="73"/>
  <c r="BI60" i="73" a="1"/>
  <c r="BH60" i="73"/>
  <c r="BH60" i="73" a="1"/>
  <c r="BG60" i="73"/>
  <c r="BG60" i="73" a="1"/>
  <c r="BF60" i="73" a="1"/>
  <c r="BF60" i="73" s="1"/>
  <c r="BE60" i="73" a="1"/>
  <c r="BE60" i="73" s="1"/>
  <c r="BD60" i="73" a="1"/>
  <c r="BD60" i="73" s="1"/>
  <c r="BC60" i="73" a="1"/>
  <c r="BC60" i="73" s="1"/>
  <c r="BB60" i="73" a="1"/>
  <c r="BB60" i="73" s="1"/>
  <c r="BA60" i="73"/>
  <c r="BA60" i="73" a="1"/>
  <c r="AZ60" i="73"/>
  <c r="AZ60" i="73" a="1"/>
  <c r="AY60" i="73"/>
  <c r="AY60" i="73" a="1"/>
  <c r="AX60" i="73" a="1"/>
  <c r="AX60" i="73" s="1"/>
  <c r="AW60" i="73" a="1"/>
  <c r="AW60" i="73" s="1"/>
  <c r="AV60" i="73" a="1"/>
  <c r="AV60" i="73" s="1"/>
  <c r="AU60" i="73" a="1"/>
  <c r="AU60" i="73" s="1"/>
  <c r="AT60" i="73" a="1"/>
  <c r="AT60" i="73" s="1"/>
  <c r="AS60" i="73"/>
  <c r="AS60" i="73" a="1"/>
  <c r="AR60" i="73"/>
  <c r="AR60" i="73" a="1"/>
  <c r="AQ60" i="73"/>
  <c r="AQ60" i="73" a="1"/>
  <c r="AP60" i="73" a="1"/>
  <c r="AP60" i="73" s="1"/>
  <c r="AO60" i="73" a="1"/>
  <c r="AO60" i="73" s="1"/>
  <c r="AN60" i="73"/>
  <c r="AN60" i="73" a="1"/>
  <c r="AM60" i="73"/>
  <c r="AM60" i="73" a="1"/>
  <c r="AL60" i="73" a="1"/>
  <c r="AL60" i="73" s="1"/>
  <c r="AK60" i="73" a="1"/>
  <c r="AK60" i="73" s="1"/>
  <c r="BO59" i="73" a="1"/>
  <c r="BO59" i="73" s="1"/>
  <c r="BN59" i="73" a="1"/>
  <c r="BN59" i="73" s="1"/>
  <c r="BM59" i="73"/>
  <c r="BM59" i="73" a="1"/>
  <c r="BL59" i="73"/>
  <c r="BL59" i="73" a="1"/>
  <c r="BK59" i="73" a="1"/>
  <c r="BK59" i="73" s="1"/>
  <c r="BJ59" i="73" a="1"/>
  <c r="BJ59" i="73" s="1"/>
  <c r="BI59" i="73"/>
  <c r="BI59" i="73" a="1"/>
  <c r="BH59" i="73"/>
  <c r="BH59" i="73" a="1"/>
  <c r="BG59" i="73" a="1"/>
  <c r="BG59" i="73" s="1"/>
  <c r="BF59" i="73" a="1"/>
  <c r="BF59" i="73" s="1"/>
  <c r="BE59" i="73"/>
  <c r="BE59" i="73" a="1"/>
  <c r="BD59" i="73"/>
  <c r="BD59" i="73" a="1"/>
  <c r="BC59" i="73" a="1"/>
  <c r="BC59" i="73" s="1"/>
  <c r="BB59" i="73" a="1"/>
  <c r="BB59" i="73" s="1"/>
  <c r="BA59" i="73"/>
  <c r="BA59" i="73" a="1"/>
  <c r="AZ59" i="73"/>
  <c r="AZ59" i="73" a="1"/>
  <c r="AY59" i="73" a="1"/>
  <c r="AY59" i="73" s="1"/>
  <c r="AX59" i="73" a="1"/>
  <c r="AX59" i="73" s="1"/>
  <c r="AW59" i="73"/>
  <c r="AW59" i="73" a="1"/>
  <c r="AV59" i="73"/>
  <c r="AV59" i="73" a="1"/>
  <c r="AU59" i="73" a="1"/>
  <c r="AU59" i="73" s="1"/>
  <c r="AT59" i="73" a="1"/>
  <c r="AT59" i="73" s="1"/>
  <c r="AS59" i="73"/>
  <c r="AS59" i="73" a="1"/>
  <c r="AR59" i="73" a="1"/>
  <c r="AR59" i="73" s="1"/>
  <c r="AQ59" i="73" a="1"/>
  <c r="AQ59" i="73" s="1"/>
  <c r="AP59" i="73" a="1"/>
  <c r="AP59" i="73" s="1"/>
  <c r="AO59" i="73" a="1"/>
  <c r="AO59" i="73" s="1"/>
  <c r="AN59" i="73" a="1"/>
  <c r="AN59" i="73" s="1"/>
  <c r="AM59" i="73" a="1"/>
  <c r="AM59" i="73" s="1"/>
  <c r="AL59" i="73" a="1"/>
  <c r="AL59" i="73" s="1"/>
  <c r="AK59" i="73"/>
  <c r="AK59" i="73" a="1"/>
  <c r="BO58" i="73"/>
  <c r="BO58" i="73" a="1"/>
  <c r="BN58" i="73"/>
  <c r="BN58" i="73" a="1"/>
  <c r="BM58" i="73" a="1"/>
  <c r="BM58" i="73" s="1"/>
  <c r="BL58" i="73" a="1"/>
  <c r="BL58" i="73" s="1"/>
  <c r="BK58" i="73" a="1"/>
  <c r="BK58" i="73" s="1"/>
  <c r="BJ58" i="73" a="1"/>
  <c r="BJ58" i="73" s="1"/>
  <c r="BI58" i="73" a="1"/>
  <c r="BI58" i="73" s="1"/>
  <c r="BH58" i="73"/>
  <c r="BH58" i="73" a="1"/>
  <c r="BG58" i="73"/>
  <c r="BG58" i="73" a="1"/>
  <c r="BF58" i="73"/>
  <c r="BF58" i="73" a="1"/>
  <c r="BE58" i="73" a="1"/>
  <c r="BE58" i="73" s="1"/>
  <c r="BD58" i="73"/>
  <c r="BD58" i="73" a="1"/>
  <c r="BC58" i="73" a="1"/>
  <c r="BC58" i="73" s="1"/>
  <c r="BB58" i="73" a="1"/>
  <c r="BB58" i="73" s="1"/>
  <c r="BA58" i="73" a="1"/>
  <c r="BA58" i="73" s="1"/>
  <c r="AZ58" i="73"/>
  <c r="AZ58" i="73" a="1"/>
  <c r="AY58" i="73"/>
  <c r="AY58" i="73" a="1"/>
  <c r="AX58" i="73"/>
  <c r="AX58" i="73" a="1"/>
  <c r="AW58" i="73" a="1"/>
  <c r="AW58" i="73" s="1"/>
  <c r="AV58" i="73" a="1"/>
  <c r="AV58" i="73" s="1"/>
  <c r="AU58" i="73"/>
  <c r="AU58" i="73" a="1"/>
  <c r="AT58" i="73" a="1"/>
  <c r="AT58" i="73" s="1"/>
  <c r="AS58" i="73" a="1"/>
  <c r="AS58" i="73" s="1"/>
  <c r="AR58" i="73"/>
  <c r="AR58" i="73" a="1"/>
  <c r="AQ58" i="73"/>
  <c r="AQ58" i="73" a="1"/>
  <c r="AP58" i="73"/>
  <c r="AP58" i="73" a="1"/>
  <c r="AO58" i="73" a="1"/>
  <c r="AO58" i="73" s="1"/>
  <c r="AN58" i="73" a="1"/>
  <c r="AN58" i="73" s="1"/>
  <c r="AM58" i="73" a="1"/>
  <c r="AM58" i="73" s="1"/>
  <c r="AL58" i="73"/>
  <c r="AL58" i="73" a="1"/>
  <c r="AK58" i="73" a="1"/>
  <c r="AK58" i="73" s="1"/>
  <c r="BO57" i="73"/>
  <c r="BO57" i="73" a="1"/>
  <c r="BN57" i="73" a="1"/>
  <c r="BN57" i="73" s="1"/>
  <c r="BM57" i="73" a="1"/>
  <c r="BM57" i="73" s="1"/>
  <c r="BL57" i="73"/>
  <c r="BL57" i="73" a="1"/>
  <c r="BK57" i="73"/>
  <c r="BK57" i="73" a="1"/>
  <c r="BJ57" i="73" a="1"/>
  <c r="BJ57" i="73" s="1"/>
  <c r="BI57" i="73" a="1"/>
  <c r="BI57" i="73" s="1"/>
  <c r="BH57" i="73"/>
  <c r="BH57" i="73" a="1"/>
  <c r="BG57" i="73"/>
  <c r="BG57" i="73" a="1"/>
  <c r="BF57" i="73" a="1"/>
  <c r="BF57" i="73" s="1"/>
  <c r="BE57" i="73" a="1"/>
  <c r="BE57" i="73" s="1"/>
  <c r="BD57" i="73" a="1"/>
  <c r="BD57" i="73" s="1"/>
  <c r="BC57" i="73" a="1"/>
  <c r="BC57" i="73" s="1"/>
  <c r="BB57" i="73" a="1"/>
  <c r="BB57" i="73" s="1"/>
  <c r="BA57" i="73" a="1"/>
  <c r="BA57" i="73" s="1"/>
  <c r="AZ57" i="73"/>
  <c r="AZ57" i="73" a="1"/>
  <c r="AY57" i="73" a="1"/>
  <c r="AY57" i="73" s="1"/>
  <c r="AX57" i="73" a="1"/>
  <c r="AX57" i="73" s="1"/>
  <c r="AW57" i="73" a="1"/>
  <c r="AW57" i="73" s="1"/>
  <c r="AV57" i="73" a="1"/>
  <c r="AV57" i="73" s="1"/>
  <c r="AU57" i="73" a="1"/>
  <c r="AU57" i="73" s="1"/>
  <c r="AT57" i="73" a="1"/>
  <c r="AT57" i="73" s="1"/>
  <c r="AS57" i="73" a="1"/>
  <c r="AS57" i="73" s="1"/>
  <c r="AR57" i="73" a="1"/>
  <c r="AR57" i="73" s="1"/>
  <c r="AQ57" i="73" a="1"/>
  <c r="AQ57" i="73" s="1"/>
  <c r="AP57" i="73" a="1"/>
  <c r="AP57" i="73" s="1"/>
  <c r="AO57" i="73" a="1"/>
  <c r="AO57" i="73" s="1"/>
  <c r="AN57" i="73" a="1"/>
  <c r="AN57" i="73" s="1"/>
  <c r="AM57" i="73" a="1"/>
  <c r="AM57" i="73" s="1"/>
  <c r="AL57" i="73" a="1"/>
  <c r="AL57" i="73" s="1"/>
  <c r="AK57" i="73" a="1"/>
  <c r="AK57" i="73" s="1"/>
  <c r="BO56" i="73"/>
  <c r="BO56" i="73" a="1"/>
  <c r="BN56" i="73"/>
  <c r="BN56" i="73" a="1"/>
  <c r="BM56" i="73"/>
  <c r="BM56" i="73" a="1"/>
  <c r="BL56" i="73" a="1"/>
  <c r="BL56" i="73" s="1"/>
  <c r="BK56" i="73"/>
  <c r="BK56" i="73" a="1"/>
  <c r="BJ56" i="73" a="1"/>
  <c r="BJ56" i="73" s="1"/>
  <c r="BI56" i="73" a="1"/>
  <c r="BI56" i="73" s="1"/>
  <c r="BH56" i="73" a="1"/>
  <c r="BH56" i="73" s="1"/>
  <c r="BG56" i="73"/>
  <c r="BG56" i="73" a="1"/>
  <c r="BF56" i="73"/>
  <c r="BF56" i="73" a="1"/>
  <c r="BE56" i="73"/>
  <c r="BE56" i="73" a="1"/>
  <c r="BD56" i="73" a="1"/>
  <c r="BD56" i="73" s="1"/>
  <c r="BC56" i="73" a="1"/>
  <c r="BC56" i="73" s="1"/>
  <c r="BB56" i="73"/>
  <c r="BB56" i="73" a="1"/>
  <c r="BA56" i="73"/>
  <c r="BA56" i="73" a="1"/>
  <c r="AZ56" i="73" a="1"/>
  <c r="AZ56" i="73" s="1"/>
  <c r="AY56" i="73" a="1"/>
  <c r="AY56" i="73" s="1"/>
  <c r="AX56" i="73"/>
  <c r="AX56" i="73" a="1"/>
  <c r="AW56" i="73"/>
  <c r="AW56" i="73" a="1"/>
  <c r="AV56" i="73" a="1"/>
  <c r="AV56" i="73" s="1"/>
  <c r="AU56" i="73" a="1"/>
  <c r="AU56" i="73" s="1"/>
  <c r="AT56" i="73"/>
  <c r="AT56" i="73" a="1"/>
  <c r="AS56" i="73"/>
  <c r="AS56" i="73" a="1"/>
  <c r="AR56" i="73" a="1"/>
  <c r="AR56" i="73" s="1"/>
  <c r="AQ56" i="73" a="1"/>
  <c r="AQ56" i="73" s="1"/>
  <c r="AP56" i="73"/>
  <c r="AP56" i="73" a="1"/>
  <c r="AO56" i="73"/>
  <c r="AO56" i="73" a="1"/>
  <c r="AN56" i="73" a="1"/>
  <c r="AN56" i="73" s="1"/>
  <c r="AM56" i="73" a="1"/>
  <c r="AM56" i="73" s="1"/>
  <c r="AL56" i="73"/>
  <c r="AL56" i="73" a="1"/>
  <c r="AK56" i="73"/>
  <c r="AK56" i="73" a="1"/>
  <c r="BO55" i="73"/>
  <c r="BO55" i="73" a="1"/>
  <c r="BN55" i="73"/>
  <c r="BN55" i="73" a="1"/>
  <c r="BM55" i="73" a="1"/>
  <c r="BM55" i="73" s="1"/>
  <c r="BL55" i="73" a="1"/>
  <c r="BL55" i="73" s="1"/>
  <c r="BK55" i="73" a="1"/>
  <c r="BK55" i="73" s="1"/>
  <c r="BJ55" i="73" a="1"/>
  <c r="BJ55" i="73" s="1"/>
  <c r="BI55" i="73" a="1"/>
  <c r="BI55" i="73" s="1"/>
  <c r="BH55" i="73" a="1"/>
  <c r="BH55" i="73" s="1"/>
  <c r="BG55" i="73" a="1"/>
  <c r="BG55" i="73" s="1"/>
  <c r="BF55" i="73" a="1"/>
  <c r="BF55" i="73" s="1"/>
  <c r="BE55" i="73" a="1"/>
  <c r="BE55" i="73" s="1"/>
  <c r="BD55" i="73" a="1"/>
  <c r="BD55" i="73" s="1"/>
  <c r="BC55" i="73"/>
  <c r="BC55" i="73" a="1"/>
  <c r="BB55" i="73"/>
  <c r="BB55" i="73" a="1"/>
  <c r="BA55" i="73" a="1"/>
  <c r="BA55" i="73" s="1"/>
  <c r="AZ55" i="73" a="1"/>
  <c r="AZ55" i="73" s="1"/>
  <c r="AY55" i="73"/>
  <c r="AY55" i="73" a="1"/>
  <c r="AX55" i="73"/>
  <c r="AX55" i="73" a="1"/>
  <c r="AW55" i="73" a="1"/>
  <c r="AW55" i="73" s="1"/>
  <c r="AV55" i="73" a="1"/>
  <c r="AV55" i="73" s="1"/>
  <c r="AU55" i="73" a="1"/>
  <c r="AU55" i="73" s="1"/>
  <c r="AT55" i="73"/>
  <c r="AT55" i="73" a="1"/>
  <c r="AS55" i="73" a="1"/>
  <c r="AS55" i="73" s="1"/>
  <c r="AR55" i="73" a="1"/>
  <c r="AR55" i="73" s="1"/>
  <c r="AQ55" i="73" a="1"/>
  <c r="AQ55" i="73" s="1"/>
  <c r="AP55" i="73" a="1"/>
  <c r="AP55" i="73" s="1"/>
  <c r="AO55" i="73" a="1"/>
  <c r="AO55" i="73" s="1"/>
  <c r="AN55" i="73" a="1"/>
  <c r="AN55" i="73" s="1"/>
  <c r="AM55" i="73"/>
  <c r="AM55" i="73" a="1"/>
  <c r="AL55" i="73"/>
  <c r="AL55" i="73" a="1"/>
  <c r="AK55" i="73" a="1"/>
  <c r="AK55" i="73" s="1"/>
  <c r="BO54" i="73" a="1"/>
  <c r="BO54" i="73" s="1"/>
  <c r="BN54" i="73"/>
  <c r="BN54" i="73" a="1"/>
  <c r="BM54" i="73" a="1"/>
  <c r="BM54" i="73" s="1"/>
  <c r="BL54" i="73" a="1"/>
  <c r="BL54" i="73" s="1"/>
  <c r="BK54" i="73" a="1"/>
  <c r="BK54" i="73" s="1"/>
  <c r="BJ54" i="73"/>
  <c r="BJ54" i="73" a="1"/>
  <c r="BI54" i="73" a="1"/>
  <c r="BI54" i="73" s="1"/>
  <c r="BH54" i="73" a="1"/>
  <c r="BH54" i="73" s="1"/>
  <c r="BG54" i="73" a="1"/>
  <c r="BG54" i="73" s="1"/>
  <c r="BF54" i="73"/>
  <c r="BF54" i="73" a="1"/>
  <c r="BE54" i="73" a="1"/>
  <c r="BE54" i="73" s="1"/>
  <c r="BD54" i="73" a="1"/>
  <c r="BD54" i="73" s="1"/>
  <c r="BC54" i="73" a="1"/>
  <c r="BC54" i="73" s="1"/>
  <c r="BB54" i="73"/>
  <c r="BB54" i="73" a="1"/>
  <c r="BA54" i="73" a="1"/>
  <c r="BA54" i="73" s="1"/>
  <c r="AZ54" i="73" a="1"/>
  <c r="AZ54" i="73" s="1"/>
  <c r="AY54" i="73" a="1"/>
  <c r="AY54" i="73" s="1"/>
  <c r="AX54" i="73"/>
  <c r="AX54" i="73" a="1"/>
  <c r="AW54" i="73" a="1"/>
  <c r="AW54" i="73" s="1"/>
  <c r="AV54" i="73" a="1"/>
  <c r="AV54" i="73" s="1"/>
  <c r="AU54" i="73" a="1"/>
  <c r="AU54" i="73" s="1"/>
  <c r="AT54" i="73" a="1"/>
  <c r="AT54" i="73" s="1"/>
  <c r="AS54" i="73" a="1"/>
  <c r="AS54" i="73" s="1"/>
  <c r="AR54" i="73" a="1"/>
  <c r="AR54" i="73" s="1"/>
  <c r="AQ54" i="73" a="1"/>
  <c r="AQ54" i="73" s="1"/>
  <c r="AP54" i="73" a="1"/>
  <c r="AP54" i="73" s="1"/>
  <c r="AO54" i="73" a="1"/>
  <c r="AO54" i="73" s="1"/>
  <c r="AN54" i="73" a="1"/>
  <c r="AN54" i="73" s="1"/>
  <c r="AM54" i="73" a="1"/>
  <c r="AM54" i="73" s="1"/>
  <c r="AL54" i="73" a="1"/>
  <c r="AL54" i="73" s="1"/>
  <c r="AK54" i="73" a="1"/>
  <c r="AK54" i="73" s="1"/>
  <c r="BO53" i="73" a="1"/>
  <c r="BO53" i="73" s="1"/>
  <c r="BN53" i="73"/>
  <c r="BN53" i="73" a="1"/>
  <c r="BM53" i="73" a="1"/>
  <c r="BM53" i="73" s="1"/>
  <c r="BL53" i="73" a="1"/>
  <c r="BL53" i="73" s="1"/>
  <c r="BK53" i="73" a="1"/>
  <c r="BK53" i="73" s="1"/>
  <c r="BJ53" i="73" a="1"/>
  <c r="BJ53" i="73" s="1"/>
  <c r="BI53" i="73" a="1"/>
  <c r="BI53" i="73" s="1"/>
  <c r="BH53" i="73" a="1"/>
  <c r="BH53" i="73" s="1"/>
  <c r="BG53" i="73"/>
  <c r="BG53" i="73" a="1"/>
  <c r="BF53" i="73" a="1"/>
  <c r="BF53" i="73" s="1"/>
  <c r="BE53" i="73" a="1"/>
  <c r="BE53" i="73" s="1"/>
  <c r="BD53" i="73" a="1"/>
  <c r="BD53" i="73" s="1"/>
  <c r="BC53" i="73"/>
  <c r="BC53" i="73" a="1"/>
  <c r="BB53" i="73" a="1"/>
  <c r="BB53" i="73" s="1"/>
  <c r="BA53" i="73" a="1"/>
  <c r="BA53" i="73" s="1"/>
  <c r="AZ53" i="73" a="1"/>
  <c r="AZ53" i="73" s="1"/>
  <c r="AY53" i="73" a="1"/>
  <c r="AY53" i="73" s="1"/>
  <c r="AX53" i="73" a="1"/>
  <c r="AX53" i="73" s="1"/>
  <c r="AW53" i="73" a="1"/>
  <c r="AW53" i="73" s="1"/>
  <c r="AV53" i="73" a="1"/>
  <c r="AV53" i="73" s="1"/>
  <c r="AU53" i="73"/>
  <c r="AU53" i="73" a="1"/>
  <c r="AT53" i="73"/>
  <c r="AT53" i="73" a="1"/>
  <c r="AS53" i="73" a="1"/>
  <c r="AS53" i="73" s="1"/>
  <c r="AR53" i="73" a="1"/>
  <c r="AR53" i="73" s="1"/>
  <c r="AQ53" i="73"/>
  <c r="AQ53" i="73" a="1"/>
  <c r="AP53" i="73" a="1"/>
  <c r="AP53" i="73" s="1"/>
  <c r="AO53" i="73" a="1"/>
  <c r="AO53" i="73" s="1"/>
  <c r="AN53" i="73" a="1"/>
  <c r="AN53" i="73" s="1"/>
  <c r="AM53" i="73" a="1"/>
  <c r="AM53" i="73" s="1"/>
  <c r="AL53" i="73" a="1"/>
  <c r="AL53" i="73" s="1"/>
  <c r="AK53" i="73" a="1"/>
  <c r="AK53" i="73" s="1"/>
  <c r="BO52" i="73" a="1"/>
  <c r="BO52" i="73" s="1"/>
  <c r="BN52" i="73"/>
  <c r="BN52" i="73" a="1"/>
  <c r="BM52" i="73" a="1"/>
  <c r="BM52" i="73" s="1"/>
  <c r="BL52" i="73" a="1"/>
  <c r="BL52" i="73" s="1"/>
  <c r="BK52" i="73" a="1"/>
  <c r="BK52" i="73" s="1"/>
  <c r="BJ52" i="73"/>
  <c r="BJ52" i="73" a="1"/>
  <c r="BI52" i="73" a="1"/>
  <c r="BI52" i="73" s="1"/>
  <c r="BH52" i="73" a="1"/>
  <c r="BH52" i="73" s="1"/>
  <c r="BG52" i="73" a="1"/>
  <c r="BG52" i="73" s="1"/>
  <c r="BF52" i="73"/>
  <c r="BF52" i="73" a="1"/>
  <c r="BE52" i="73" a="1"/>
  <c r="BE52" i="73" s="1"/>
  <c r="BD52" i="73" a="1"/>
  <c r="BD52" i="73" s="1"/>
  <c r="BC52" i="73" a="1"/>
  <c r="BC52" i="73" s="1"/>
  <c r="BB52" i="73"/>
  <c r="BB52" i="73" a="1"/>
  <c r="BA52" i="73" a="1"/>
  <c r="BA52" i="73" s="1"/>
  <c r="AZ52" i="73" a="1"/>
  <c r="AZ52" i="73" s="1"/>
  <c r="AY52" i="73" a="1"/>
  <c r="AY52" i="73" s="1"/>
  <c r="AX52" i="73" a="1"/>
  <c r="AX52" i="73" s="1"/>
  <c r="AW52" i="73" a="1"/>
  <c r="AW52" i="73" s="1"/>
  <c r="AV52" i="73"/>
  <c r="AV52" i="73" a="1"/>
  <c r="AU52" i="73" a="1"/>
  <c r="AU52" i="73" s="1"/>
  <c r="AT52" i="73" a="1"/>
  <c r="AT52" i="73" s="1"/>
  <c r="AS52" i="73" a="1"/>
  <c r="AS52" i="73" s="1"/>
  <c r="AR52" i="73" a="1"/>
  <c r="AR52" i="73" s="1"/>
  <c r="AQ52" i="73" a="1"/>
  <c r="AQ52" i="73" s="1"/>
  <c r="AP52" i="73" a="1"/>
  <c r="AP52" i="73" s="1"/>
  <c r="AO52" i="73" a="1"/>
  <c r="AO52" i="73" s="1"/>
  <c r="AN52" i="73"/>
  <c r="AN52" i="73" a="1"/>
  <c r="AM52" i="73" a="1"/>
  <c r="AM52" i="73" s="1"/>
  <c r="AL52" i="73" a="1"/>
  <c r="AL52" i="73" s="1"/>
  <c r="AK52" i="73" a="1"/>
  <c r="AK52" i="73" s="1"/>
  <c r="BO51" i="73" a="1"/>
  <c r="BO51" i="73" s="1"/>
  <c r="BN51" i="73" a="1"/>
  <c r="BN51" i="73" s="1"/>
  <c r="BM51" i="73" a="1"/>
  <c r="BM51" i="73" s="1"/>
  <c r="BL51" i="73" a="1"/>
  <c r="BL51" i="73" s="1"/>
  <c r="BK51" i="73" a="1"/>
  <c r="BK51" i="73" s="1"/>
  <c r="BJ51" i="73" a="1"/>
  <c r="BJ51" i="73" s="1"/>
  <c r="BI51" i="73" a="1"/>
  <c r="BI51" i="73" s="1"/>
  <c r="BH51" i="73" a="1"/>
  <c r="BH51" i="73" s="1"/>
  <c r="BG51" i="73" a="1"/>
  <c r="BG51" i="73" s="1"/>
  <c r="BF51" i="73" a="1"/>
  <c r="BF51" i="73" s="1"/>
  <c r="BE51" i="73" a="1"/>
  <c r="BE51" i="73" s="1"/>
  <c r="BD51" i="73" a="1"/>
  <c r="BD51" i="73" s="1"/>
  <c r="BC51" i="73" a="1"/>
  <c r="BC51" i="73" s="1"/>
  <c r="BB51" i="73"/>
  <c r="BB51" i="73" a="1"/>
  <c r="BA51" i="73" a="1"/>
  <c r="BA51" i="73" s="1"/>
  <c r="AZ51" i="73" a="1"/>
  <c r="AZ51" i="73" s="1"/>
  <c r="AY51" i="73" a="1"/>
  <c r="AY51" i="73" s="1"/>
  <c r="AX51" i="73" a="1"/>
  <c r="AX51" i="73" s="1"/>
  <c r="AW51" i="73" a="1"/>
  <c r="AW51" i="73" s="1"/>
  <c r="AV51" i="73" a="1"/>
  <c r="AV51" i="73" s="1"/>
  <c r="AU51" i="73" a="1"/>
  <c r="AU51" i="73" s="1"/>
  <c r="AT51" i="73"/>
  <c r="AT51" i="73" a="1"/>
  <c r="AS51" i="73"/>
  <c r="AS51" i="73" a="1"/>
  <c r="AR51" i="73" a="1"/>
  <c r="AR51" i="73" s="1"/>
  <c r="AQ51" i="73" a="1"/>
  <c r="AQ51" i="73" s="1"/>
  <c r="AP51" i="73" a="1"/>
  <c r="AP51" i="73" s="1"/>
  <c r="AO51" i="73" a="1"/>
  <c r="AO51" i="73" s="1"/>
  <c r="AN51" i="73" a="1"/>
  <c r="AN51" i="73" s="1"/>
  <c r="AM51" i="73" a="1"/>
  <c r="AM51" i="73" s="1"/>
  <c r="AL51" i="73" a="1"/>
  <c r="AL51" i="73" s="1"/>
  <c r="AK51" i="73" a="1"/>
  <c r="AK51" i="73" s="1"/>
  <c r="BO50" i="73" a="1"/>
  <c r="BO50" i="73" s="1"/>
  <c r="BN50" i="73" a="1"/>
  <c r="BN50" i="73" s="1"/>
  <c r="BM50" i="73" a="1"/>
  <c r="BM50" i="73" s="1"/>
  <c r="BL50" i="73" a="1"/>
  <c r="BL50" i="73" s="1"/>
  <c r="BK50" i="73" a="1"/>
  <c r="BK50" i="73" s="1"/>
  <c r="BJ50" i="73"/>
  <c r="BJ50" i="73" a="1"/>
  <c r="BI50" i="73"/>
  <c r="BI50" i="73" a="1"/>
  <c r="BH50" i="73"/>
  <c r="BH50" i="73" a="1"/>
  <c r="BG50" i="73" a="1"/>
  <c r="BG50" i="73" s="1"/>
  <c r="BF50" i="73" a="1"/>
  <c r="BF50" i="73" s="1"/>
  <c r="BE50" i="73" a="1"/>
  <c r="BE50" i="73" s="1"/>
  <c r="BD50" i="73" a="1"/>
  <c r="BD50" i="73" s="1"/>
  <c r="BC50" i="73" a="1"/>
  <c r="BC50" i="73" s="1"/>
  <c r="BB50" i="73"/>
  <c r="BB50" i="73" a="1"/>
  <c r="BA50" i="73"/>
  <c r="BA50" i="73" a="1"/>
  <c r="AZ50" i="73"/>
  <c r="AZ50" i="73" a="1"/>
  <c r="AY50" i="73" a="1"/>
  <c r="AY50" i="73" s="1"/>
  <c r="AX50" i="73" a="1"/>
  <c r="AX50" i="73" s="1"/>
  <c r="AW50" i="73" a="1"/>
  <c r="AW50" i="73" s="1"/>
  <c r="AV50" i="73" a="1"/>
  <c r="AV50" i="73" s="1"/>
  <c r="AU50" i="73" a="1"/>
  <c r="AU50" i="73" s="1"/>
  <c r="AT50" i="73"/>
  <c r="AT50" i="73" a="1"/>
  <c r="AS50" i="73"/>
  <c r="AS50" i="73" a="1"/>
  <c r="AR50" i="73"/>
  <c r="AR50" i="73" a="1"/>
  <c r="AQ50" i="73" a="1"/>
  <c r="AQ50" i="73" s="1"/>
  <c r="AP50" i="73" a="1"/>
  <c r="AP50" i="73" s="1"/>
  <c r="AO50" i="73" a="1"/>
  <c r="AO50" i="73" s="1"/>
  <c r="AN50" i="73" a="1"/>
  <c r="AN50" i="73" s="1"/>
  <c r="AM50" i="73" a="1"/>
  <c r="AM50" i="73" s="1"/>
  <c r="AL50" i="73"/>
  <c r="AL50" i="73" a="1"/>
  <c r="AK50" i="73"/>
  <c r="AK50" i="73" a="1"/>
  <c r="BO49" i="73"/>
  <c r="BO49" i="73" a="1"/>
  <c r="BN49" i="73" a="1"/>
  <c r="BN49" i="73" s="1"/>
  <c r="BM49" i="73" a="1"/>
  <c r="BM49" i="73" s="1"/>
  <c r="BL49" i="73" a="1"/>
  <c r="BL49" i="73" s="1"/>
  <c r="BK49" i="73"/>
  <c r="BK49" i="73" a="1"/>
  <c r="BJ49" i="73" a="1"/>
  <c r="BJ49" i="73" s="1"/>
  <c r="BI49" i="73" a="1"/>
  <c r="BI49" i="73" s="1"/>
  <c r="BH49" i="73" a="1"/>
  <c r="BH49" i="73" s="1"/>
  <c r="BG49" i="73"/>
  <c r="BG49" i="73" a="1"/>
  <c r="BF49" i="73" a="1"/>
  <c r="BF49" i="73" s="1"/>
  <c r="BE49" i="73" a="1"/>
  <c r="BE49" i="73" s="1"/>
  <c r="BD49" i="73" a="1"/>
  <c r="BD49" i="73" s="1"/>
  <c r="BC49" i="73"/>
  <c r="BC49" i="73" a="1"/>
  <c r="BB49" i="73" a="1"/>
  <c r="BB49" i="73" s="1"/>
  <c r="BA49" i="73" a="1"/>
  <c r="BA49" i="73" s="1"/>
  <c r="AZ49" i="73" a="1"/>
  <c r="AZ49" i="73" s="1"/>
  <c r="AY49" i="73" a="1"/>
  <c r="AY49" i="73" s="1"/>
  <c r="AX49" i="73" a="1"/>
  <c r="AX49" i="73" s="1"/>
  <c r="AW49" i="73"/>
  <c r="AW49" i="73" a="1"/>
  <c r="AV49" i="73" a="1"/>
  <c r="AV49" i="73" s="1"/>
  <c r="AU49" i="73" a="1"/>
  <c r="AU49" i="73" s="1"/>
  <c r="AT49" i="73" a="1"/>
  <c r="AT49" i="73" s="1"/>
  <c r="AS49" i="73" a="1"/>
  <c r="AS49" i="73" s="1"/>
  <c r="AR49" i="73" a="1"/>
  <c r="AR49" i="73" s="1"/>
  <c r="AQ49" i="73" a="1"/>
  <c r="AQ49" i="73" s="1"/>
  <c r="AP49" i="73" a="1"/>
  <c r="AP49" i="73" s="1"/>
  <c r="AO49" i="73" a="1"/>
  <c r="AO49" i="73" s="1"/>
  <c r="AN49" i="73" a="1"/>
  <c r="AN49" i="73" s="1"/>
  <c r="AM49" i="73" a="1"/>
  <c r="AM49" i="73" s="1"/>
  <c r="AL49" i="73" a="1"/>
  <c r="AL49" i="73" s="1"/>
  <c r="AK49" i="73" a="1"/>
  <c r="AK49" i="73" s="1"/>
  <c r="BO48" i="73"/>
  <c r="BO48" i="73" a="1"/>
  <c r="BN48" i="73" a="1"/>
  <c r="BN48" i="73" s="1"/>
  <c r="BM48" i="73" a="1"/>
  <c r="BM48" i="73" s="1"/>
  <c r="BL48" i="73" a="1"/>
  <c r="BL48" i="73" s="1"/>
  <c r="BK48" i="73" a="1"/>
  <c r="BK48" i="73" s="1"/>
  <c r="BJ48" i="73" a="1"/>
  <c r="BJ48" i="73" s="1"/>
  <c r="BI48" i="73"/>
  <c r="BI48" i="73" a="1"/>
  <c r="BH48" i="73"/>
  <c r="BH48" i="73" a="1"/>
  <c r="BG48" i="73"/>
  <c r="BG48" i="73" a="1"/>
  <c r="BF48" i="73" a="1"/>
  <c r="BF48" i="73" s="1"/>
  <c r="BE48" i="73" a="1"/>
  <c r="BE48" i="73" s="1"/>
  <c r="BD48" i="73" a="1"/>
  <c r="BD48" i="73" s="1"/>
  <c r="BC48" i="73" a="1"/>
  <c r="BC48" i="73" s="1"/>
  <c r="BB48" i="73" a="1"/>
  <c r="BB48" i="73" s="1"/>
  <c r="BA48" i="73"/>
  <c r="BA48" i="73" a="1"/>
  <c r="AZ48" i="73"/>
  <c r="AZ48" i="73" a="1"/>
  <c r="AY48" i="73"/>
  <c r="AY48" i="73" a="1"/>
  <c r="AX48" i="73" a="1"/>
  <c r="AX48" i="73" s="1"/>
  <c r="AW48" i="73" a="1"/>
  <c r="AW48" i="73" s="1"/>
  <c r="AV48" i="73" a="1"/>
  <c r="AV48" i="73" s="1"/>
  <c r="AU48" i="73" a="1"/>
  <c r="AU48" i="73" s="1"/>
  <c r="AT48" i="73" a="1"/>
  <c r="AT48" i="73" s="1"/>
  <c r="AS48" i="73"/>
  <c r="AS48" i="73" a="1"/>
  <c r="AR48" i="73"/>
  <c r="AR48" i="73" a="1"/>
  <c r="AQ48" i="73"/>
  <c r="AQ48" i="73" a="1"/>
  <c r="AP48" i="73" a="1"/>
  <c r="AP48" i="73" s="1"/>
  <c r="AO48" i="73" a="1"/>
  <c r="AO48" i="73" s="1"/>
  <c r="AN48" i="73" a="1"/>
  <c r="AN48" i="73" s="1"/>
  <c r="AM48" i="73" a="1"/>
  <c r="AM48" i="73" s="1"/>
  <c r="AL48" i="73" a="1"/>
  <c r="AL48" i="73" s="1"/>
  <c r="AK48" i="73"/>
  <c r="AK48" i="73" a="1"/>
  <c r="BO47" i="73" a="1"/>
  <c r="BO47" i="73" s="1"/>
  <c r="BN47" i="73" a="1"/>
  <c r="BN47" i="73" s="1"/>
  <c r="BM47" i="73" a="1"/>
  <c r="BM47" i="73" s="1"/>
  <c r="BL47" i="73"/>
  <c r="BL47" i="73" a="1"/>
  <c r="BK47" i="73" a="1"/>
  <c r="BK47" i="73" s="1"/>
  <c r="BJ47" i="73" a="1"/>
  <c r="BJ47" i="73" s="1"/>
  <c r="BI47" i="73" a="1"/>
  <c r="BI47" i="73" s="1"/>
  <c r="BH47" i="73"/>
  <c r="BH47" i="73" a="1"/>
  <c r="BG47" i="73" a="1"/>
  <c r="BG47" i="73" s="1"/>
  <c r="BF47" i="73" a="1"/>
  <c r="BF47" i="73" s="1"/>
  <c r="BE47" i="73" a="1"/>
  <c r="BE47" i="73" s="1"/>
  <c r="BD47" i="73" a="1"/>
  <c r="BD47" i="73" s="1"/>
  <c r="BC47" i="73" a="1"/>
  <c r="BC47" i="73" s="1"/>
  <c r="BB47" i="73" a="1"/>
  <c r="BB47" i="73" s="1"/>
  <c r="BA47" i="73" a="1"/>
  <c r="BA47" i="73" s="1"/>
  <c r="AZ47" i="73"/>
  <c r="AZ47" i="73" a="1"/>
  <c r="AY47" i="73" a="1"/>
  <c r="AY47" i="73" s="1"/>
  <c r="AX47" i="73" a="1"/>
  <c r="AX47" i="73" s="1"/>
  <c r="AW47" i="73" a="1"/>
  <c r="AW47" i="73" s="1"/>
  <c r="AV47" i="73" a="1"/>
  <c r="AV47" i="73" s="1"/>
  <c r="AU47" i="73" a="1"/>
  <c r="AU47" i="73" s="1"/>
  <c r="AT47" i="73" a="1"/>
  <c r="AT47" i="73" s="1"/>
  <c r="AS47" i="73" a="1"/>
  <c r="AS47" i="73" s="1"/>
  <c r="AR47" i="73"/>
  <c r="AR47" i="73" a="1"/>
  <c r="AQ47" i="73" a="1"/>
  <c r="AQ47" i="73" s="1"/>
  <c r="AP47" i="73" a="1"/>
  <c r="AP47" i="73" s="1"/>
  <c r="AO47" i="73" a="1"/>
  <c r="AO47" i="73" s="1"/>
  <c r="AN47" i="73" a="1"/>
  <c r="AN47" i="73" s="1"/>
  <c r="AM47" i="73" a="1"/>
  <c r="AM47" i="73" s="1"/>
  <c r="AL47" i="73" a="1"/>
  <c r="AL47" i="73" s="1"/>
  <c r="AK47" i="73" a="1"/>
  <c r="AK47" i="73" s="1"/>
  <c r="BO46" i="73"/>
  <c r="BO46" i="73" a="1"/>
  <c r="BN46" i="73"/>
  <c r="BN46" i="73" a="1"/>
  <c r="BM46" i="73" a="1"/>
  <c r="BM46" i="73" s="1"/>
  <c r="BL46" i="73" a="1"/>
  <c r="BL46" i="73" s="1"/>
  <c r="BK46" i="73" a="1"/>
  <c r="BK46" i="73" s="1"/>
  <c r="BJ46" i="73" a="1"/>
  <c r="BJ46" i="73" s="1"/>
  <c r="BI46" i="73" a="1"/>
  <c r="BI46" i="73" s="1"/>
  <c r="BH46" i="73" a="1"/>
  <c r="BH46" i="73" s="1"/>
  <c r="BG46" i="73" a="1"/>
  <c r="BG46" i="73" s="1"/>
  <c r="BF46" i="73" a="1"/>
  <c r="BF46" i="73" s="1"/>
  <c r="BE46" i="73" a="1"/>
  <c r="BE46" i="73" s="1"/>
  <c r="BD46" i="73"/>
  <c r="BD46" i="73" a="1"/>
  <c r="BC46" i="73"/>
  <c r="BC46" i="73" a="1"/>
  <c r="BB46" i="73"/>
  <c r="BB46" i="73" a="1"/>
  <c r="BA46" i="73" a="1"/>
  <c r="BA46" i="73" s="1"/>
  <c r="AZ46" i="73" a="1"/>
  <c r="AZ46" i="73" s="1"/>
  <c r="AY46" i="73"/>
  <c r="AY46" i="73" a="1"/>
  <c r="AX46" i="73"/>
  <c r="AX46" i="73" a="1"/>
  <c r="AW46" i="73" a="1"/>
  <c r="AW46" i="73" s="1"/>
  <c r="AV46" i="73" a="1"/>
  <c r="AV46" i="73" s="1"/>
  <c r="AU46" i="73"/>
  <c r="AU46" i="73" a="1"/>
  <c r="AT46" i="73"/>
  <c r="AT46" i="73" a="1"/>
  <c r="AS46" i="73" a="1"/>
  <c r="AS46" i="73" s="1"/>
  <c r="AR46" i="73" a="1"/>
  <c r="AR46" i="73" s="1"/>
  <c r="AQ46" i="73"/>
  <c r="AQ46" i="73" a="1"/>
  <c r="AP46" i="73"/>
  <c r="AP46" i="73" a="1"/>
  <c r="AO46" i="73" a="1"/>
  <c r="AO46" i="73" s="1"/>
  <c r="AN46" i="73" a="1"/>
  <c r="AN46" i="73" s="1"/>
  <c r="AM46" i="73" a="1"/>
  <c r="AM46" i="73" s="1"/>
  <c r="AL46" i="73"/>
  <c r="AL46" i="73" a="1"/>
  <c r="AK46" i="73" a="1"/>
  <c r="AK46" i="73" s="1"/>
  <c r="BO45" i="73" a="1"/>
  <c r="BO45" i="73" s="1"/>
  <c r="BN45" i="73" a="1"/>
  <c r="BN45" i="73" s="1"/>
  <c r="BM45" i="73" a="1"/>
  <c r="BM45" i="73" s="1"/>
  <c r="BL45" i="73" a="1"/>
  <c r="BL45" i="73" s="1"/>
  <c r="BK45" i="73"/>
  <c r="BK45" i="73" a="1"/>
  <c r="BJ45" i="73" a="1"/>
  <c r="BJ45" i="73" s="1"/>
  <c r="BI45" i="73" a="1"/>
  <c r="BI45" i="73" s="1"/>
  <c r="BH45" i="73" a="1"/>
  <c r="BH45" i="73" s="1"/>
  <c r="BG45" i="73" a="1"/>
  <c r="BG45" i="73" s="1"/>
  <c r="BF45" i="73" a="1"/>
  <c r="BF45" i="73" s="1"/>
  <c r="BE45" i="73" a="1"/>
  <c r="BE45" i="73" s="1"/>
  <c r="BD45" i="73" a="1"/>
  <c r="BD45" i="73" s="1"/>
  <c r="BC45" i="73" a="1"/>
  <c r="BC45" i="73" s="1"/>
  <c r="BB45" i="73" a="1"/>
  <c r="BB45" i="73" s="1"/>
  <c r="BA45" i="73" a="1"/>
  <c r="BA45" i="73" s="1"/>
  <c r="AZ45" i="73" a="1"/>
  <c r="AZ45" i="73" s="1"/>
  <c r="AY45" i="73" a="1"/>
  <c r="AY45" i="73" s="1"/>
  <c r="AX45" i="73" a="1"/>
  <c r="AX45" i="73" s="1"/>
  <c r="AW45" i="73" a="1"/>
  <c r="AW45" i="73" s="1"/>
  <c r="AV45" i="73" a="1"/>
  <c r="AV45" i="73" s="1"/>
  <c r="AU45" i="73" a="1"/>
  <c r="AU45" i="73" s="1"/>
  <c r="AT45" i="73" a="1"/>
  <c r="AT45" i="73" s="1"/>
  <c r="AS45" i="73" a="1"/>
  <c r="AS45" i="73" s="1"/>
  <c r="AR45" i="73" a="1"/>
  <c r="AR45" i="73" s="1"/>
  <c r="AQ45" i="73" a="1"/>
  <c r="AQ45" i="73" s="1"/>
  <c r="AP45" i="73" a="1"/>
  <c r="AP45" i="73" s="1"/>
  <c r="AO45" i="73" a="1"/>
  <c r="AO45" i="73" s="1"/>
  <c r="AN45" i="73" a="1"/>
  <c r="AN45" i="73" s="1"/>
  <c r="AM45" i="73" a="1"/>
  <c r="AM45" i="73" s="1"/>
  <c r="AL45" i="73" a="1"/>
  <c r="AL45" i="73" s="1"/>
  <c r="AK45" i="73" a="1"/>
  <c r="AK45" i="73" s="1"/>
  <c r="BO44" i="73" a="1"/>
  <c r="BO44" i="73" s="1"/>
  <c r="BN44" i="73"/>
  <c r="BN44" i="73" a="1"/>
  <c r="BM44" i="73" a="1"/>
  <c r="BM44" i="73" s="1"/>
  <c r="BL44" i="73" a="1"/>
  <c r="BL44" i="73" s="1"/>
  <c r="BK44" i="73"/>
  <c r="BK44" i="73" a="1"/>
  <c r="BJ44" i="73" a="1"/>
  <c r="BJ44" i="73" s="1"/>
  <c r="BI44" i="73"/>
  <c r="BI44" i="73" a="1"/>
  <c r="BH44" i="73" a="1"/>
  <c r="BH44" i="73" s="1"/>
  <c r="BG44" i="73" a="1"/>
  <c r="BG44" i="73" s="1"/>
  <c r="BF44" i="73"/>
  <c r="BF44" i="73" a="1"/>
  <c r="BE44" i="73" a="1"/>
  <c r="BE44" i="73" s="1"/>
  <c r="BD44" i="73" a="1"/>
  <c r="BD44" i="73" s="1"/>
  <c r="BC44" i="73" a="1"/>
  <c r="BC44" i="73" s="1"/>
  <c r="BB44" i="73"/>
  <c r="BB44" i="73" a="1"/>
  <c r="BA44" i="73"/>
  <c r="BA44" i="73" a="1"/>
  <c r="AZ44" i="73" a="1"/>
  <c r="AZ44" i="73" s="1"/>
  <c r="AY44" i="73"/>
  <c r="AY44" i="73" a="1"/>
  <c r="AX44" i="73" a="1"/>
  <c r="AX44" i="73" s="1"/>
  <c r="AW44" i="73" a="1"/>
  <c r="AW44" i="73" s="1"/>
  <c r="AV44" i="73" a="1"/>
  <c r="AV44" i="73" s="1"/>
  <c r="AU44" i="73" a="1"/>
  <c r="AU44" i="73" s="1"/>
  <c r="AT44" i="73"/>
  <c r="AT44" i="73" a="1"/>
  <c r="AS44" i="73" a="1"/>
  <c r="AS44" i="73" s="1"/>
  <c r="AR44" i="73" a="1"/>
  <c r="AR44" i="73" s="1"/>
  <c r="AQ44" i="73" a="1"/>
  <c r="AQ44" i="73" s="1"/>
  <c r="AP44" i="73" a="1"/>
  <c r="AP44" i="73" s="1"/>
  <c r="AO44" i="73"/>
  <c r="AO44" i="73" a="1"/>
  <c r="AN44" i="73" a="1"/>
  <c r="AN44" i="73" s="1"/>
  <c r="AM44" i="73" a="1"/>
  <c r="AM44" i="73" s="1"/>
  <c r="AL44" i="73" a="1"/>
  <c r="AL44" i="73" s="1"/>
  <c r="AK44" i="73"/>
  <c r="AK44" i="73" a="1"/>
  <c r="BO43" i="73" a="1"/>
  <c r="BO43" i="73" s="1"/>
  <c r="BN43" i="73" a="1"/>
  <c r="BN43" i="73" s="1"/>
  <c r="BM43" i="73"/>
  <c r="BM43" i="73" a="1"/>
  <c r="BL43" i="73" a="1"/>
  <c r="BL43" i="73" s="1"/>
  <c r="BK43" i="73" a="1"/>
  <c r="BK43" i="73" s="1"/>
  <c r="BJ43" i="73" a="1"/>
  <c r="BJ43" i="73" s="1"/>
  <c r="BI43" i="73" a="1"/>
  <c r="BI43" i="73" s="1"/>
  <c r="BH43" i="73" a="1"/>
  <c r="BH43" i="73" s="1"/>
  <c r="BG43" i="73" a="1"/>
  <c r="BG43" i="73" s="1"/>
  <c r="BF43" i="73" a="1"/>
  <c r="BF43" i="73" s="1"/>
  <c r="BE43" i="73" a="1"/>
  <c r="BE43" i="73" s="1"/>
  <c r="BD43" i="73" a="1"/>
  <c r="BD43" i="73" s="1"/>
  <c r="BC43" i="73" a="1"/>
  <c r="BC43" i="73" s="1"/>
  <c r="BB43" i="73" a="1"/>
  <c r="BB43" i="73" s="1"/>
  <c r="BA43" i="73" a="1"/>
  <c r="BA43" i="73" s="1"/>
  <c r="AZ43" i="73" a="1"/>
  <c r="AZ43" i="73" s="1"/>
  <c r="AY43" i="73" a="1"/>
  <c r="AY43" i="73" s="1"/>
  <c r="AX43" i="73" a="1"/>
  <c r="AX43" i="73" s="1"/>
  <c r="AW43" i="73" a="1"/>
  <c r="AW43" i="73" s="1"/>
  <c r="AV43" i="73" a="1"/>
  <c r="AV43" i="73" s="1"/>
  <c r="AU43" i="73" a="1"/>
  <c r="AU43" i="73" s="1"/>
  <c r="AT43" i="73" a="1"/>
  <c r="AT43" i="73" s="1"/>
  <c r="AS43" i="73"/>
  <c r="AS43" i="73" a="1"/>
  <c r="AR43" i="73" a="1"/>
  <c r="AR43" i="73" s="1"/>
  <c r="AQ43" i="73" a="1"/>
  <c r="AQ43" i="73" s="1"/>
  <c r="AP43" i="73"/>
  <c r="AP43" i="73" a="1"/>
  <c r="AO43" i="73" a="1"/>
  <c r="AO43" i="73" s="1"/>
  <c r="AN43" i="73" a="1"/>
  <c r="AN43" i="73" s="1"/>
  <c r="AM43" i="73" a="1"/>
  <c r="AM43" i="73" s="1"/>
  <c r="AL43" i="73" a="1"/>
  <c r="AL43" i="73" s="1"/>
  <c r="AK43" i="73" a="1"/>
  <c r="AK43" i="73" s="1"/>
  <c r="BO42" i="73" a="1"/>
  <c r="BO42" i="73" s="1"/>
  <c r="BN42" i="73" a="1"/>
  <c r="BN42" i="73" s="1"/>
  <c r="BM42" i="73" a="1"/>
  <c r="BM42" i="73" s="1"/>
  <c r="BL42" i="73" a="1"/>
  <c r="BL42" i="73" s="1"/>
  <c r="BK42" i="73" a="1"/>
  <c r="BK42" i="73" s="1"/>
  <c r="BJ42" i="73" a="1"/>
  <c r="BJ42" i="73" s="1"/>
  <c r="BI42" i="73" a="1"/>
  <c r="BI42" i="73" s="1"/>
  <c r="BH42" i="73" a="1"/>
  <c r="BH42" i="73" s="1"/>
  <c r="BG42" i="73" a="1"/>
  <c r="BG42" i="73" s="1"/>
  <c r="BF42" i="73" a="1"/>
  <c r="BF42" i="73" s="1"/>
  <c r="BE42" i="73" a="1"/>
  <c r="BE42" i="73" s="1"/>
  <c r="BD42" i="73" a="1"/>
  <c r="BD42" i="73" s="1"/>
  <c r="BC42" i="73" a="1"/>
  <c r="BC42" i="73" s="1"/>
  <c r="BB42" i="73" a="1"/>
  <c r="BB42" i="73" s="1"/>
  <c r="BA42" i="73" a="1"/>
  <c r="BA42" i="73" s="1"/>
  <c r="AZ42" i="73"/>
  <c r="AZ42" i="73" a="1"/>
  <c r="AY42" i="73" a="1"/>
  <c r="AY42" i="73" s="1"/>
  <c r="AX42" i="73" a="1"/>
  <c r="AX42" i="73" s="1"/>
  <c r="AW42" i="73" a="1"/>
  <c r="AW42" i="73" s="1"/>
  <c r="AV42" i="73" a="1"/>
  <c r="AV42" i="73" s="1"/>
  <c r="AU42" i="73" a="1"/>
  <c r="AU42" i="73" s="1"/>
  <c r="AT42" i="73" a="1"/>
  <c r="AT42" i="73" s="1"/>
  <c r="AS42" i="73" a="1"/>
  <c r="AS42" i="73" s="1"/>
  <c r="AR42" i="73" a="1"/>
  <c r="AR42" i="73" s="1"/>
  <c r="AQ42" i="73" a="1"/>
  <c r="AQ42" i="73" s="1"/>
  <c r="AP42" i="73" a="1"/>
  <c r="AP42" i="73" s="1"/>
  <c r="AO42" i="73" a="1"/>
  <c r="AO42" i="73" s="1"/>
  <c r="AN42" i="73" a="1"/>
  <c r="AN42" i="73" s="1"/>
  <c r="AM42" i="73" a="1"/>
  <c r="AM42" i="73" s="1"/>
  <c r="AL42" i="73" a="1"/>
  <c r="AL42" i="73" s="1"/>
  <c r="AK42" i="73" a="1"/>
  <c r="AK42" i="73" s="1"/>
  <c r="BO41" i="73" a="1"/>
  <c r="BO41" i="73" s="1"/>
  <c r="BN41" i="73" a="1"/>
  <c r="BN41" i="73" s="1"/>
  <c r="BM41" i="73" a="1"/>
  <c r="BM41" i="73" s="1"/>
  <c r="BL41" i="73" a="1"/>
  <c r="BL41" i="73" s="1"/>
  <c r="BK41" i="73" a="1"/>
  <c r="BK41" i="73" s="1"/>
  <c r="BJ41" i="73" a="1"/>
  <c r="BJ41" i="73" s="1"/>
  <c r="BI41" i="73" a="1"/>
  <c r="BI41" i="73" s="1"/>
  <c r="BH41" i="73" a="1"/>
  <c r="BH41" i="73" s="1"/>
  <c r="BG41" i="73" a="1"/>
  <c r="BG41" i="73" s="1"/>
  <c r="BF41" i="73" a="1"/>
  <c r="BF41" i="73" s="1"/>
  <c r="BE41" i="73" a="1"/>
  <c r="BE41" i="73" s="1"/>
  <c r="BD41" i="73" a="1"/>
  <c r="BD41" i="73" s="1"/>
  <c r="BC41" i="73" a="1"/>
  <c r="BC41" i="73" s="1"/>
  <c r="BB41" i="73" a="1"/>
  <c r="BB41" i="73" s="1"/>
  <c r="BA41" i="73" a="1"/>
  <c r="BA41" i="73" s="1"/>
  <c r="AZ41" i="73" a="1"/>
  <c r="AZ41" i="73" s="1"/>
  <c r="AY41" i="73" a="1"/>
  <c r="AY41" i="73" s="1"/>
  <c r="AX41" i="73" a="1"/>
  <c r="AX41" i="73" s="1"/>
  <c r="AW41" i="73" a="1"/>
  <c r="AW41" i="73" s="1"/>
  <c r="AV41" i="73" a="1"/>
  <c r="AV41" i="73" s="1"/>
  <c r="AU41" i="73" a="1"/>
  <c r="AU41" i="73" s="1"/>
  <c r="AT41" i="73" a="1"/>
  <c r="AT41" i="73" s="1"/>
  <c r="AS41" i="73" a="1"/>
  <c r="AS41" i="73" s="1"/>
  <c r="AR41" i="73" a="1"/>
  <c r="AR41" i="73" s="1"/>
  <c r="AQ41" i="73" a="1"/>
  <c r="AQ41" i="73" s="1"/>
  <c r="AP41" i="73" a="1"/>
  <c r="AP41" i="73" s="1"/>
  <c r="AO41" i="73" a="1"/>
  <c r="AO41" i="73" s="1"/>
  <c r="AN41" i="73" a="1"/>
  <c r="AN41" i="73" s="1"/>
  <c r="AM41" i="73" a="1"/>
  <c r="AM41" i="73" s="1"/>
  <c r="AL41" i="73" a="1"/>
  <c r="AL41" i="73" s="1"/>
  <c r="AK41" i="73" a="1"/>
  <c r="AK41" i="73" s="1"/>
  <c r="BO40" i="73" a="1"/>
  <c r="BO40" i="73" s="1"/>
  <c r="BN40" i="73" a="1"/>
  <c r="BN40" i="73" s="1"/>
  <c r="BM40" i="73" a="1"/>
  <c r="BM40" i="73" s="1"/>
  <c r="BL40" i="73" a="1"/>
  <c r="BL40" i="73" s="1"/>
  <c r="BK40" i="73" a="1"/>
  <c r="BK40" i="73" s="1"/>
  <c r="BJ40" i="73" a="1"/>
  <c r="BJ40" i="73" s="1"/>
  <c r="BI40" i="73" a="1"/>
  <c r="BI40" i="73" s="1"/>
  <c r="BH40" i="73" a="1"/>
  <c r="BH40" i="73" s="1"/>
  <c r="BG40" i="73"/>
  <c r="BG40" i="73" a="1"/>
  <c r="BF40" i="73" a="1"/>
  <c r="BF40" i="73" s="1"/>
  <c r="BE40" i="73" a="1"/>
  <c r="BE40" i="73" s="1"/>
  <c r="BD40" i="73" a="1"/>
  <c r="BD40" i="73" s="1"/>
  <c r="BC40" i="73" a="1"/>
  <c r="BC40" i="73" s="1"/>
  <c r="BB40" i="73" a="1"/>
  <c r="BB40" i="73" s="1"/>
  <c r="BA40" i="73" a="1"/>
  <c r="BA40" i="73" s="1"/>
  <c r="AZ40" i="73" a="1"/>
  <c r="AZ40" i="73" s="1"/>
  <c r="AY40" i="73" a="1"/>
  <c r="AY40" i="73" s="1"/>
  <c r="AX40" i="73" a="1"/>
  <c r="AX40" i="73" s="1"/>
  <c r="AW40" i="73" a="1"/>
  <c r="AW40" i="73" s="1"/>
  <c r="AV40" i="73"/>
  <c r="AV40" i="73" a="1"/>
  <c r="AU40" i="73" a="1"/>
  <c r="AU40" i="73" s="1"/>
  <c r="AT40" i="73" a="1"/>
  <c r="AT40" i="73" s="1"/>
  <c r="AS40" i="73" a="1"/>
  <c r="AS40" i="73" s="1"/>
  <c r="AR40" i="73" a="1"/>
  <c r="AR40" i="73" s="1"/>
  <c r="AQ40" i="73" a="1"/>
  <c r="AQ40" i="73" s="1"/>
  <c r="AP40" i="73" a="1"/>
  <c r="AP40" i="73" s="1"/>
  <c r="AO40" i="73" a="1"/>
  <c r="AO40" i="73" s="1"/>
  <c r="AN40" i="73" a="1"/>
  <c r="AN40" i="73" s="1"/>
  <c r="AM40" i="73" a="1"/>
  <c r="AM40" i="73" s="1"/>
  <c r="AL40" i="73" a="1"/>
  <c r="AL40" i="73" s="1"/>
  <c r="AK40" i="73" a="1"/>
  <c r="AK40" i="73" s="1"/>
  <c r="AI29" i="73"/>
  <c r="AH29" i="73"/>
  <c r="AG29" i="73"/>
  <c r="AF29" i="73"/>
  <c r="AE29" i="73"/>
  <c r="AD29" i="73"/>
  <c r="AC29" i="73"/>
  <c r="AB29" i="73"/>
  <c r="AA29" i="73"/>
  <c r="Z29" i="73"/>
  <c r="Y29" i="73"/>
  <c r="X29" i="73"/>
  <c r="W29" i="73"/>
  <c r="V29" i="73"/>
  <c r="U29" i="73"/>
  <c r="T29" i="73"/>
  <c r="S29" i="73"/>
  <c r="R29" i="73"/>
  <c r="Q29" i="73"/>
  <c r="P29" i="73"/>
  <c r="O29" i="73"/>
  <c r="N29" i="73"/>
  <c r="M29" i="73"/>
  <c r="L29" i="73"/>
  <c r="K29" i="73"/>
  <c r="J29" i="73"/>
  <c r="I29" i="73"/>
  <c r="H29" i="73"/>
  <c r="G29" i="73"/>
  <c r="F29" i="73"/>
  <c r="E29" i="73"/>
  <c r="AK27" i="73" s="1"/>
  <c r="AI26" i="73"/>
  <c r="AH26" i="73"/>
  <c r="AG26" i="73"/>
  <c r="AF26" i="73"/>
  <c r="AE26" i="73"/>
  <c r="AD26" i="73"/>
  <c r="AC26" i="73"/>
  <c r="AB26" i="73"/>
  <c r="AA26" i="73"/>
  <c r="Z26" i="73"/>
  <c r="Y26" i="73"/>
  <c r="X26" i="73"/>
  <c r="W26" i="73"/>
  <c r="V26" i="73"/>
  <c r="U26" i="73"/>
  <c r="T26" i="73"/>
  <c r="S26" i="73"/>
  <c r="R26" i="73"/>
  <c r="Q26" i="73"/>
  <c r="P26" i="73"/>
  <c r="O26" i="73"/>
  <c r="N26" i="73"/>
  <c r="M26" i="73"/>
  <c r="L26" i="73"/>
  <c r="K26" i="73"/>
  <c r="J26" i="73"/>
  <c r="I26" i="73"/>
  <c r="H26" i="73"/>
  <c r="G26" i="73"/>
  <c r="F26" i="73"/>
  <c r="E26" i="73"/>
  <c r="AK24" i="73" s="1"/>
  <c r="AI23" i="73"/>
  <c r="AH23" i="73"/>
  <c r="AG23" i="73"/>
  <c r="AF23" i="73"/>
  <c r="AE23" i="73"/>
  <c r="AD23" i="73"/>
  <c r="AC23" i="73"/>
  <c r="AB23" i="73"/>
  <c r="AA23" i="73"/>
  <c r="Z23" i="73"/>
  <c r="Y23" i="73"/>
  <c r="X23" i="73"/>
  <c r="W23" i="73"/>
  <c r="V23" i="73"/>
  <c r="U23" i="73"/>
  <c r="T23" i="73"/>
  <c r="S23" i="73"/>
  <c r="R23" i="73"/>
  <c r="Q23" i="73"/>
  <c r="P23" i="73"/>
  <c r="O23" i="73"/>
  <c r="N23" i="73"/>
  <c r="M23" i="73"/>
  <c r="L23" i="73"/>
  <c r="K23" i="73"/>
  <c r="J23" i="73"/>
  <c r="I23" i="73"/>
  <c r="H23" i="73"/>
  <c r="G23" i="73"/>
  <c r="F23" i="73"/>
  <c r="E23" i="73"/>
  <c r="AK21" i="73" s="1"/>
  <c r="AI20" i="73"/>
  <c r="AH20" i="73"/>
  <c r="AG20" i="73"/>
  <c r="AF20" i="73"/>
  <c r="AE20" i="73"/>
  <c r="AD20" i="73"/>
  <c r="AC20" i="73"/>
  <c r="AB20" i="73"/>
  <c r="AA20" i="73"/>
  <c r="Z20" i="73"/>
  <c r="Y20" i="73"/>
  <c r="X20" i="73"/>
  <c r="W20" i="73"/>
  <c r="V20" i="73"/>
  <c r="U20" i="73"/>
  <c r="T20" i="73"/>
  <c r="S20" i="73"/>
  <c r="R20" i="73"/>
  <c r="Q20" i="73"/>
  <c r="P20" i="73"/>
  <c r="O20" i="73"/>
  <c r="N20" i="73"/>
  <c r="M20" i="73"/>
  <c r="L20" i="73"/>
  <c r="K20" i="73"/>
  <c r="J20" i="73"/>
  <c r="I20" i="73"/>
  <c r="H20" i="73"/>
  <c r="G20" i="73"/>
  <c r="F20" i="73"/>
  <c r="E20" i="73"/>
  <c r="AK18" i="73" s="1"/>
  <c r="AI17" i="73"/>
  <c r="AH17" i="73"/>
  <c r="AG17" i="73"/>
  <c r="AF17" i="73"/>
  <c r="AE17" i="73"/>
  <c r="AD17" i="73"/>
  <c r="AC17" i="73"/>
  <c r="AB17" i="73"/>
  <c r="AA17" i="73"/>
  <c r="Z17" i="73"/>
  <c r="Y17" i="73"/>
  <c r="X17" i="73"/>
  <c r="W17" i="73"/>
  <c r="V17" i="73"/>
  <c r="U17" i="73"/>
  <c r="T17" i="73"/>
  <c r="S17" i="73"/>
  <c r="R17" i="73"/>
  <c r="Q17" i="73"/>
  <c r="P17" i="73"/>
  <c r="O17" i="73"/>
  <c r="N17" i="73"/>
  <c r="M17" i="73"/>
  <c r="L17" i="73"/>
  <c r="K17" i="73"/>
  <c r="J17" i="73"/>
  <c r="I17" i="73"/>
  <c r="H17" i="73"/>
  <c r="G17" i="73"/>
  <c r="F17" i="73"/>
  <c r="E17" i="73"/>
  <c r="AK15" i="73" s="1"/>
  <c r="AI14" i="73"/>
  <c r="AH14" i="73"/>
  <c r="AG14" i="73"/>
  <c r="AF14" i="73"/>
  <c r="AE14" i="73"/>
  <c r="AD14" i="73"/>
  <c r="AC14" i="73"/>
  <c r="AB14" i="73"/>
  <c r="AA14" i="73"/>
  <c r="Z14" i="73"/>
  <c r="Y14" i="73"/>
  <c r="X14" i="73"/>
  <c r="W14" i="73"/>
  <c r="V14" i="73"/>
  <c r="U14" i="73"/>
  <c r="T14" i="73"/>
  <c r="S14" i="73"/>
  <c r="R14" i="73"/>
  <c r="Q14" i="73"/>
  <c r="P14" i="73"/>
  <c r="O14" i="73"/>
  <c r="N14" i="73"/>
  <c r="M14" i="73"/>
  <c r="L14" i="73"/>
  <c r="K14" i="73"/>
  <c r="J14" i="73"/>
  <c r="I14" i="73"/>
  <c r="H14" i="73"/>
  <c r="G14" i="73"/>
  <c r="F14" i="73"/>
  <c r="E14" i="73"/>
  <c r="AK12" i="73" s="1"/>
  <c r="BO40" i="71" a="1"/>
  <c r="BO40" i="71" s="1"/>
  <c r="BO80" i="71" a="1"/>
  <c r="BO80" i="71" s="1"/>
  <c r="BO79" i="71" a="1"/>
  <c r="BO79" i="71" s="1"/>
  <c r="BO78" i="71" a="1"/>
  <c r="BO78" i="71" s="1"/>
  <c r="BO77" i="71" a="1"/>
  <c r="BO77" i="71" s="1"/>
  <c r="BO76" i="71" a="1"/>
  <c r="BO76" i="71" s="1"/>
  <c r="BO75" i="71" a="1"/>
  <c r="BO75" i="71" s="1"/>
  <c r="BO74" i="71" a="1"/>
  <c r="BO74" i="71" s="1"/>
  <c r="BO73" i="71" a="1"/>
  <c r="BO73" i="71" s="1"/>
  <c r="BO72" i="71" a="1"/>
  <c r="BO72" i="71" s="1"/>
  <c r="BO71" i="71" a="1"/>
  <c r="BO71" i="71" s="1"/>
  <c r="BO70" i="71" a="1"/>
  <c r="BO70" i="71" s="1"/>
  <c r="BO69" i="71" a="1"/>
  <c r="BO69" i="71" s="1"/>
  <c r="BO68" i="71" a="1"/>
  <c r="BO68" i="71" s="1"/>
  <c r="BO67" i="71" a="1"/>
  <c r="BO67" i="71" s="1"/>
  <c r="BO66" i="71" a="1"/>
  <c r="BO66" i="71" s="1"/>
  <c r="BO65" i="71" a="1"/>
  <c r="BO65" i="71" s="1"/>
  <c r="BO64" i="71" a="1"/>
  <c r="BO64" i="71" s="1"/>
  <c r="BO63" i="71" a="1"/>
  <c r="BO63" i="71" s="1"/>
  <c r="BO62" i="71" a="1"/>
  <c r="BO62" i="71" s="1"/>
  <c r="BO61" i="71" a="1"/>
  <c r="BO61" i="71" s="1"/>
  <c r="BO60" i="71" a="1"/>
  <c r="BO60" i="71" s="1"/>
  <c r="BO59" i="71" a="1"/>
  <c r="BO59" i="71" s="1"/>
  <c r="BO58" i="71" a="1"/>
  <c r="BO58" i="71" s="1"/>
  <c r="BO57" i="71" a="1"/>
  <c r="BO57" i="71" s="1"/>
  <c r="BO56" i="71"/>
  <c r="BO56" i="71" a="1"/>
  <c r="BO55" i="71" a="1"/>
  <c r="BO55" i="71" s="1"/>
  <c r="BO54" i="71" a="1"/>
  <c r="BO54" i="71" s="1"/>
  <c r="BO53" i="71" a="1"/>
  <c r="BO53" i="71" s="1"/>
  <c r="BO52" i="71" a="1"/>
  <c r="BO52" i="71" s="1"/>
  <c r="BO51" i="71" a="1"/>
  <c r="BO51" i="71" s="1"/>
  <c r="BO50" i="71" a="1"/>
  <c r="BO50" i="71" s="1"/>
  <c r="BO49" i="71" a="1"/>
  <c r="BO49" i="71" s="1"/>
  <c r="BO48" i="71" a="1"/>
  <c r="BO48" i="71" s="1"/>
  <c r="BO47" i="71" a="1"/>
  <c r="BO47" i="71" s="1"/>
  <c r="BO46" i="71" a="1"/>
  <c r="BO46" i="71" s="1"/>
  <c r="BO45" i="71" a="1"/>
  <c r="BO45" i="71" s="1"/>
  <c r="BO44" i="71" a="1"/>
  <c r="BO44" i="71" s="1"/>
  <c r="BO43" i="71" a="1"/>
  <c r="BO43" i="71" s="1"/>
  <c r="BO42" i="71" a="1"/>
  <c r="BO42" i="71" s="1"/>
  <c r="BO41" i="71" a="1"/>
  <c r="BO41" i="71" s="1"/>
  <c r="BJ41" i="71" a="1"/>
  <c r="BJ41" i="71" s="1"/>
  <c r="BJ40" i="71" a="1"/>
  <c r="BJ40" i="71" s="1"/>
  <c r="BN80" i="71" a="1"/>
  <c r="BN80" i="71" s="1"/>
  <c r="BM80" i="71" a="1"/>
  <c r="BM80" i="71" s="1"/>
  <c r="BL80" i="71" a="1"/>
  <c r="BL80" i="71" s="1"/>
  <c r="BK80" i="71" a="1"/>
  <c r="BK80" i="71" s="1"/>
  <c r="BJ80" i="71" a="1"/>
  <c r="BJ80" i="71" s="1"/>
  <c r="BN79" i="71" a="1"/>
  <c r="BN79" i="71" s="1"/>
  <c r="BM79" i="71" a="1"/>
  <c r="BM79" i="71" s="1"/>
  <c r="BL79" i="71" a="1"/>
  <c r="BL79" i="71" s="1"/>
  <c r="BK79" i="71" a="1"/>
  <c r="BK79" i="71" s="1"/>
  <c r="BJ79" i="71" a="1"/>
  <c r="BJ79" i="71" s="1"/>
  <c r="BN78" i="71" a="1"/>
  <c r="BN78" i="71" s="1"/>
  <c r="BM78" i="71"/>
  <c r="BM78" i="71" a="1"/>
  <c r="BL78" i="71" a="1"/>
  <c r="BL78" i="71" s="1"/>
  <c r="BK78" i="71" a="1"/>
  <c r="BK78" i="71" s="1"/>
  <c r="BJ78" i="71" a="1"/>
  <c r="BJ78" i="71" s="1"/>
  <c r="BN77" i="71" a="1"/>
  <c r="BN77" i="71" s="1"/>
  <c r="BM77" i="71" a="1"/>
  <c r="BM77" i="71" s="1"/>
  <c r="BL77" i="71" a="1"/>
  <c r="BL77" i="71" s="1"/>
  <c r="BK77" i="71" a="1"/>
  <c r="BK77" i="71" s="1"/>
  <c r="BJ77" i="71" a="1"/>
  <c r="BJ77" i="71" s="1"/>
  <c r="BN76" i="71" a="1"/>
  <c r="BN76" i="71" s="1"/>
  <c r="BM76" i="71" a="1"/>
  <c r="BM76" i="71" s="1"/>
  <c r="BL76" i="71" a="1"/>
  <c r="BL76" i="71" s="1"/>
  <c r="BK76" i="71" a="1"/>
  <c r="BK76" i="71" s="1"/>
  <c r="BJ76" i="71" a="1"/>
  <c r="BJ76" i="71" s="1"/>
  <c r="BN75" i="71" a="1"/>
  <c r="BN75" i="71" s="1"/>
  <c r="BM75" i="71"/>
  <c r="BM75" i="71" a="1"/>
  <c r="BL75" i="71" a="1"/>
  <c r="BL75" i="71" s="1"/>
  <c r="BK75" i="71" a="1"/>
  <c r="BK75" i="71" s="1"/>
  <c r="BJ75" i="71" a="1"/>
  <c r="BJ75" i="71" s="1"/>
  <c r="BN74" i="71" a="1"/>
  <c r="BN74" i="71" s="1"/>
  <c r="BM74" i="71" a="1"/>
  <c r="BM74" i="71" s="1"/>
  <c r="BL74" i="71" a="1"/>
  <c r="BL74" i="71" s="1"/>
  <c r="BK74" i="71" a="1"/>
  <c r="BK74" i="71" s="1"/>
  <c r="BJ74" i="71" a="1"/>
  <c r="BJ74" i="71" s="1"/>
  <c r="BN73" i="71" a="1"/>
  <c r="BN73" i="71" s="1"/>
  <c r="BM73" i="71" a="1"/>
  <c r="BM73" i="71" s="1"/>
  <c r="BL73" i="71" a="1"/>
  <c r="BL73" i="71" s="1"/>
  <c r="BK73" i="71" a="1"/>
  <c r="BK73" i="71" s="1"/>
  <c r="BJ73" i="71" a="1"/>
  <c r="BJ73" i="71" s="1"/>
  <c r="BN72" i="71" a="1"/>
  <c r="BN72" i="71" s="1"/>
  <c r="BM72" i="71" a="1"/>
  <c r="BM72" i="71" s="1"/>
  <c r="BL72" i="71" a="1"/>
  <c r="BL72" i="71" s="1"/>
  <c r="BK72" i="71" a="1"/>
  <c r="BK72" i="71" s="1"/>
  <c r="BJ72" i="71" a="1"/>
  <c r="BJ72" i="71" s="1"/>
  <c r="BN71" i="71" a="1"/>
  <c r="BN71" i="71" s="1"/>
  <c r="BM71" i="71" a="1"/>
  <c r="BM71" i="71" s="1"/>
  <c r="BL71" i="71" a="1"/>
  <c r="BL71" i="71" s="1"/>
  <c r="BK71" i="71" a="1"/>
  <c r="BK71" i="71" s="1"/>
  <c r="BJ71" i="71" a="1"/>
  <c r="BJ71" i="71" s="1"/>
  <c r="BN70" i="71" a="1"/>
  <c r="BN70" i="71" s="1"/>
  <c r="BM70" i="71" a="1"/>
  <c r="BM70" i="71" s="1"/>
  <c r="BL70" i="71" a="1"/>
  <c r="BL70" i="71" s="1"/>
  <c r="BK70" i="71" a="1"/>
  <c r="BK70" i="71" s="1"/>
  <c r="BJ70" i="71"/>
  <c r="BJ70" i="71" a="1"/>
  <c r="BN69" i="71" a="1"/>
  <c r="BN69" i="71" s="1"/>
  <c r="BM69" i="71" a="1"/>
  <c r="BM69" i="71" s="1"/>
  <c r="BL69" i="71" a="1"/>
  <c r="BL69" i="71" s="1"/>
  <c r="BK69" i="71" a="1"/>
  <c r="BK69" i="71" s="1"/>
  <c r="BJ69" i="71" a="1"/>
  <c r="BJ69" i="71" s="1"/>
  <c r="BN68" i="71" a="1"/>
  <c r="BN68" i="71" s="1"/>
  <c r="BM68" i="71" a="1"/>
  <c r="BM68" i="71" s="1"/>
  <c r="BL68" i="71" a="1"/>
  <c r="BL68" i="71" s="1"/>
  <c r="BK68" i="71" a="1"/>
  <c r="BK68" i="71" s="1"/>
  <c r="BJ68" i="71" a="1"/>
  <c r="BJ68" i="71" s="1"/>
  <c r="BN67" i="71" a="1"/>
  <c r="BN67" i="71" s="1"/>
  <c r="BM67" i="71" a="1"/>
  <c r="BM67" i="71" s="1"/>
  <c r="BL67" i="71" a="1"/>
  <c r="BL67" i="71" s="1"/>
  <c r="BK67" i="71" a="1"/>
  <c r="BK67" i="71" s="1"/>
  <c r="BJ67" i="71" a="1"/>
  <c r="BJ67" i="71" s="1"/>
  <c r="BN66" i="71" a="1"/>
  <c r="BN66" i="71" s="1"/>
  <c r="BM66" i="71" a="1"/>
  <c r="BM66" i="71" s="1"/>
  <c r="BL66" i="71" a="1"/>
  <c r="BL66" i="71" s="1"/>
  <c r="BK66" i="71" a="1"/>
  <c r="BK66" i="71" s="1"/>
  <c r="BJ66" i="71"/>
  <c r="BJ66" i="71" a="1"/>
  <c r="BN65" i="71" a="1"/>
  <c r="BN65" i="71" s="1"/>
  <c r="BM65" i="71" a="1"/>
  <c r="BM65" i="71" s="1"/>
  <c r="BL65" i="71" a="1"/>
  <c r="BL65" i="71" s="1"/>
  <c r="BK65" i="71" a="1"/>
  <c r="BK65" i="71" s="1"/>
  <c r="BJ65" i="71" a="1"/>
  <c r="BJ65" i="71" s="1"/>
  <c r="BN64" i="71" a="1"/>
  <c r="BN64" i="71" s="1"/>
  <c r="BM64" i="71" a="1"/>
  <c r="BM64" i="71" s="1"/>
  <c r="BL64" i="71" a="1"/>
  <c r="BL64" i="71" s="1"/>
  <c r="BK64" i="71" a="1"/>
  <c r="BK64" i="71" s="1"/>
  <c r="BJ64" i="71" a="1"/>
  <c r="BJ64" i="71" s="1"/>
  <c r="BN63" i="71" a="1"/>
  <c r="BN63" i="71" s="1"/>
  <c r="BM63" i="71" a="1"/>
  <c r="BM63" i="71" s="1"/>
  <c r="BL63" i="71" a="1"/>
  <c r="BL63" i="71" s="1"/>
  <c r="BK63" i="71" a="1"/>
  <c r="BK63" i="71" s="1"/>
  <c r="BJ63" i="71" a="1"/>
  <c r="BJ63" i="71" s="1"/>
  <c r="BN62" i="71" a="1"/>
  <c r="BN62" i="71" s="1"/>
  <c r="BM62" i="71" a="1"/>
  <c r="BM62" i="71" s="1"/>
  <c r="BL62" i="71" a="1"/>
  <c r="BL62" i="71" s="1"/>
  <c r="BK62" i="71" a="1"/>
  <c r="BK62" i="71" s="1"/>
  <c r="BJ62" i="71" a="1"/>
  <c r="BJ62" i="71" s="1"/>
  <c r="BN61" i="71" a="1"/>
  <c r="BN61" i="71" s="1"/>
  <c r="BM61" i="71" a="1"/>
  <c r="BM61" i="71" s="1"/>
  <c r="BL61" i="71" a="1"/>
  <c r="BL61" i="71" s="1"/>
  <c r="BK61" i="71" a="1"/>
  <c r="BK61" i="71" s="1"/>
  <c r="BJ61" i="71" a="1"/>
  <c r="BJ61" i="71" s="1"/>
  <c r="BN60" i="71" a="1"/>
  <c r="BN60" i="71" s="1"/>
  <c r="BM60" i="71" a="1"/>
  <c r="BM60" i="71" s="1"/>
  <c r="BL60" i="71" a="1"/>
  <c r="BL60" i="71" s="1"/>
  <c r="BK60" i="71" a="1"/>
  <c r="BK60" i="71" s="1"/>
  <c r="BJ60" i="71" a="1"/>
  <c r="BJ60" i="71" s="1"/>
  <c r="BN59" i="71" a="1"/>
  <c r="BN59" i="71" s="1"/>
  <c r="BM59" i="71" a="1"/>
  <c r="BM59" i="71" s="1"/>
  <c r="BL59" i="71" a="1"/>
  <c r="BL59" i="71" s="1"/>
  <c r="BK59" i="71" a="1"/>
  <c r="BK59" i="71" s="1"/>
  <c r="BJ59" i="71" a="1"/>
  <c r="BJ59" i="71" s="1"/>
  <c r="BN58" i="71"/>
  <c r="BN58" i="71" a="1"/>
  <c r="BM58" i="71" a="1"/>
  <c r="BM58" i="71" s="1"/>
  <c r="BL58" i="71" a="1"/>
  <c r="BL58" i="71" s="1"/>
  <c r="BK58" i="71" a="1"/>
  <c r="BK58" i="71" s="1"/>
  <c r="BJ58" i="71" a="1"/>
  <c r="BJ58" i="71" s="1"/>
  <c r="BN57" i="71" a="1"/>
  <c r="BN57" i="71" s="1"/>
  <c r="BM57" i="71" a="1"/>
  <c r="BM57" i="71" s="1"/>
  <c r="BL57" i="71" a="1"/>
  <c r="BL57" i="71" s="1"/>
  <c r="BK57" i="71" a="1"/>
  <c r="BK57" i="71" s="1"/>
  <c r="BJ57" i="71" a="1"/>
  <c r="BJ57" i="71" s="1"/>
  <c r="BN56" i="71" a="1"/>
  <c r="BN56" i="71" s="1"/>
  <c r="BM56" i="71" a="1"/>
  <c r="BM56" i="71" s="1"/>
  <c r="BL56" i="71"/>
  <c r="BL56" i="71" a="1"/>
  <c r="BK56" i="71" a="1"/>
  <c r="BK56" i="71" s="1"/>
  <c r="BJ56" i="71" a="1"/>
  <c r="BJ56" i="71" s="1"/>
  <c r="BN55" i="71" a="1"/>
  <c r="BN55" i="71" s="1"/>
  <c r="BM55" i="71" a="1"/>
  <c r="BM55" i="71" s="1"/>
  <c r="BL55" i="71" a="1"/>
  <c r="BL55" i="71" s="1"/>
  <c r="BK55" i="71" a="1"/>
  <c r="BK55" i="71" s="1"/>
  <c r="BJ55" i="71" a="1"/>
  <c r="BJ55" i="71" s="1"/>
  <c r="BN54" i="71" a="1"/>
  <c r="BN54" i="71" s="1"/>
  <c r="BM54" i="71" a="1"/>
  <c r="BM54" i="71" s="1"/>
  <c r="BL54" i="71" a="1"/>
  <c r="BL54" i="71" s="1"/>
  <c r="BK54" i="71" a="1"/>
  <c r="BK54" i="71" s="1"/>
  <c r="BJ54" i="71" a="1"/>
  <c r="BJ54" i="71" s="1"/>
  <c r="BN53" i="71" a="1"/>
  <c r="BN53" i="71" s="1"/>
  <c r="BM53" i="71" a="1"/>
  <c r="BM53" i="71" s="1"/>
  <c r="BL53" i="71" a="1"/>
  <c r="BL53" i="71" s="1"/>
  <c r="BK53" i="71" a="1"/>
  <c r="BK53" i="71" s="1"/>
  <c r="BJ53" i="71" a="1"/>
  <c r="BJ53" i="71" s="1"/>
  <c r="BN52" i="71" a="1"/>
  <c r="BN52" i="71" s="1"/>
  <c r="BM52" i="71" a="1"/>
  <c r="BM52" i="71" s="1"/>
  <c r="BL52" i="71" a="1"/>
  <c r="BL52" i="71" s="1"/>
  <c r="BK52" i="71" a="1"/>
  <c r="BK52" i="71" s="1"/>
  <c r="BJ52" i="71" a="1"/>
  <c r="BJ52" i="71" s="1"/>
  <c r="BN51" i="71" a="1"/>
  <c r="BN51" i="71" s="1"/>
  <c r="BM51" i="71" a="1"/>
  <c r="BM51" i="71" s="1"/>
  <c r="BL51" i="71" a="1"/>
  <c r="BL51" i="71" s="1"/>
  <c r="BK51" i="71" a="1"/>
  <c r="BK51" i="71" s="1"/>
  <c r="BJ51" i="71" a="1"/>
  <c r="BJ51" i="71" s="1"/>
  <c r="BN50" i="71" a="1"/>
  <c r="BN50" i="71" s="1"/>
  <c r="BM50" i="71" a="1"/>
  <c r="BM50" i="71" s="1"/>
  <c r="BL50" i="71" a="1"/>
  <c r="BL50" i="71" s="1"/>
  <c r="BK50" i="71" a="1"/>
  <c r="BK50" i="71" s="1"/>
  <c r="BJ50" i="71" a="1"/>
  <c r="BJ50" i="71" s="1"/>
  <c r="BN49" i="71" a="1"/>
  <c r="BN49" i="71" s="1"/>
  <c r="BM49" i="71" a="1"/>
  <c r="BM49" i="71" s="1"/>
  <c r="BL49" i="71" a="1"/>
  <c r="BL49" i="71" s="1"/>
  <c r="BK49" i="71" a="1"/>
  <c r="BK49" i="71" s="1"/>
  <c r="BJ49" i="71" a="1"/>
  <c r="BJ49" i="71" s="1"/>
  <c r="BN48" i="71" a="1"/>
  <c r="BN48" i="71" s="1"/>
  <c r="BM48" i="71" a="1"/>
  <c r="BM48" i="71" s="1"/>
  <c r="BL48" i="71"/>
  <c r="BL48" i="71" a="1"/>
  <c r="BK48" i="71" a="1"/>
  <c r="BK48" i="71" s="1"/>
  <c r="BJ48" i="71" a="1"/>
  <c r="BJ48" i="71" s="1"/>
  <c r="BN47" i="71" a="1"/>
  <c r="BN47" i="71" s="1"/>
  <c r="BM47" i="71" a="1"/>
  <c r="BM47" i="71" s="1"/>
  <c r="BL47" i="71" a="1"/>
  <c r="BL47" i="71" s="1"/>
  <c r="BK47" i="71" a="1"/>
  <c r="BK47" i="71" s="1"/>
  <c r="BJ47" i="71" a="1"/>
  <c r="BJ47" i="71" s="1"/>
  <c r="BN46" i="71" a="1"/>
  <c r="BN46" i="71" s="1"/>
  <c r="BM46" i="71" a="1"/>
  <c r="BM46" i="71" s="1"/>
  <c r="BL46" i="71" a="1"/>
  <c r="BL46" i="71" s="1"/>
  <c r="BK46" i="71" a="1"/>
  <c r="BK46" i="71" s="1"/>
  <c r="BJ46" i="71" a="1"/>
  <c r="BJ46" i="71" s="1"/>
  <c r="BN45" i="71" a="1"/>
  <c r="BN45" i="71" s="1"/>
  <c r="BM45" i="71" a="1"/>
  <c r="BM45" i="71" s="1"/>
  <c r="BL45" i="71" a="1"/>
  <c r="BL45" i="71" s="1"/>
  <c r="BK45" i="71" a="1"/>
  <c r="BK45" i="71" s="1"/>
  <c r="BJ45" i="71" a="1"/>
  <c r="BJ45" i="71" s="1"/>
  <c r="BN44" i="71" a="1"/>
  <c r="BN44" i="71" s="1"/>
  <c r="BM44" i="71" a="1"/>
  <c r="BM44" i="71" s="1"/>
  <c r="BL44" i="71" a="1"/>
  <c r="BL44" i="71" s="1"/>
  <c r="BK44" i="71" a="1"/>
  <c r="BK44" i="71" s="1"/>
  <c r="BJ44" i="71" a="1"/>
  <c r="BJ44" i="71" s="1"/>
  <c r="BN43" i="71" a="1"/>
  <c r="BN43" i="71" s="1"/>
  <c r="BM43" i="71" a="1"/>
  <c r="BM43" i="71" s="1"/>
  <c r="BL43" i="71" a="1"/>
  <c r="BL43" i="71" s="1"/>
  <c r="BK43" i="71" a="1"/>
  <c r="BK43" i="71" s="1"/>
  <c r="BJ43" i="71" a="1"/>
  <c r="BJ43" i="71" s="1"/>
  <c r="BN42" i="71" a="1"/>
  <c r="BN42" i="71" s="1"/>
  <c r="BM42" i="71" a="1"/>
  <c r="BM42" i="71" s="1"/>
  <c r="BL42" i="71" a="1"/>
  <c r="BL42" i="71" s="1"/>
  <c r="BK42" i="71" a="1"/>
  <c r="BK42" i="71" s="1"/>
  <c r="BJ42" i="71" a="1"/>
  <c r="BJ42" i="71" s="1"/>
  <c r="BN41" i="71" a="1"/>
  <c r="BN41" i="71" s="1"/>
  <c r="BM41" i="71" a="1"/>
  <c r="BM41" i="71" s="1"/>
  <c r="BL41" i="71" a="1"/>
  <c r="BL41" i="71" s="1"/>
  <c r="BK41" i="71"/>
  <c r="BK41" i="71" a="1"/>
  <c r="BN40" i="71" a="1"/>
  <c r="BN40" i="71" s="1"/>
  <c r="BM40" i="71" a="1"/>
  <c r="BM40" i="71" s="1"/>
  <c r="BL40" i="71" a="1"/>
  <c r="BL40" i="71" s="1"/>
  <c r="BK40" i="71" a="1"/>
  <c r="BK40" i="71" s="1"/>
  <c r="G29" i="71"/>
  <c r="F29" i="71"/>
  <c r="E29" i="71"/>
  <c r="G26" i="71"/>
  <c r="F26" i="71"/>
  <c r="E26" i="71"/>
  <c r="G23" i="71"/>
  <c r="F23" i="71"/>
  <c r="E23" i="71"/>
  <c r="G20" i="71"/>
  <c r="F20" i="71"/>
  <c r="E20" i="71"/>
  <c r="E17" i="71"/>
  <c r="G17" i="71"/>
  <c r="F17" i="71"/>
  <c r="F14" i="71"/>
  <c r="E14" i="71"/>
  <c r="G14" i="71"/>
  <c r="I23" i="71"/>
  <c r="I26" i="71"/>
  <c r="J29" i="71"/>
  <c r="I29" i="71"/>
  <c r="H29" i="71"/>
  <c r="J26" i="71"/>
  <c r="H26" i="71"/>
  <c r="J23" i="71"/>
  <c r="H23" i="71"/>
  <c r="J20" i="71"/>
  <c r="I20" i="71"/>
  <c r="H20" i="71"/>
  <c r="J17" i="71"/>
  <c r="I17" i="71"/>
  <c r="H17" i="71"/>
  <c r="J14" i="71"/>
  <c r="I14" i="71"/>
  <c r="H14" i="71"/>
  <c r="BI80" i="71" a="1"/>
  <c r="BI80" i="71" s="1"/>
  <c r="BH80" i="71" a="1"/>
  <c r="BH80" i="71" s="1"/>
  <c r="BG80" i="71" a="1"/>
  <c r="BG80" i="71" s="1"/>
  <c r="BF80" i="71" a="1"/>
  <c r="BF80" i="71" s="1"/>
  <c r="BE80" i="71" a="1"/>
  <c r="BE80" i="71" s="1"/>
  <c r="BD80" i="71" a="1"/>
  <c r="BD80" i="71" s="1"/>
  <c r="BC80" i="71" a="1"/>
  <c r="BC80" i="71" s="1"/>
  <c r="BB80" i="71" a="1"/>
  <c r="BB80" i="71" s="1"/>
  <c r="BA80" i="71" a="1"/>
  <c r="BA80" i="71" s="1"/>
  <c r="AZ80" i="71" a="1"/>
  <c r="AZ80" i="71" s="1"/>
  <c r="AY80" i="71" a="1"/>
  <c r="AY80" i="71" s="1"/>
  <c r="AX80" i="71" a="1"/>
  <c r="AX80" i="71" s="1"/>
  <c r="AW80" i="71" a="1"/>
  <c r="AW80" i="71" s="1"/>
  <c r="AV80" i="71" a="1"/>
  <c r="AV80" i="71" s="1"/>
  <c r="AU80" i="71" a="1"/>
  <c r="AU80" i="71" s="1"/>
  <c r="AT80" i="71" a="1"/>
  <c r="AT80" i="71" s="1"/>
  <c r="AS80" i="71" a="1"/>
  <c r="AS80" i="71" s="1"/>
  <c r="AR80" i="71" a="1"/>
  <c r="AR80" i="71" s="1"/>
  <c r="AQ80" i="71" a="1"/>
  <c r="AQ80" i="71" s="1"/>
  <c r="AP80" i="71" a="1"/>
  <c r="AP80" i="71" s="1"/>
  <c r="AO80" i="71" a="1"/>
  <c r="AO80" i="71" s="1"/>
  <c r="AN80" i="71" a="1"/>
  <c r="AN80" i="71" s="1"/>
  <c r="AM80" i="71" a="1"/>
  <c r="AM80" i="71" s="1"/>
  <c r="AK80" i="71" a="1"/>
  <c r="AK80" i="71" s="1"/>
  <c r="BI79" i="71" a="1"/>
  <c r="BI79" i="71" s="1"/>
  <c r="BH79" i="71" a="1"/>
  <c r="BH79" i="71" s="1"/>
  <c r="BG79" i="71" a="1"/>
  <c r="BG79" i="71" s="1"/>
  <c r="BF79" i="71" a="1"/>
  <c r="BF79" i="71" s="1"/>
  <c r="BE79" i="71" a="1"/>
  <c r="BE79" i="71" s="1"/>
  <c r="BD79" i="71" a="1"/>
  <c r="BD79" i="71" s="1"/>
  <c r="BC79" i="71" a="1"/>
  <c r="BC79" i="71" s="1"/>
  <c r="BB79" i="71" a="1"/>
  <c r="BB79" i="71" s="1"/>
  <c r="BA79" i="71" a="1"/>
  <c r="BA79" i="71" s="1"/>
  <c r="AZ79" i="71" a="1"/>
  <c r="AZ79" i="71" s="1"/>
  <c r="AY79" i="71" a="1"/>
  <c r="AY79" i="71" s="1"/>
  <c r="AX79" i="71" a="1"/>
  <c r="AX79" i="71" s="1"/>
  <c r="AW79" i="71" a="1"/>
  <c r="AW79" i="71" s="1"/>
  <c r="AV79" i="71" a="1"/>
  <c r="AV79" i="71" s="1"/>
  <c r="AU79" i="71" a="1"/>
  <c r="AU79" i="71" s="1"/>
  <c r="AT79" i="71" a="1"/>
  <c r="AT79" i="71" s="1"/>
  <c r="AS79" i="71" a="1"/>
  <c r="AS79" i="71" s="1"/>
  <c r="AR79" i="71" a="1"/>
  <c r="AR79" i="71" s="1"/>
  <c r="AQ79" i="71" a="1"/>
  <c r="AQ79" i="71" s="1"/>
  <c r="AP79" i="71" a="1"/>
  <c r="AP79" i="71" s="1"/>
  <c r="AO79" i="71" a="1"/>
  <c r="AO79" i="71" s="1"/>
  <c r="AN79" i="71" a="1"/>
  <c r="AN79" i="71" s="1"/>
  <c r="AM79" i="71" a="1"/>
  <c r="AM79" i="71" s="1"/>
  <c r="AL79" i="71" a="1"/>
  <c r="AL79" i="71" s="1"/>
  <c r="AK79" i="71" a="1"/>
  <c r="AK79" i="71" s="1"/>
  <c r="BI78" i="71" a="1"/>
  <c r="BI78" i="71" s="1"/>
  <c r="BH78" i="71" a="1"/>
  <c r="BH78" i="71" s="1"/>
  <c r="BG78" i="71" a="1"/>
  <c r="BG78" i="71" s="1"/>
  <c r="BF78" i="71" a="1"/>
  <c r="BF78" i="71" s="1"/>
  <c r="BE78" i="71" a="1"/>
  <c r="BE78" i="71" s="1"/>
  <c r="BD78" i="71" a="1"/>
  <c r="BD78" i="71" s="1"/>
  <c r="BC78" i="71" a="1"/>
  <c r="BC78" i="71" s="1"/>
  <c r="BB78" i="71" a="1"/>
  <c r="BB78" i="71" s="1"/>
  <c r="BA78" i="71" a="1"/>
  <c r="BA78" i="71" s="1"/>
  <c r="AZ78" i="71" a="1"/>
  <c r="AZ78" i="71" s="1"/>
  <c r="AY78" i="71" a="1"/>
  <c r="AY78" i="71" s="1"/>
  <c r="AX78" i="71" a="1"/>
  <c r="AX78" i="71" s="1"/>
  <c r="AW78" i="71" a="1"/>
  <c r="AW78" i="71" s="1"/>
  <c r="AV78" i="71" a="1"/>
  <c r="AV78" i="71" s="1"/>
  <c r="AU78" i="71" a="1"/>
  <c r="AU78" i="71" s="1"/>
  <c r="AT78" i="71" a="1"/>
  <c r="AT78" i="71" s="1"/>
  <c r="AS78" i="71" a="1"/>
  <c r="AS78" i="71" s="1"/>
  <c r="AR78" i="71" a="1"/>
  <c r="AR78" i="71" s="1"/>
  <c r="AQ78" i="71" a="1"/>
  <c r="AQ78" i="71" s="1"/>
  <c r="AP78" i="71" a="1"/>
  <c r="AP78" i="71" s="1"/>
  <c r="AO78" i="71" a="1"/>
  <c r="AO78" i="71" s="1"/>
  <c r="AN78" i="71" a="1"/>
  <c r="AN78" i="71" s="1"/>
  <c r="AM78" i="71" a="1"/>
  <c r="AM78" i="71" s="1"/>
  <c r="AL78" i="71" a="1"/>
  <c r="AL78" i="71" s="1"/>
  <c r="AK78" i="71" a="1"/>
  <c r="AK78" i="71" s="1"/>
  <c r="BI77" i="71" a="1"/>
  <c r="BI77" i="71" s="1"/>
  <c r="BH77" i="71" a="1"/>
  <c r="BH77" i="71" s="1"/>
  <c r="BG77" i="71" a="1"/>
  <c r="BG77" i="71" s="1"/>
  <c r="BF77" i="71" a="1"/>
  <c r="BF77" i="71" s="1"/>
  <c r="BE77" i="71" a="1"/>
  <c r="BE77" i="71" s="1"/>
  <c r="BD77" i="71" a="1"/>
  <c r="BD77" i="71" s="1"/>
  <c r="BC77" i="71" a="1"/>
  <c r="BC77" i="71" s="1"/>
  <c r="BB77" i="71" a="1"/>
  <c r="BB77" i="71" s="1"/>
  <c r="BA77" i="71" a="1"/>
  <c r="BA77" i="71" s="1"/>
  <c r="AZ77" i="71" a="1"/>
  <c r="AZ77" i="71" s="1"/>
  <c r="AY77" i="71" a="1"/>
  <c r="AY77" i="71" s="1"/>
  <c r="AX77" i="71" a="1"/>
  <c r="AX77" i="71" s="1"/>
  <c r="AW77" i="71" a="1"/>
  <c r="AW77" i="71" s="1"/>
  <c r="AV77" i="71" a="1"/>
  <c r="AV77" i="71" s="1"/>
  <c r="AU77" i="71" a="1"/>
  <c r="AU77" i="71" s="1"/>
  <c r="AT77" i="71" a="1"/>
  <c r="AT77" i="71" s="1"/>
  <c r="AS77" i="71" a="1"/>
  <c r="AS77" i="71" s="1"/>
  <c r="AR77" i="71" a="1"/>
  <c r="AR77" i="71" s="1"/>
  <c r="AQ77" i="71" a="1"/>
  <c r="AQ77" i="71" s="1"/>
  <c r="AP77" i="71" a="1"/>
  <c r="AP77" i="71" s="1"/>
  <c r="AO77" i="71" a="1"/>
  <c r="AO77" i="71" s="1"/>
  <c r="AN77" i="71" a="1"/>
  <c r="AN77" i="71" s="1"/>
  <c r="AM77" i="71" a="1"/>
  <c r="AM77" i="71" s="1"/>
  <c r="AL77" i="71" a="1"/>
  <c r="AL77" i="71" s="1"/>
  <c r="AK77" i="71" a="1"/>
  <c r="AK77" i="71" s="1"/>
  <c r="BI76" i="71" a="1"/>
  <c r="BI76" i="71" s="1"/>
  <c r="BH76" i="71" a="1"/>
  <c r="BH76" i="71" s="1"/>
  <c r="BG76" i="71" a="1"/>
  <c r="BG76" i="71" s="1"/>
  <c r="BF76" i="71" a="1"/>
  <c r="BF76" i="71" s="1"/>
  <c r="BE76" i="71" a="1"/>
  <c r="BE76" i="71" s="1"/>
  <c r="BD76" i="71" a="1"/>
  <c r="BD76" i="71" s="1"/>
  <c r="BC76" i="71" a="1"/>
  <c r="BC76" i="71" s="1"/>
  <c r="BB76" i="71" a="1"/>
  <c r="BB76" i="71" s="1"/>
  <c r="BA76" i="71" a="1"/>
  <c r="BA76" i="71" s="1"/>
  <c r="AZ76" i="71" a="1"/>
  <c r="AZ76" i="71" s="1"/>
  <c r="AY76" i="71" a="1"/>
  <c r="AY76" i="71" s="1"/>
  <c r="AX76" i="71" a="1"/>
  <c r="AX76" i="71" s="1"/>
  <c r="AW76" i="71" a="1"/>
  <c r="AW76" i="71" s="1"/>
  <c r="AV76" i="71" a="1"/>
  <c r="AV76" i="71" s="1"/>
  <c r="AU76" i="71" a="1"/>
  <c r="AU76" i="71" s="1"/>
  <c r="AT76" i="71" a="1"/>
  <c r="AT76" i="71" s="1"/>
  <c r="AS76" i="71" a="1"/>
  <c r="AS76" i="71" s="1"/>
  <c r="AR76" i="71" a="1"/>
  <c r="AR76" i="71" s="1"/>
  <c r="AQ76" i="71" a="1"/>
  <c r="AQ76" i="71" s="1"/>
  <c r="AP76" i="71" a="1"/>
  <c r="AP76" i="71" s="1"/>
  <c r="AO76" i="71" a="1"/>
  <c r="AO76" i="71" s="1"/>
  <c r="AN76" i="71" a="1"/>
  <c r="AN76" i="71" s="1"/>
  <c r="AM76" i="71" a="1"/>
  <c r="AM76" i="71" s="1"/>
  <c r="AL76" i="71" a="1"/>
  <c r="AL76" i="71" s="1"/>
  <c r="AK76" i="71" a="1"/>
  <c r="AK76" i="71" s="1"/>
  <c r="BI75" i="71" a="1"/>
  <c r="BI75" i="71" s="1"/>
  <c r="BH75" i="71" a="1"/>
  <c r="BH75" i="71" s="1"/>
  <c r="BG75" i="71" a="1"/>
  <c r="BG75" i="71" s="1"/>
  <c r="BF75" i="71" a="1"/>
  <c r="BF75" i="71" s="1"/>
  <c r="BE75" i="71" a="1"/>
  <c r="BE75" i="71" s="1"/>
  <c r="BD75" i="71" a="1"/>
  <c r="BD75" i="71" s="1"/>
  <c r="BC75" i="71" a="1"/>
  <c r="BC75" i="71" s="1"/>
  <c r="BB75" i="71" a="1"/>
  <c r="BB75" i="71" s="1"/>
  <c r="BA75" i="71" a="1"/>
  <c r="BA75" i="71" s="1"/>
  <c r="AZ75" i="71" a="1"/>
  <c r="AZ75" i="71" s="1"/>
  <c r="AY75" i="71" a="1"/>
  <c r="AY75" i="71" s="1"/>
  <c r="AX75" i="71" a="1"/>
  <c r="AX75" i="71" s="1"/>
  <c r="AW75" i="71" a="1"/>
  <c r="AW75" i="71" s="1"/>
  <c r="AV75" i="71" a="1"/>
  <c r="AV75" i="71" s="1"/>
  <c r="AU75" i="71" a="1"/>
  <c r="AU75" i="71" s="1"/>
  <c r="AT75" i="71" a="1"/>
  <c r="AT75" i="71" s="1"/>
  <c r="AS75" i="71" a="1"/>
  <c r="AS75" i="71" s="1"/>
  <c r="AR75" i="71" a="1"/>
  <c r="AR75" i="71" s="1"/>
  <c r="AQ75" i="71" a="1"/>
  <c r="AQ75" i="71" s="1"/>
  <c r="AP75" i="71" a="1"/>
  <c r="AP75" i="71" s="1"/>
  <c r="AO75" i="71" a="1"/>
  <c r="AO75" i="71" s="1"/>
  <c r="AN75" i="71" a="1"/>
  <c r="AN75" i="71" s="1"/>
  <c r="AM75" i="71" a="1"/>
  <c r="AM75" i="71" s="1"/>
  <c r="AL75" i="71" a="1"/>
  <c r="AL75" i="71" s="1"/>
  <c r="AK75" i="71" a="1"/>
  <c r="AK75" i="71" s="1"/>
  <c r="BI74" i="71" a="1"/>
  <c r="BI74" i="71" s="1"/>
  <c r="BH74" i="71" a="1"/>
  <c r="BH74" i="71" s="1"/>
  <c r="BG74" i="71" a="1"/>
  <c r="BG74" i="71" s="1"/>
  <c r="BF74" i="71" a="1"/>
  <c r="BF74" i="71" s="1"/>
  <c r="BE74" i="71" a="1"/>
  <c r="BE74" i="71" s="1"/>
  <c r="BD74" i="71" a="1"/>
  <c r="BD74" i="71" s="1"/>
  <c r="BC74" i="71" a="1"/>
  <c r="BC74" i="71" s="1"/>
  <c r="BB74" i="71" a="1"/>
  <c r="BB74" i="71" s="1"/>
  <c r="BA74" i="71" a="1"/>
  <c r="BA74" i="71" s="1"/>
  <c r="AZ74" i="71" a="1"/>
  <c r="AZ74" i="71" s="1"/>
  <c r="AY74" i="71" a="1"/>
  <c r="AY74" i="71" s="1"/>
  <c r="AX74" i="71" a="1"/>
  <c r="AX74" i="71" s="1"/>
  <c r="AW74" i="71" a="1"/>
  <c r="AW74" i="71" s="1"/>
  <c r="AV74" i="71" a="1"/>
  <c r="AV74" i="71" s="1"/>
  <c r="AU74" i="71" a="1"/>
  <c r="AU74" i="71" s="1"/>
  <c r="AT74" i="71" a="1"/>
  <c r="AT74" i="71" s="1"/>
  <c r="AS74" i="71" a="1"/>
  <c r="AS74" i="71" s="1"/>
  <c r="AR74" i="71" a="1"/>
  <c r="AR74" i="71" s="1"/>
  <c r="AQ74" i="71" a="1"/>
  <c r="AQ74" i="71" s="1"/>
  <c r="AP74" i="71" a="1"/>
  <c r="AP74" i="71" s="1"/>
  <c r="AO74" i="71" a="1"/>
  <c r="AO74" i="71" s="1"/>
  <c r="AN74" i="71" a="1"/>
  <c r="AN74" i="71" s="1"/>
  <c r="AM74" i="71" a="1"/>
  <c r="AM74" i="71" s="1"/>
  <c r="AL74" i="71" a="1"/>
  <c r="AL74" i="71" s="1"/>
  <c r="AK74" i="71" a="1"/>
  <c r="AK74" i="71" s="1"/>
  <c r="BI73" i="71" a="1"/>
  <c r="BI73" i="71" s="1"/>
  <c r="BH73" i="71" a="1"/>
  <c r="BH73" i="71" s="1"/>
  <c r="BG73" i="71" a="1"/>
  <c r="BG73" i="71" s="1"/>
  <c r="BF73" i="71" a="1"/>
  <c r="BF73" i="71" s="1"/>
  <c r="BE73" i="71" a="1"/>
  <c r="BE73" i="71" s="1"/>
  <c r="BD73" i="71" a="1"/>
  <c r="BD73" i="71" s="1"/>
  <c r="BC73" i="71" a="1"/>
  <c r="BC73" i="71" s="1"/>
  <c r="BB73" i="71" a="1"/>
  <c r="BB73" i="71" s="1"/>
  <c r="BA73" i="71" a="1"/>
  <c r="BA73" i="71" s="1"/>
  <c r="AZ73" i="71" a="1"/>
  <c r="AZ73" i="71" s="1"/>
  <c r="AY73" i="71" a="1"/>
  <c r="AY73" i="71" s="1"/>
  <c r="AX73" i="71" a="1"/>
  <c r="AX73" i="71" s="1"/>
  <c r="AW73" i="71" a="1"/>
  <c r="AW73" i="71" s="1"/>
  <c r="AV73" i="71" a="1"/>
  <c r="AV73" i="71" s="1"/>
  <c r="AU73" i="71" a="1"/>
  <c r="AU73" i="71" s="1"/>
  <c r="AT73" i="71" a="1"/>
  <c r="AT73" i="71" s="1"/>
  <c r="AS73" i="71" a="1"/>
  <c r="AS73" i="71" s="1"/>
  <c r="AR73" i="71" a="1"/>
  <c r="AR73" i="71" s="1"/>
  <c r="AQ73" i="71" a="1"/>
  <c r="AQ73" i="71" s="1"/>
  <c r="AP73" i="71" a="1"/>
  <c r="AP73" i="71" s="1"/>
  <c r="AO73" i="71" a="1"/>
  <c r="AO73" i="71" s="1"/>
  <c r="AN73" i="71" a="1"/>
  <c r="AN73" i="71" s="1"/>
  <c r="AM73" i="71" a="1"/>
  <c r="AM73" i="71" s="1"/>
  <c r="AL73" i="71" a="1"/>
  <c r="AL73" i="71" s="1"/>
  <c r="AK73" i="71" a="1"/>
  <c r="AK73" i="71" s="1"/>
  <c r="BI72" i="71" a="1"/>
  <c r="BI72" i="71" s="1"/>
  <c r="BH72" i="71" a="1"/>
  <c r="BH72" i="71" s="1"/>
  <c r="BG72" i="71" a="1"/>
  <c r="BG72" i="71" s="1"/>
  <c r="BF72" i="71" a="1"/>
  <c r="BF72" i="71" s="1"/>
  <c r="BE72" i="71" a="1"/>
  <c r="BE72" i="71" s="1"/>
  <c r="BD72" i="71" a="1"/>
  <c r="BD72" i="71" s="1"/>
  <c r="BC72" i="71" a="1"/>
  <c r="BC72" i="71" s="1"/>
  <c r="BB72" i="71" a="1"/>
  <c r="BB72" i="71" s="1"/>
  <c r="BA72" i="71" a="1"/>
  <c r="BA72" i="71" s="1"/>
  <c r="AZ72" i="71" a="1"/>
  <c r="AZ72" i="71" s="1"/>
  <c r="AY72" i="71" a="1"/>
  <c r="AY72" i="71" s="1"/>
  <c r="AX72" i="71" a="1"/>
  <c r="AX72" i="71" s="1"/>
  <c r="AW72" i="71" a="1"/>
  <c r="AW72" i="71" s="1"/>
  <c r="AV72" i="71" a="1"/>
  <c r="AV72" i="71" s="1"/>
  <c r="AU72" i="71" a="1"/>
  <c r="AU72" i="71" s="1"/>
  <c r="AT72" i="71" a="1"/>
  <c r="AT72" i="71" s="1"/>
  <c r="AS72" i="71" a="1"/>
  <c r="AS72" i="71" s="1"/>
  <c r="AR72" i="71" a="1"/>
  <c r="AR72" i="71" s="1"/>
  <c r="AQ72" i="71" a="1"/>
  <c r="AQ72" i="71" s="1"/>
  <c r="AP72" i="71" a="1"/>
  <c r="AP72" i="71" s="1"/>
  <c r="AO72" i="71" a="1"/>
  <c r="AO72" i="71" s="1"/>
  <c r="AN72" i="71" a="1"/>
  <c r="AN72" i="71" s="1"/>
  <c r="AM72" i="71" a="1"/>
  <c r="AM72" i="71" s="1"/>
  <c r="AL72" i="71" a="1"/>
  <c r="AL72" i="71" s="1"/>
  <c r="AK72" i="71" a="1"/>
  <c r="AK72" i="71" s="1"/>
  <c r="BI71" i="71" a="1"/>
  <c r="BI71" i="71" s="1"/>
  <c r="BH71" i="71" a="1"/>
  <c r="BH71" i="71" s="1"/>
  <c r="BG71" i="71" a="1"/>
  <c r="BG71" i="71" s="1"/>
  <c r="BF71" i="71" a="1"/>
  <c r="BF71" i="71" s="1"/>
  <c r="BE71" i="71" a="1"/>
  <c r="BE71" i="71" s="1"/>
  <c r="BD71" i="71" a="1"/>
  <c r="BD71" i="71" s="1"/>
  <c r="BC71" i="71" a="1"/>
  <c r="BC71" i="71" s="1"/>
  <c r="BB71" i="71" a="1"/>
  <c r="BB71" i="71" s="1"/>
  <c r="BA71" i="71" a="1"/>
  <c r="BA71" i="71" s="1"/>
  <c r="AZ71" i="71" a="1"/>
  <c r="AZ71" i="71" s="1"/>
  <c r="AY71" i="71" a="1"/>
  <c r="AY71" i="71" s="1"/>
  <c r="AX71" i="71" a="1"/>
  <c r="AX71" i="71" s="1"/>
  <c r="AW71" i="71" a="1"/>
  <c r="AW71" i="71" s="1"/>
  <c r="AV71" i="71" a="1"/>
  <c r="AV71" i="71" s="1"/>
  <c r="AU71" i="71" a="1"/>
  <c r="AU71" i="71" s="1"/>
  <c r="AT71" i="71" a="1"/>
  <c r="AT71" i="71" s="1"/>
  <c r="AS71" i="71" a="1"/>
  <c r="AS71" i="71" s="1"/>
  <c r="AR71" i="71" a="1"/>
  <c r="AR71" i="71" s="1"/>
  <c r="AQ71" i="71" a="1"/>
  <c r="AQ71" i="71" s="1"/>
  <c r="AP71" i="71" a="1"/>
  <c r="AP71" i="71" s="1"/>
  <c r="AO71" i="71" a="1"/>
  <c r="AO71" i="71" s="1"/>
  <c r="AN71" i="71" a="1"/>
  <c r="AN71" i="71" s="1"/>
  <c r="AM71" i="71" a="1"/>
  <c r="AM71" i="71" s="1"/>
  <c r="AL71" i="71" a="1"/>
  <c r="AL71" i="71" s="1"/>
  <c r="AK71" i="71" a="1"/>
  <c r="AK71" i="71" s="1"/>
  <c r="BI70" i="71" a="1"/>
  <c r="BI70" i="71" s="1"/>
  <c r="BH70" i="71" a="1"/>
  <c r="BH70" i="71" s="1"/>
  <c r="BG70" i="71" a="1"/>
  <c r="BG70" i="71" s="1"/>
  <c r="BF70" i="71" a="1"/>
  <c r="BF70" i="71" s="1"/>
  <c r="BE70" i="71" a="1"/>
  <c r="BE70" i="71" s="1"/>
  <c r="BD70" i="71" a="1"/>
  <c r="BD70" i="71" s="1"/>
  <c r="BC70" i="71" a="1"/>
  <c r="BC70" i="71" s="1"/>
  <c r="BB70" i="71" a="1"/>
  <c r="BB70" i="71" s="1"/>
  <c r="BA70" i="71" a="1"/>
  <c r="BA70" i="71" s="1"/>
  <c r="AZ70" i="71" a="1"/>
  <c r="AZ70" i="71" s="1"/>
  <c r="AY70" i="71" a="1"/>
  <c r="AY70" i="71" s="1"/>
  <c r="AX70" i="71" a="1"/>
  <c r="AX70" i="71" s="1"/>
  <c r="AW70" i="71" a="1"/>
  <c r="AW70" i="71" s="1"/>
  <c r="AV70" i="71" a="1"/>
  <c r="AV70" i="71" s="1"/>
  <c r="AU70" i="71" a="1"/>
  <c r="AU70" i="71" s="1"/>
  <c r="AT70" i="71" a="1"/>
  <c r="AT70" i="71" s="1"/>
  <c r="AS70" i="71" a="1"/>
  <c r="AS70" i="71" s="1"/>
  <c r="AR70" i="71" a="1"/>
  <c r="AR70" i="71" s="1"/>
  <c r="AQ70" i="71" a="1"/>
  <c r="AQ70" i="71" s="1"/>
  <c r="AP70" i="71" a="1"/>
  <c r="AP70" i="71" s="1"/>
  <c r="AO70" i="71" a="1"/>
  <c r="AO70" i="71" s="1"/>
  <c r="AN70" i="71" a="1"/>
  <c r="AN70" i="71" s="1"/>
  <c r="AM70" i="71" a="1"/>
  <c r="AM70" i="71" s="1"/>
  <c r="AL70" i="71" a="1"/>
  <c r="AL70" i="71" s="1"/>
  <c r="AK70" i="71" a="1"/>
  <c r="AK70" i="71" s="1"/>
  <c r="BI69" i="71" a="1"/>
  <c r="BI69" i="71" s="1"/>
  <c r="BH69" i="71" a="1"/>
  <c r="BH69" i="71" s="1"/>
  <c r="BG69" i="71" a="1"/>
  <c r="BG69" i="71" s="1"/>
  <c r="BF69" i="71" a="1"/>
  <c r="BF69" i="71" s="1"/>
  <c r="BE69" i="71" a="1"/>
  <c r="BE69" i="71" s="1"/>
  <c r="BD69" i="71" a="1"/>
  <c r="BD69" i="71" s="1"/>
  <c r="BC69" i="71" a="1"/>
  <c r="BC69" i="71" s="1"/>
  <c r="BB69" i="71" a="1"/>
  <c r="BB69" i="71" s="1"/>
  <c r="BA69" i="71" a="1"/>
  <c r="BA69" i="71" s="1"/>
  <c r="AZ69" i="71" a="1"/>
  <c r="AZ69" i="71" s="1"/>
  <c r="AY69" i="71" a="1"/>
  <c r="AY69" i="71" s="1"/>
  <c r="AX69" i="71" a="1"/>
  <c r="AX69" i="71" s="1"/>
  <c r="AW69" i="71" a="1"/>
  <c r="AW69" i="71" s="1"/>
  <c r="AV69" i="71" a="1"/>
  <c r="AV69" i="71" s="1"/>
  <c r="AU69" i="71" a="1"/>
  <c r="AU69" i="71" s="1"/>
  <c r="AT69" i="71" a="1"/>
  <c r="AT69" i="71" s="1"/>
  <c r="AS69" i="71" a="1"/>
  <c r="AS69" i="71" s="1"/>
  <c r="AR69" i="71" a="1"/>
  <c r="AR69" i="71" s="1"/>
  <c r="AQ69" i="71" a="1"/>
  <c r="AQ69" i="71" s="1"/>
  <c r="AP69" i="71" a="1"/>
  <c r="AP69" i="71" s="1"/>
  <c r="AO69" i="71" a="1"/>
  <c r="AO69" i="71" s="1"/>
  <c r="AN69" i="71" a="1"/>
  <c r="AN69" i="71" s="1"/>
  <c r="AM69" i="71" a="1"/>
  <c r="AM69" i="71" s="1"/>
  <c r="AL69" i="71" a="1"/>
  <c r="AL69" i="71" s="1"/>
  <c r="AK69" i="71" a="1"/>
  <c r="AK69" i="71" s="1"/>
  <c r="BI68" i="71" a="1"/>
  <c r="BI68" i="71" s="1"/>
  <c r="BH68" i="71" a="1"/>
  <c r="BH68" i="71" s="1"/>
  <c r="BG68" i="71" a="1"/>
  <c r="BG68" i="71" s="1"/>
  <c r="BF68" i="71" a="1"/>
  <c r="BF68" i="71" s="1"/>
  <c r="BE68" i="71" a="1"/>
  <c r="BE68" i="71" s="1"/>
  <c r="BD68" i="71" a="1"/>
  <c r="BD68" i="71" s="1"/>
  <c r="BC68" i="71" a="1"/>
  <c r="BC68" i="71" s="1"/>
  <c r="BB68" i="71" a="1"/>
  <c r="BB68" i="71" s="1"/>
  <c r="BA68" i="71" a="1"/>
  <c r="BA68" i="71" s="1"/>
  <c r="AZ68" i="71" a="1"/>
  <c r="AZ68" i="71" s="1"/>
  <c r="AY68" i="71" a="1"/>
  <c r="AY68" i="71" s="1"/>
  <c r="AX68" i="71" a="1"/>
  <c r="AX68" i="71" s="1"/>
  <c r="AW68" i="71" a="1"/>
  <c r="AW68" i="71" s="1"/>
  <c r="AV68" i="71" a="1"/>
  <c r="AV68" i="71" s="1"/>
  <c r="AU68" i="71" a="1"/>
  <c r="AU68" i="71" s="1"/>
  <c r="AT68" i="71" a="1"/>
  <c r="AT68" i="71" s="1"/>
  <c r="AS68" i="71" a="1"/>
  <c r="AS68" i="71" s="1"/>
  <c r="AR68" i="71" a="1"/>
  <c r="AR68" i="71" s="1"/>
  <c r="AQ68" i="71" a="1"/>
  <c r="AQ68" i="71" s="1"/>
  <c r="AP68" i="71" a="1"/>
  <c r="AP68" i="71" s="1"/>
  <c r="AO68" i="71" a="1"/>
  <c r="AO68" i="71" s="1"/>
  <c r="AN68" i="71" a="1"/>
  <c r="AN68" i="71" s="1"/>
  <c r="AM68" i="71" a="1"/>
  <c r="AM68" i="71" s="1"/>
  <c r="AL68" i="71" a="1"/>
  <c r="AL68" i="71" s="1"/>
  <c r="AK68" i="71" a="1"/>
  <c r="AK68" i="71" s="1"/>
  <c r="BI67" i="71" a="1"/>
  <c r="BI67" i="71" s="1"/>
  <c r="BH67" i="71" a="1"/>
  <c r="BH67" i="71" s="1"/>
  <c r="BG67" i="71" a="1"/>
  <c r="BG67" i="71" s="1"/>
  <c r="BF67" i="71" a="1"/>
  <c r="BF67" i="71" s="1"/>
  <c r="BE67" i="71" a="1"/>
  <c r="BE67" i="71" s="1"/>
  <c r="BD67" i="71" a="1"/>
  <c r="BD67" i="71" s="1"/>
  <c r="BC67" i="71" a="1"/>
  <c r="BC67" i="71" s="1"/>
  <c r="BB67" i="71" a="1"/>
  <c r="BB67" i="71" s="1"/>
  <c r="BA67" i="71" a="1"/>
  <c r="BA67" i="71" s="1"/>
  <c r="AZ67" i="71" a="1"/>
  <c r="AZ67" i="71" s="1"/>
  <c r="AY67" i="71" a="1"/>
  <c r="AY67" i="71" s="1"/>
  <c r="AX67" i="71" a="1"/>
  <c r="AX67" i="71" s="1"/>
  <c r="AW67" i="71" a="1"/>
  <c r="AW67" i="71" s="1"/>
  <c r="AV67" i="71" a="1"/>
  <c r="AV67" i="71" s="1"/>
  <c r="AU67" i="71" a="1"/>
  <c r="AU67" i="71" s="1"/>
  <c r="AT67" i="71" a="1"/>
  <c r="AT67" i="71" s="1"/>
  <c r="AS67" i="71" a="1"/>
  <c r="AS67" i="71" s="1"/>
  <c r="AR67" i="71" a="1"/>
  <c r="AR67" i="71" s="1"/>
  <c r="AQ67" i="71" a="1"/>
  <c r="AQ67" i="71" s="1"/>
  <c r="AP67" i="71" a="1"/>
  <c r="AP67" i="71" s="1"/>
  <c r="AO67" i="71" a="1"/>
  <c r="AO67" i="71" s="1"/>
  <c r="AN67" i="71" a="1"/>
  <c r="AN67" i="71" s="1"/>
  <c r="AM67" i="71" a="1"/>
  <c r="AM67" i="71" s="1"/>
  <c r="AL67" i="71" a="1"/>
  <c r="AL67" i="71" s="1"/>
  <c r="AK67" i="71" a="1"/>
  <c r="AK67" i="71" s="1"/>
  <c r="BI66" i="71" a="1"/>
  <c r="BI66" i="71" s="1"/>
  <c r="BH66" i="71" a="1"/>
  <c r="BH66" i="71" s="1"/>
  <c r="BG66" i="71" a="1"/>
  <c r="BG66" i="71" s="1"/>
  <c r="BF66" i="71" a="1"/>
  <c r="BF66" i="71" s="1"/>
  <c r="BE66" i="71" a="1"/>
  <c r="BE66" i="71" s="1"/>
  <c r="BD66" i="71" a="1"/>
  <c r="BD66" i="71" s="1"/>
  <c r="BC66" i="71" a="1"/>
  <c r="BC66" i="71" s="1"/>
  <c r="BB66" i="71" a="1"/>
  <c r="BB66" i="71" s="1"/>
  <c r="BA66" i="71" a="1"/>
  <c r="BA66" i="71" s="1"/>
  <c r="AZ66" i="71" a="1"/>
  <c r="AZ66" i="71" s="1"/>
  <c r="AY66" i="71" a="1"/>
  <c r="AY66" i="71" s="1"/>
  <c r="AX66" i="71" a="1"/>
  <c r="AX66" i="71" s="1"/>
  <c r="AW66" i="71" a="1"/>
  <c r="AW66" i="71" s="1"/>
  <c r="AV66" i="71" a="1"/>
  <c r="AV66" i="71" s="1"/>
  <c r="AU66" i="71" a="1"/>
  <c r="AU66" i="71" s="1"/>
  <c r="AT66" i="71" a="1"/>
  <c r="AT66" i="71" s="1"/>
  <c r="AS66" i="71" a="1"/>
  <c r="AS66" i="71" s="1"/>
  <c r="AR66" i="71" a="1"/>
  <c r="AR66" i="71" s="1"/>
  <c r="AQ66" i="71" a="1"/>
  <c r="AQ66" i="71" s="1"/>
  <c r="AP66" i="71" a="1"/>
  <c r="AP66" i="71" s="1"/>
  <c r="AO66" i="71" a="1"/>
  <c r="AO66" i="71" s="1"/>
  <c r="AN66" i="71" a="1"/>
  <c r="AN66" i="71" s="1"/>
  <c r="AM66" i="71" a="1"/>
  <c r="AM66" i="71" s="1"/>
  <c r="AL66" i="71" a="1"/>
  <c r="AL66" i="71" s="1"/>
  <c r="AK66" i="71" a="1"/>
  <c r="AK66" i="71" s="1"/>
  <c r="BI65" i="71" a="1"/>
  <c r="BI65" i="71" s="1"/>
  <c r="BH65" i="71" a="1"/>
  <c r="BH65" i="71" s="1"/>
  <c r="BG65" i="71" a="1"/>
  <c r="BG65" i="71" s="1"/>
  <c r="BF65" i="71" a="1"/>
  <c r="BF65" i="71" s="1"/>
  <c r="BE65" i="71" a="1"/>
  <c r="BE65" i="71" s="1"/>
  <c r="BD65" i="71" a="1"/>
  <c r="BD65" i="71" s="1"/>
  <c r="BC65" i="71" a="1"/>
  <c r="BC65" i="71" s="1"/>
  <c r="BB65" i="71" a="1"/>
  <c r="BB65" i="71" s="1"/>
  <c r="BA65" i="71" a="1"/>
  <c r="BA65" i="71" s="1"/>
  <c r="AZ65" i="71" a="1"/>
  <c r="AZ65" i="71" s="1"/>
  <c r="AY65" i="71" a="1"/>
  <c r="AY65" i="71" s="1"/>
  <c r="AX65" i="71" a="1"/>
  <c r="AX65" i="71" s="1"/>
  <c r="AW65" i="71" a="1"/>
  <c r="AW65" i="71" s="1"/>
  <c r="AV65" i="71" a="1"/>
  <c r="AV65" i="71" s="1"/>
  <c r="AU65" i="71" a="1"/>
  <c r="AU65" i="71" s="1"/>
  <c r="AT65" i="71" a="1"/>
  <c r="AT65" i="71" s="1"/>
  <c r="AS65" i="71" a="1"/>
  <c r="AS65" i="71" s="1"/>
  <c r="AR65" i="71" a="1"/>
  <c r="AR65" i="71" s="1"/>
  <c r="AQ65" i="71" a="1"/>
  <c r="AQ65" i="71" s="1"/>
  <c r="AP65" i="71" a="1"/>
  <c r="AP65" i="71" s="1"/>
  <c r="AO65" i="71" a="1"/>
  <c r="AO65" i="71" s="1"/>
  <c r="AN65" i="71" a="1"/>
  <c r="AN65" i="71" s="1"/>
  <c r="AM65" i="71" a="1"/>
  <c r="AM65" i="71" s="1"/>
  <c r="AL65" i="71" a="1"/>
  <c r="AL65" i="71" s="1"/>
  <c r="AK65" i="71" a="1"/>
  <c r="AK65" i="71" s="1"/>
  <c r="BI64" i="71" a="1"/>
  <c r="BI64" i="71" s="1"/>
  <c r="BH64" i="71" a="1"/>
  <c r="BH64" i="71" s="1"/>
  <c r="BG64" i="71" a="1"/>
  <c r="BG64" i="71" s="1"/>
  <c r="BF64" i="71" a="1"/>
  <c r="BF64" i="71" s="1"/>
  <c r="BE64" i="71" a="1"/>
  <c r="BE64" i="71" s="1"/>
  <c r="BD64" i="71" a="1"/>
  <c r="BD64" i="71" s="1"/>
  <c r="BC64" i="71" a="1"/>
  <c r="BC64" i="71" s="1"/>
  <c r="BB64" i="71" a="1"/>
  <c r="BB64" i="71" s="1"/>
  <c r="BA64" i="71" a="1"/>
  <c r="BA64" i="71" s="1"/>
  <c r="AZ64" i="71" a="1"/>
  <c r="AZ64" i="71" s="1"/>
  <c r="AY64" i="71" a="1"/>
  <c r="AY64" i="71" s="1"/>
  <c r="AX64" i="71" a="1"/>
  <c r="AX64" i="71" s="1"/>
  <c r="AW64" i="71" a="1"/>
  <c r="AW64" i="71" s="1"/>
  <c r="AV64" i="71" a="1"/>
  <c r="AV64" i="71" s="1"/>
  <c r="AU64" i="71" a="1"/>
  <c r="AU64" i="71" s="1"/>
  <c r="AT64" i="71" a="1"/>
  <c r="AT64" i="71" s="1"/>
  <c r="AS64" i="71" a="1"/>
  <c r="AS64" i="71" s="1"/>
  <c r="AR64" i="71" a="1"/>
  <c r="AR64" i="71" s="1"/>
  <c r="AQ64" i="71" a="1"/>
  <c r="AQ64" i="71" s="1"/>
  <c r="AP64" i="71" a="1"/>
  <c r="AP64" i="71" s="1"/>
  <c r="AO64" i="71" a="1"/>
  <c r="AO64" i="71" s="1"/>
  <c r="AN64" i="71" a="1"/>
  <c r="AN64" i="71" s="1"/>
  <c r="AM64" i="71" a="1"/>
  <c r="AM64" i="71" s="1"/>
  <c r="AL64" i="71" a="1"/>
  <c r="AL64" i="71" s="1"/>
  <c r="AK64" i="71" a="1"/>
  <c r="AK64" i="71" s="1"/>
  <c r="BI63" i="71" a="1"/>
  <c r="BI63" i="71" s="1"/>
  <c r="BH63" i="71" a="1"/>
  <c r="BH63" i="71" s="1"/>
  <c r="BG63" i="71" a="1"/>
  <c r="BG63" i="71" s="1"/>
  <c r="BF63" i="71" a="1"/>
  <c r="BF63" i="71" s="1"/>
  <c r="BE63" i="71" a="1"/>
  <c r="BE63" i="71" s="1"/>
  <c r="BD63" i="71" a="1"/>
  <c r="BD63" i="71" s="1"/>
  <c r="BC63" i="71" a="1"/>
  <c r="BC63" i="71" s="1"/>
  <c r="BB63" i="71" a="1"/>
  <c r="BB63" i="71" s="1"/>
  <c r="BA63" i="71" a="1"/>
  <c r="BA63" i="71" s="1"/>
  <c r="AZ63" i="71" a="1"/>
  <c r="AZ63" i="71" s="1"/>
  <c r="AY63" i="71" a="1"/>
  <c r="AY63" i="71" s="1"/>
  <c r="AX63" i="71" a="1"/>
  <c r="AX63" i="71" s="1"/>
  <c r="AW63" i="71" a="1"/>
  <c r="AW63" i="71" s="1"/>
  <c r="AV63" i="71" a="1"/>
  <c r="AV63" i="71" s="1"/>
  <c r="AU63" i="71" a="1"/>
  <c r="AU63" i="71" s="1"/>
  <c r="AT63" i="71" a="1"/>
  <c r="AT63" i="71" s="1"/>
  <c r="AS63" i="71" a="1"/>
  <c r="AS63" i="71" s="1"/>
  <c r="AR63" i="71" a="1"/>
  <c r="AR63" i="71" s="1"/>
  <c r="AQ63" i="71" a="1"/>
  <c r="AQ63" i="71" s="1"/>
  <c r="AP63" i="71" a="1"/>
  <c r="AP63" i="71" s="1"/>
  <c r="AO63" i="71" a="1"/>
  <c r="AO63" i="71" s="1"/>
  <c r="AN63" i="71" a="1"/>
  <c r="AN63" i="71" s="1"/>
  <c r="AM63" i="71" a="1"/>
  <c r="AM63" i="71" s="1"/>
  <c r="AL63" i="71" a="1"/>
  <c r="AL63" i="71" s="1"/>
  <c r="AK63" i="71" a="1"/>
  <c r="AK63" i="71" s="1"/>
  <c r="BI62" i="71" a="1"/>
  <c r="BI62" i="71" s="1"/>
  <c r="BH62" i="71" a="1"/>
  <c r="BH62" i="71" s="1"/>
  <c r="BG62" i="71" a="1"/>
  <c r="BG62" i="71" s="1"/>
  <c r="BF62" i="71" a="1"/>
  <c r="BF62" i="71" s="1"/>
  <c r="BE62" i="71" a="1"/>
  <c r="BE62" i="71" s="1"/>
  <c r="BD62" i="71" a="1"/>
  <c r="BD62" i="71" s="1"/>
  <c r="BC62" i="71" a="1"/>
  <c r="BC62" i="71" s="1"/>
  <c r="BB62" i="71" a="1"/>
  <c r="BB62" i="71" s="1"/>
  <c r="BA62" i="71" a="1"/>
  <c r="BA62" i="71" s="1"/>
  <c r="AZ62" i="71" a="1"/>
  <c r="AZ62" i="71" s="1"/>
  <c r="AY62" i="71" a="1"/>
  <c r="AY62" i="71" s="1"/>
  <c r="AX62" i="71" a="1"/>
  <c r="AX62" i="71" s="1"/>
  <c r="AW62" i="71" a="1"/>
  <c r="AW62" i="71" s="1"/>
  <c r="AV62" i="71" a="1"/>
  <c r="AV62" i="71" s="1"/>
  <c r="AU62" i="71" a="1"/>
  <c r="AU62" i="71" s="1"/>
  <c r="AT62" i="71" a="1"/>
  <c r="AT62" i="71" s="1"/>
  <c r="AS62" i="71" a="1"/>
  <c r="AS62" i="71" s="1"/>
  <c r="AR62" i="71" a="1"/>
  <c r="AR62" i="71" s="1"/>
  <c r="AQ62" i="71" a="1"/>
  <c r="AQ62" i="71" s="1"/>
  <c r="AP62" i="71" a="1"/>
  <c r="AP62" i="71" s="1"/>
  <c r="AO62" i="71" a="1"/>
  <c r="AO62" i="71" s="1"/>
  <c r="AN62" i="71" a="1"/>
  <c r="AN62" i="71" s="1"/>
  <c r="AM62" i="71" a="1"/>
  <c r="AM62" i="71" s="1"/>
  <c r="AL62" i="71" a="1"/>
  <c r="AL62" i="71" s="1"/>
  <c r="AK62" i="71" a="1"/>
  <c r="AK62" i="71" s="1"/>
  <c r="BI61" i="71" a="1"/>
  <c r="BI61" i="71" s="1"/>
  <c r="BH61" i="71" a="1"/>
  <c r="BH61" i="71" s="1"/>
  <c r="BG61" i="71" a="1"/>
  <c r="BG61" i="71" s="1"/>
  <c r="BF61" i="71" a="1"/>
  <c r="BF61" i="71" s="1"/>
  <c r="BE61" i="71" a="1"/>
  <c r="BE61" i="71" s="1"/>
  <c r="BD61" i="71" a="1"/>
  <c r="BD61" i="71" s="1"/>
  <c r="BC61" i="71" a="1"/>
  <c r="BC61" i="71" s="1"/>
  <c r="BB61" i="71" a="1"/>
  <c r="BB61" i="71" s="1"/>
  <c r="BA61" i="71" a="1"/>
  <c r="BA61" i="71" s="1"/>
  <c r="AZ61" i="71" a="1"/>
  <c r="AZ61" i="71" s="1"/>
  <c r="AY61" i="71" a="1"/>
  <c r="AY61" i="71" s="1"/>
  <c r="AX61" i="71" a="1"/>
  <c r="AX61" i="71" s="1"/>
  <c r="AW61" i="71" a="1"/>
  <c r="AW61" i="71" s="1"/>
  <c r="AV61" i="71" a="1"/>
  <c r="AV61" i="71" s="1"/>
  <c r="AU61" i="71" a="1"/>
  <c r="AU61" i="71" s="1"/>
  <c r="AT61" i="71" a="1"/>
  <c r="AT61" i="71" s="1"/>
  <c r="AS61" i="71" a="1"/>
  <c r="AS61" i="71" s="1"/>
  <c r="AR61" i="71" a="1"/>
  <c r="AR61" i="71" s="1"/>
  <c r="AQ61" i="71" a="1"/>
  <c r="AQ61" i="71" s="1"/>
  <c r="AP61" i="71" a="1"/>
  <c r="AP61" i="71" s="1"/>
  <c r="AO61" i="71" a="1"/>
  <c r="AO61" i="71" s="1"/>
  <c r="AN61" i="71" a="1"/>
  <c r="AN61" i="71" s="1"/>
  <c r="AM61" i="71" a="1"/>
  <c r="AM61" i="71" s="1"/>
  <c r="AL61" i="71" a="1"/>
  <c r="AL61" i="71" s="1"/>
  <c r="AK61" i="71" a="1"/>
  <c r="AK61" i="71" s="1"/>
  <c r="BI60" i="71" a="1"/>
  <c r="BI60" i="71" s="1"/>
  <c r="BH60" i="71" a="1"/>
  <c r="BH60" i="71" s="1"/>
  <c r="BG60" i="71" a="1"/>
  <c r="BG60" i="71" s="1"/>
  <c r="BF60" i="71" a="1"/>
  <c r="BF60" i="71" s="1"/>
  <c r="BE60" i="71" a="1"/>
  <c r="BE60" i="71" s="1"/>
  <c r="BD60" i="71" a="1"/>
  <c r="BD60" i="71" s="1"/>
  <c r="BC60" i="71" a="1"/>
  <c r="BC60" i="71" s="1"/>
  <c r="BB60" i="71" a="1"/>
  <c r="BB60" i="71" s="1"/>
  <c r="BA60" i="71" a="1"/>
  <c r="BA60" i="71" s="1"/>
  <c r="AZ60" i="71" a="1"/>
  <c r="AZ60" i="71" s="1"/>
  <c r="AY60" i="71" a="1"/>
  <c r="AY60" i="71" s="1"/>
  <c r="AX60" i="71" a="1"/>
  <c r="AX60" i="71" s="1"/>
  <c r="AW60" i="71" a="1"/>
  <c r="AW60" i="71" s="1"/>
  <c r="AV60" i="71" a="1"/>
  <c r="AV60" i="71" s="1"/>
  <c r="AU60" i="71" a="1"/>
  <c r="AU60" i="71" s="1"/>
  <c r="AT60" i="71" a="1"/>
  <c r="AT60" i="71" s="1"/>
  <c r="AS60" i="71" a="1"/>
  <c r="AS60" i="71" s="1"/>
  <c r="AR60" i="71" a="1"/>
  <c r="AR60" i="71" s="1"/>
  <c r="AQ60" i="71" a="1"/>
  <c r="AQ60" i="71" s="1"/>
  <c r="AP60" i="71" a="1"/>
  <c r="AP60" i="71" s="1"/>
  <c r="AO60" i="71" a="1"/>
  <c r="AO60" i="71" s="1"/>
  <c r="AN60" i="71" a="1"/>
  <c r="AN60" i="71" s="1"/>
  <c r="AM60" i="71" a="1"/>
  <c r="AM60" i="71" s="1"/>
  <c r="AL60" i="71" a="1"/>
  <c r="AL60" i="71" s="1"/>
  <c r="AK60" i="71" a="1"/>
  <c r="AK60" i="71" s="1"/>
  <c r="BI59" i="71" a="1"/>
  <c r="BI59" i="71" s="1"/>
  <c r="BH59" i="71" a="1"/>
  <c r="BH59" i="71" s="1"/>
  <c r="BG59" i="71" a="1"/>
  <c r="BG59" i="71" s="1"/>
  <c r="BF59" i="71" a="1"/>
  <c r="BF59" i="71" s="1"/>
  <c r="BE59" i="71" a="1"/>
  <c r="BE59" i="71" s="1"/>
  <c r="BD59" i="71" a="1"/>
  <c r="BD59" i="71" s="1"/>
  <c r="BC59" i="71" a="1"/>
  <c r="BC59" i="71" s="1"/>
  <c r="BB59" i="71" a="1"/>
  <c r="BB59" i="71" s="1"/>
  <c r="BA59" i="71" a="1"/>
  <c r="BA59" i="71" s="1"/>
  <c r="AZ59" i="71" a="1"/>
  <c r="AZ59" i="71" s="1"/>
  <c r="AY59" i="71" a="1"/>
  <c r="AY59" i="71" s="1"/>
  <c r="AX59" i="71" a="1"/>
  <c r="AX59" i="71" s="1"/>
  <c r="AW59" i="71" a="1"/>
  <c r="AW59" i="71" s="1"/>
  <c r="AV59" i="71" a="1"/>
  <c r="AV59" i="71" s="1"/>
  <c r="AU59" i="71" a="1"/>
  <c r="AU59" i="71" s="1"/>
  <c r="AT59" i="71" a="1"/>
  <c r="AT59" i="71" s="1"/>
  <c r="AS59" i="71" a="1"/>
  <c r="AS59" i="71" s="1"/>
  <c r="AR59" i="71" a="1"/>
  <c r="AR59" i="71" s="1"/>
  <c r="AQ59" i="71" a="1"/>
  <c r="AQ59" i="71" s="1"/>
  <c r="AP59" i="71" a="1"/>
  <c r="AP59" i="71" s="1"/>
  <c r="AO59" i="71" a="1"/>
  <c r="AO59" i="71" s="1"/>
  <c r="AN59" i="71" a="1"/>
  <c r="AN59" i="71" s="1"/>
  <c r="AM59" i="71" a="1"/>
  <c r="AM59" i="71" s="1"/>
  <c r="AL59" i="71" a="1"/>
  <c r="AL59" i="71" s="1"/>
  <c r="AK59" i="71" a="1"/>
  <c r="AK59" i="71" s="1"/>
  <c r="BI58" i="71" a="1"/>
  <c r="BI58" i="71" s="1"/>
  <c r="BH58" i="71" a="1"/>
  <c r="BH58" i="71" s="1"/>
  <c r="BG58" i="71" a="1"/>
  <c r="BG58" i="71" s="1"/>
  <c r="BF58" i="71" a="1"/>
  <c r="BF58" i="71" s="1"/>
  <c r="BE58" i="71" a="1"/>
  <c r="BE58" i="71" s="1"/>
  <c r="BD58" i="71" a="1"/>
  <c r="BD58" i="71" s="1"/>
  <c r="BC58" i="71" a="1"/>
  <c r="BC58" i="71" s="1"/>
  <c r="BB58" i="71" a="1"/>
  <c r="BB58" i="71" s="1"/>
  <c r="BA58" i="71" a="1"/>
  <c r="BA58" i="71" s="1"/>
  <c r="AZ58" i="71" a="1"/>
  <c r="AZ58" i="71" s="1"/>
  <c r="AY58" i="71" a="1"/>
  <c r="AY58" i="71" s="1"/>
  <c r="AX58" i="71" a="1"/>
  <c r="AX58" i="71" s="1"/>
  <c r="AW58" i="71" a="1"/>
  <c r="AW58" i="71" s="1"/>
  <c r="AV58" i="71" a="1"/>
  <c r="AV58" i="71" s="1"/>
  <c r="AU58" i="71" a="1"/>
  <c r="AU58" i="71" s="1"/>
  <c r="AT58" i="71" a="1"/>
  <c r="AT58" i="71" s="1"/>
  <c r="AS58" i="71" a="1"/>
  <c r="AS58" i="71" s="1"/>
  <c r="AR58" i="71" a="1"/>
  <c r="AR58" i="71" s="1"/>
  <c r="AQ58" i="71" a="1"/>
  <c r="AQ58" i="71" s="1"/>
  <c r="AP58" i="71" a="1"/>
  <c r="AP58" i="71" s="1"/>
  <c r="AO58" i="71" a="1"/>
  <c r="AO58" i="71" s="1"/>
  <c r="AN58" i="71" a="1"/>
  <c r="AN58" i="71" s="1"/>
  <c r="AM58" i="71" a="1"/>
  <c r="AM58" i="71" s="1"/>
  <c r="AL58" i="71" a="1"/>
  <c r="AL58" i="71" s="1"/>
  <c r="AK58" i="71" a="1"/>
  <c r="AK58" i="71" s="1"/>
  <c r="BI57" i="71" a="1"/>
  <c r="BI57" i="71" s="1"/>
  <c r="BH57" i="71" a="1"/>
  <c r="BH57" i="71" s="1"/>
  <c r="BG57" i="71" a="1"/>
  <c r="BG57" i="71" s="1"/>
  <c r="BF57" i="71" a="1"/>
  <c r="BF57" i="71" s="1"/>
  <c r="BE57" i="71" a="1"/>
  <c r="BE57" i="71" s="1"/>
  <c r="BD57" i="71" a="1"/>
  <c r="BD57" i="71" s="1"/>
  <c r="BC57" i="71" a="1"/>
  <c r="BC57" i="71" s="1"/>
  <c r="BB57" i="71" a="1"/>
  <c r="BB57" i="71" s="1"/>
  <c r="BA57" i="71" a="1"/>
  <c r="BA57" i="71" s="1"/>
  <c r="AZ57" i="71" a="1"/>
  <c r="AZ57" i="71" s="1"/>
  <c r="AY57" i="71" a="1"/>
  <c r="AY57" i="71" s="1"/>
  <c r="AX57" i="71" a="1"/>
  <c r="AX57" i="71" s="1"/>
  <c r="AW57" i="71" a="1"/>
  <c r="AW57" i="71" s="1"/>
  <c r="AV57" i="71" a="1"/>
  <c r="AV57" i="71" s="1"/>
  <c r="AU57" i="71" a="1"/>
  <c r="AU57" i="71" s="1"/>
  <c r="AT57" i="71" a="1"/>
  <c r="AT57" i="71" s="1"/>
  <c r="AS57" i="71" a="1"/>
  <c r="AS57" i="71" s="1"/>
  <c r="AR57" i="71" a="1"/>
  <c r="AR57" i="71" s="1"/>
  <c r="AQ57" i="71" a="1"/>
  <c r="AQ57" i="71" s="1"/>
  <c r="AP57" i="71" a="1"/>
  <c r="AP57" i="71" s="1"/>
  <c r="AO57" i="71" a="1"/>
  <c r="AO57" i="71" s="1"/>
  <c r="AN57" i="71" a="1"/>
  <c r="AN57" i="71" s="1"/>
  <c r="AM57" i="71" a="1"/>
  <c r="AM57" i="71" s="1"/>
  <c r="AL57" i="71" a="1"/>
  <c r="AL57" i="71" s="1"/>
  <c r="AK57" i="71" a="1"/>
  <c r="AK57" i="71" s="1"/>
  <c r="BI56" i="71" a="1"/>
  <c r="BI56" i="71" s="1"/>
  <c r="BH56" i="71" a="1"/>
  <c r="BH56" i="71" s="1"/>
  <c r="BG56" i="71" a="1"/>
  <c r="BG56" i="71" s="1"/>
  <c r="BF56" i="71" a="1"/>
  <c r="BF56" i="71" s="1"/>
  <c r="BE56" i="71" a="1"/>
  <c r="BE56" i="71" s="1"/>
  <c r="BD56" i="71" a="1"/>
  <c r="BD56" i="71" s="1"/>
  <c r="BC56" i="71" a="1"/>
  <c r="BC56" i="71" s="1"/>
  <c r="BB56" i="71" a="1"/>
  <c r="BB56" i="71" s="1"/>
  <c r="BA56" i="71" a="1"/>
  <c r="BA56" i="71" s="1"/>
  <c r="AZ56" i="71" a="1"/>
  <c r="AZ56" i="71" s="1"/>
  <c r="AY56" i="71" a="1"/>
  <c r="AY56" i="71" s="1"/>
  <c r="AX56" i="71" a="1"/>
  <c r="AX56" i="71" s="1"/>
  <c r="AW56" i="71" a="1"/>
  <c r="AW56" i="71" s="1"/>
  <c r="AV56" i="71" a="1"/>
  <c r="AV56" i="71" s="1"/>
  <c r="AU56" i="71" a="1"/>
  <c r="AU56" i="71" s="1"/>
  <c r="AT56" i="71" a="1"/>
  <c r="AT56" i="71" s="1"/>
  <c r="AS56" i="71" a="1"/>
  <c r="AS56" i="71" s="1"/>
  <c r="AR56" i="71" a="1"/>
  <c r="AR56" i="71" s="1"/>
  <c r="AQ56" i="71" a="1"/>
  <c r="AQ56" i="71" s="1"/>
  <c r="AP56" i="71" a="1"/>
  <c r="AP56" i="71" s="1"/>
  <c r="AO56" i="71" a="1"/>
  <c r="AO56" i="71" s="1"/>
  <c r="AN56" i="71" a="1"/>
  <c r="AN56" i="71" s="1"/>
  <c r="AM56" i="71" a="1"/>
  <c r="AM56" i="71" s="1"/>
  <c r="AL56" i="71" a="1"/>
  <c r="AL56" i="71" s="1"/>
  <c r="AK56" i="71" a="1"/>
  <c r="AK56" i="71" s="1"/>
  <c r="BI55" i="71" a="1"/>
  <c r="BI55" i="71" s="1"/>
  <c r="BH55" i="71" a="1"/>
  <c r="BH55" i="71" s="1"/>
  <c r="BG55" i="71" a="1"/>
  <c r="BG55" i="71" s="1"/>
  <c r="BF55" i="71" a="1"/>
  <c r="BF55" i="71" s="1"/>
  <c r="BE55" i="71" a="1"/>
  <c r="BE55" i="71" s="1"/>
  <c r="BD55" i="71" a="1"/>
  <c r="BD55" i="71" s="1"/>
  <c r="BC55" i="71" a="1"/>
  <c r="BC55" i="71" s="1"/>
  <c r="BB55" i="71" a="1"/>
  <c r="BB55" i="71" s="1"/>
  <c r="BA55" i="71" a="1"/>
  <c r="BA55" i="71" s="1"/>
  <c r="AZ55" i="71" a="1"/>
  <c r="AZ55" i="71" s="1"/>
  <c r="AY55" i="71" a="1"/>
  <c r="AY55" i="71" s="1"/>
  <c r="AX55" i="71" a="1"/>
  <c r="AX55" i="71" s="1"/>
  <c r="AW55" i="71" a="1"/>
  <c r="AW55" i="71" s="1"/>
  <c r="AV55" i="71" a="1"/>
  <c r="AV55" i="71" s="1"/>
  <c r="AU55" i="71" a="1"/>
  <c r="AU55" i="71" s="1"/>
  <c r="AT55" i="71" a="1"/>
  <c r="AT55" i="71" s="1"/>
  <c r="AS55" i="71" a="1"/>
  <c r="AS55" i="71" s="1"/>
  <c r="AR55" i="71" a="1"/>
  <c r="AR55" i="71" s="1"/>
  <c r="AQ55" i="71" a="1"/>
  <c r="AQ55" i="71" s="1"/>
  <c r="AP55" i="71" a="1"/>
  <c r="AP55" i="71" s="1"/>
  <c r="AO55" i="71" a="1"/>
  <c r="AO55" i="71" s="1"/>
  <c r="AN55" i="71" a="1"/>
  <c r="AN55" i="71" s="1"/>
  <c r="AM55" i="71" a="1"/>
  <c r="AM55" i="71" s="1"/>
  <c r="AL55" i="71" a="1"/>
  <c r="AL55" i="71" s="1"/>
  <c r="AK55" i="71" a="1"/>
  <c r="AK55" i="71" s="1"/>
  <c r="BI54" i="71" a="1"/>
  <c r="BI54" i="71" s="1"/>
  <c r="BH54" i="71" a="1"/>
  <c r="BH54" i="71" s="1"/>
  <c r="BG54" i="71" a="1"/>
  <c r="BG54" i="71" s="1"/>
  <c r="BF54" i="71" a="1"/>
  <c r="BF54" i="71" s="1"/>
  <c r="BE54" i="71" a="1"/>
  <c r="BE54" i="71" s="1"/>
  <c r="BD54" i="71" a="1"/>
  <c r="BD54" i="71" s="1"/>
  <c r="BC54" i="71" a="1"/>
  <c r="BC54" i="71" s="1"/>
  <c r="BB54" i="71" a="1"/>
  <c r="BB54" i="71" s="1"/>
  <c r="BA54" i="71" a="1"/>
  <c r="BA54" i="71" s="1"/>
  <c r="AZ54" i="71" a="1"/>
  <c r="AZ54" i="71" s="1"/>
  <c r="AY54" i="71" a="1"/>
  <c r="AY54" i="71" s="1"/>
  <c r="AX54" i="71" a="1"/>
  <c r="AX54" i="71" s="1"/>
  <c r="AW54" i="71" a="1"/>
  <c r="AW54" i="71" s="1"/>
  <c r="AV54" i="71" a="1"/>
  <c r="AV54" i="71" s="1"/>
  <c r="AU54" i="71" a="1"/>
  <c r="AU54" i="71" s="1"/>
  <c r="AT54" i="71" a="1"/>
  <c r="AT54" i="71" s="1"/>
  <c r="AS54" i="71" a="1"/>
  <c r="AS54" i="71" s="1"/>
  <c r="AR54" i="71" a="1"/>
  <c r="AR54" i="71" s="1"/>
  <c r="AQ54" i="71" a="1"/>
  <c r="AQ54" i="71" s="1"/>
  <c r="AP54" i="71" a="1"/>
  <c r="AP54" i="71" s="1"/>
  <c r="AO54" i="71" a="1"/>
  <c r="AO54" i="71" s="1"/>
  <c r="AN54" i="71" a="1"/>
  <c r="AN54" i="71" s="1"/>
  <c r="AM54" i="71" a="1"/>
  <c r="AM54" i="71" s="1"/>
  <c r="AL54" i="71" a="1"/>
  <c r="AL54" i="71" s="1"/>
  <c r="AK54" i="71" a="1"/>
  <c r="AK54" i="71" s="1"/>
  <c r="BI53" i="71" a="1"/>
  <c r="BI53" i="71" s="1"/>
  <c r="BH53" i="71" a="1"/>
  <c r="BH53" i="71" s="1"/>
  <c r="BG53" i="71" a="1"/>
  <c r="BG53" i="71" s="1"/>
  <c r="BF53" i="71" a="1"/>
  <c r="BF53" i="71" s="1"/>
  <c r="BE53" i="71" a="1"/>
  <c r="BE53" i="71" s="1"/>
  <c r="BD53" i="71" a="1"/>
  <c r="BD53" i="71" s="1"/>
  <c r="BC53" i="71" a="1"/>
  <c r="BC53" i="71" s="1"/>
  <c r="BB53" i="71" a="1"/>
  <c r="BB53" i="71" s="1"/>
  <c r="BA53" i="71" a="1"/>
  <c r="BA53" i="71" s="1"/>
  <c r="AZ53" i="71" a="1"/>
  <c r="AZ53" i="71" s="1"/>
  <c r="AY53" i="71" a="1"/>
  <c r="AY53" i="71" s="1"/>
  <c r="AX53" i="71" a="1"/>
  <c r="AX53" i="71" s="1"/>
  <c r="AW53" i="71" a="1"/>
  <c r="AW53" i="71" s="1"/>
  <c r="AV53" i="71" a="1"/>
  <c r="AV53" i="71" s="1"/>
  <c r="AU53" i="71" a="1"/>
  <c r="AU53" i="71" s="1"/>
  <c r="AT53" i="71" a="1"/>
  <c r="AT53" i="71" s="1"/>
  <c r="AS53" i="71" a="1"/>
  <c r="AS53" i="71" s="1"/>
  <c r="AR53" i="71" a="1"/>
  <c r="AR53" i="71" s="1"/>
  <c r="AQ53" i="71" a="1"/>
  <c r="AQ53" i="71" s="1"/>
  <c r="AP53" i="71" a="1"/>
  <c r="AP53" i="71" s="1"/>
  <c r="AO53" i="71" a="1"/>
  <c r="AO53" i="71" s="1"/>
  <c r="AN53" i="71" a="1"/>
  <c r="AN53" i="71" s="1"/>
  <c r="AM53" i="71" a="1"/>
  <c r="AM53" i="71" s="1"/>
  <c r="AL53" i="71" a="1"/>
  <c r="AL53" i="71" s="1"/>
  <c r="AK53" i="71" a="1"/>
  <c r="AK53" i="71" s="1"/>
  <c r="BI52" i="71" a="1"/>
  <c r="BI52" i="71" s="1"/>
  <c r="BH52" i="71" a="1"/>
  <c r="BH52" i="71" s="1"/>
  <c r="BG52" i="71" a="1"/>
  <c r="BG52" i="71" s="1"/>
  <c r="BF52" i="71" a="1"/>
  <c r="BF52" i="71" s="1"/>
  <c r="BE52" i="71" a="1"/>
  <c r="BE52" i="71" s="1"/>
  <c r="BD52" i="71" a="1"/>
  <c r="BD52" i="71" s="1"/>
  <c r="BC52" i="71" a="1"/>
  <c r="BC52" i="71" s="1"/>
  <c r="BB52" i="71" a="1"/>
  <c r="BB52" i="71" s="1"/>
  <c r="BA52" i="71" a="1"/>
  <c r="BA52" i="71" s="1"/>
  <c r="AZ52" i="71" a="1"/>
  <c r="AZ52" i="71" s="1"/>
  <c r="AY52" i="71" a="1"/>
  <c r="AY52" i="71" s="1"/>
  <c r="AX52" i="71" a="1"/>
  <c r="AX52" i="71" s="1"/>
  <c r="AW52" i="71" a="1"/>
  <c r="AW52" i="71" s="1"/>
  <c r="AV52" i="71" a="1"/>
  <c r="AV52" i="71" s="1"/>
  <c r="AU52" i="71" a="1"/>
  <c r="AU52" i="71" s="1"/>
  <c r="AT52" i="71" a="1"/>
  <c r="AT52" i="71" s="1"/>
  <c r="AS52" i="71" a="1"/>
  <c r="AS52" i="71" s="1"/>
  <c r="AR52" i="71" a="1"/>
  <c r="AR52" i="71" s="1"/>
  <c r="AQ52" i="71" a="1"/>
  <c r="AQ52" i="71" s="1"/>
  <c r="AP52" i="71" a="1"/>
  <c r="AP52" i="71" s="1"/>
  <c r="AO52" i="71" a="1"/>
  <c r="AO52" i="71" s="1"/>
  <c r="AN52" i="71" a="1"/>
  <c r="AN52" i="71" s="1"/>
  <c r="AM52" i="71" a="1"/>
  <c r="AM52" i="71" s="1"/>
  <c r="AL52" i="71" a="1"/>
  <c r="AL52" i="71" s="1"/>
  <c r="AK52" i="71" a="1"/>
  <c r="AK52" i="71" s="1"/>
  <c r="BI51" i="71" a="1"/>
  <c r="BI51" i="71" s="1"/>
  <c r="BH51" i="71" a="1"/>
  <c r="BH51" i="71" s="1"/>
  <c r="BG51" i="71" a="1"/>
  <c r="BG51" i="71" s="1"/>
  <c r="BF51" i="71" a="1"/>
  <c r="BF51" i="71" s="1"/>
  <c r="BE51" i="71" a="1"/>
  <c r="BE51" i="71" s="1"/>
  <c r="BD51" i="71" a="1"/>
  <c r="BD51" i="71" s="1"/>
  <c r="BC51" i="71" a="1"/>
  <c r="BC51" i="71" s="1"/>
  <c r="BB51" i="71" a="1"/>
  <c r="BB51" i="71" s="1"/>
  <c r="BA51" i="71" a="1"/>
  <c r="BA51" i="71" s="1"/>
  <c r="AZ51" i="71" a="1"/>
  <c r="AZ51" i="71" s="1"/>
  <c r="AY51" i="71" a="1"/>
  <c r="AY51" i="71" s="1"/>
  <c r="AX51" i="71" a="1"/>
  <c r="AX51" i="71" s="1"/>
  <c r="AW51" i="71" a="1"/>
  <c r="AW51" i="71" s="1"/>
  <c r="AV51" i="71" a="1"/>
  <c r="AV51" i="71" s="1"/>
  <c r="AU51" i="71" a="1"/>
  <c r="AU51" i="71" s="1"/>
  <c r="AT51" i="71" a="1"/>
  <c r="AT51" i="71" s="1"/>
  <c r="AS51" i="71" a="1"/>
  <c r="AS51" i="71" s="1"/>
  <c r="AR51" i="71" a="1"/>
  <c r="AR51" i="71" s="1"/>
  <c r="AQ51" i="71" a="1"/>
  <c r="AQ51" i="71" s="1"/>
  <c r="AP51" i="71" a="1"/>
  <c r="AP51" i="71" s="1"/>
  <c r="AO51" i="71" a="1"/>
  <c r="AO51" i="71" s="1"/>
  <c r="AN51" i="71" a="1"/>
  <c r="AN51" i="71" s="1"/>
  <c r="AM51" i="71" a="1"/>
  <c r="AM51" i="71" s="1"/>
  <c r="AL51" i="71" a="1"/>
  <c r="AL51" i="71" s="1"/>
  <c r="AK51" i="71" a="1"/>
  <c r="AK51" i="71" s="1"/>
  <c r="BI50" i="71" a="1"/>
  <c r="BI50" i="71" s="1"/>
  <c r="BH50" i="71" a="1"/>
  <c r="BH50" i="71" s="1"/>
  <c r="BG50" i="71" a="1"/>
  <c r="BG50" i="71" s="1"/>
  <c r="BF50" i="71" a="1"/>
  <c r="BF50" i="71" s="1"/>
  <c r="BE50" i="71" a="1"/>
  <c r="BE50" i="71" s="1"/>
  <c r="BD50" i="71" a="1"/>
  <c r="BD50" i="71" s="1"/>
  <c r="BC50" i="71" a="1"/>
  <c r="BC50" i="71" s="1"/>
  <c r="BB50" i="71" a="1"/>
  <c r="BB50" i="71" s="1"/>
  <c r="BA50" i="71" a="1"/>
  <c r="BA50" i="71" s="1"/>
  <c r="AZ50" i="71" a="1"/>
  <c r="AZ50" i="71" s="1"/>
  <c r="AY50" i="71" a="1"/>
  <c r="AY50" i="71" s="1"/>
  <c r="AX50" i="71" a="1"/>
  <c r="AX50" i="71" s="1"/>
  <c r="AW50" i="71" a="1"/>
  <c r="AW50" i="71" s="1"/>
  <c r="AV50" i="71" a="1"/>
  <c r="AV50" i="71" s="1"/>
  <c r="AU50" i="71" a="1"/>
  <c r="AU50" i="71" s="1"/>
  <c r="AT50" i="71" a="1"/>
  <c r="AT50" i="71" s="1"/>
  <c r="AS50" i="71" a="1"/>
  <c r="AS50" i="71" s="1"/>
  <c r="AR50" i="71" a="1"/>
  <c r="AR50" i="71" s="1"/>
  <c r="AQ50" i="71" a="1"/>
  <c r="AQ50" i="71" s="1"/>
  <c r="AP50" i="71" a="1"/>
  <c r="AP50" i="71" s="1"/>
  <c r="AO50" i="71" a="1"/>
  <c r="AO50" i="71" s="1"/>
  <c r="AN50" i="71" a="1"/>
  <c r="AN50" i="71" s="1"/>
  <c r="AM50" i="71" a="1"/>
  <c r="AM50" i="71" s="1"/>
  <c r="AL50" i="71" a="1"/>
  <c r="AL50" i="71" s="1"/>
  <c r="AK50" i="71" a="1"/>
  <c r="AK50" i="71" s="1"/>
  <c r="BI49" i="71" a="1"/>
  <c r="BI49" i="71" s="1"/>
  <c r="BH49" i="71" a="1"/>
  <c r="BH49" i="71" s="1"/>
  <c r="BG49" i="71" a="1"/>
  <c r="BG49" i="71" s="1"/>
  <c r="BF49" i="71" a="1"/>
  <c r="BF49" i="71" s="1"/>
  <c r="BE49" i="71" a="1"/>
  <c r="BE49" i="71" s="1"/>
  <c r="BD49" i="71" a="1"/>
  <c r="BD49" i="71" s="1"/>
  <c r="BC49" i="71" a="1"/>
  <c r="BC49" i="71" s="1"/>
  <c r="BB49" i="71" a="1"/>
  <c r="BB49" i="71" s="1"/>
  <c r="BA49" i="71" a="1"/>
  <c r="BA49" i="71" s="1"/>
  <c r="AZ49" i="71" a="1"/>
  <c r="AZ49" i="71" s="1"/>
  <c r="AY49" i="71" a="1"/>
  <c r="AY49" i="71" s="1"/>
  <c r="AX49" i="71" a="1"/>
  <c r="AX49" i="71" s="1"/>
  <c r="AW49" i="71" a="1"/>
  <c r="AW49" i="71" s="1"/>
  <c r="AV49" i="71" a="1"/>
  <c r="AV49" i="71" s="1"/>
  <c r="AU49" i="71" a="1"/>
  <c r="AU49" i="71" s="1"/>
  <c r="AT49" i="71" a="1"/>
  <c r="AT49" i="71" s="1"/>
  <c r="AS49" i="71" a="1"/>
  <c r="AS49" i="71" s="1"/>
  <c r="AR49" i="71" a="1"/>
  <c r="AR49" i="71" s="1"/>
  <c r="AQ49" i="71" a="1"/>
  <c r="AQ49" i="71" s="1"/>
  <c r="AP49" i="71" a="1"/>
  <c r="AP49" i="71" s="1"/>
  <c r="AO49" i="71" a="1"/>
  <c r="AO49" i="71" s="1"/>
  <c r="AN49" i="71" a="1"/>
  <c r="AN49" i="71" s="1"/>
  <c r="AM49" i="71" a="1"/>
  <c r="AM49" i="71" s="1"/>
  <c r="AL49" i="71" a="1"/>
  <c r="AL49" i="71" s="1"/>
  <c r="AK49" i="71" a="1"/>
  <c r="AK49" i="71" s="1"/>
  <c r="BI48" i="71" a="1"/>
  <c r="BI48" i="71" s="1"/>
  <c r="BH48" i="71" a="1"/>
  <c r="BH48" i="71" s="1"/>
  <c r="BG48" i="71" a="1"/>
  <c r="BG48" i="71" s="1"/>
  <c r="BF48" i="71" a="1"/>
  <c r="BF48" i="71" s="1"/>
  <c r="BE48" i="71" a="1"/>
  <c r="BE48" i="71" s="1"/>
  <c r="BD48" i="71" a="1"/>
  <c r="BD48" i="71" s="1"/>
  <c r="BC48" i="71" a="1"/>
  <c r="BC48" i="71" s="1"/>
  <c r="BB48" i="71" a="1"/>
  <c r="BB48" i="71" s="1"/>
  <c r="BA48" i="71" a="1"/>
  <c r="BA48" i="71" s="1"/>
  <c r="AZ48" i="71" a="1"/>
  <c r="AZ48" i="71" s="1"/>
  <c r="AY48" i="71" a="1"/>
  <c r="AY48" i="71" s="1"/>
  <c r="AX48" i="71" a="1"/>
  <c r="AX48" i="71" s="1"/>
  <c r="AW48" i="71" a="1"/>
  <c r="AW48" i="71" s="1"/>
  <c r="AV48" i="71" a="1"/>
  <c r="AV48" i="71" s="1"/>
  <c r="AU48" i="71" a="1"/>
  <c r="AU48" i="71" s="1"/>
  <c r="AT48" i="71" a="1"/>
  <c r="AT48" i="71" s="1"/>
  <c r="AS48" i="71" a="1"/>
  <c r="AS48" i="71" s="1"/>
  <c r="AR48" i="71" a="1"/>
  <c r="AR48" i="71" s="1"/>
  <c r="AQ48" i="71" a="1"/>
  <c r="AQ48" i="71" s="1"/>
  <c r="AP48" i="71" a="1"/>
  <c r="AP48" i="71" s="1"/>
  <c r="AO48" i="71" a="1"/>
  <c r="AO48" i="71" s="1"/>
  <c r="AN48" i="71" a="1"/>
  <c r="AN48" i="71" s="1"/>
  <c r="AM48" i="71" a="1"/>
  <c r="AM48" i="71" s="1"/>
  <c r="AL48" i="71" a="1"/>
  <c r="AL48" i="71" s="1"/>
  <c r="AK48" i="71" a="1"/>
  <c r="AK48" i="71" s="1"/>
  <c r="BI47" i="71" a="1"/>
  <c r="BI47" i="71" s="1"/>
  <c r="BH47" i="71" a="1"/>
  <c r="BH47" i="71" s="1"/>
  <c r="BG47" i="71" a="1"/>
  <c r="BG47" i="71" s="1"/>
  <c r="BF47" i="71" a="1"/>
  <c r="BF47" i="71" s="1"/>
  <c r="BE47" i="71" a="1"/>
  <c r="BE47" i="71" s="1"/>
  <c r="BD47" i="71" a="1"/>
  <c r="BD47" i="71" s="1"/>
  <c r="BC47" i="71" a="1"/>
  <c r="BC47" i="71" s="1"/>
  <c r="BB47" i="71" a="1"/>
  <c r="BB47" i="71" s="1"/>
  <c r="BA47" i="71" a="1"/>
  <c r="BA47" i="71" s="1"/>
  <c r="AZ47" i="71" a="1"/>
  <c r="AZ47" i="71" s="1"/>
  <c r="AY47" i="71" a="1"/>
  <c r="AY47" i="71" s="1"/>
  <c r="AX47" i="71" a="1"/>
  <c r="AX47" i="71" s="1"/>
  <c r="AW47" i="71" a="1"/>
  <c r="AW47" i="71" s="1"/>
  <c r="AV47" i="71" a="1"/>
  <c r="AV47" i="71" s="1"/>
  <c r="AU47" i="71" a="1"/>
  <c r="AU47" i="71" s="1"/>
  <c r="AT47" i="71" a="1"/>
  <c r="AT47" i="71" s="1"/>
  <c r="AS47" i="71" a="1"/>
  <c r="AS47" i="71" s="1"/>
  <c r="AR47" i="71" a="1"/>
  <c r="AR47" i="71" s="1"/>
  <c r="AQ47" i="71" a="1"/>
  <c r="AQ47" i="71" s="1"/>
  <c r="AP47" i="71" a="1"/>
  <c r="AP47" i="71" s="1"/>
  <c r="AO47" i="71" a="1"/>
  <c r="AO47" i="71" s="1"/>
  <c r="AN47" i="71" a="1"/>
  <c r="AN47" i="71" s="1"/>
  <c r="AM47" i="71" a="1"/>
  <c r="AM47" i="71" s="1"/>
  <c r="AL47" i="71" a="1"/>
  <c r="AL47" i="71" s="1"/>
  <c r="AK47" i="71" a="1"/>
  <c r="AK47" i="71" s="1"/>
  <c r="BI46" i="71" a="1"/>
  <c r="BI46" i="71" s="1"/>
  <c r="BH46" i="71" a="1"/>
  <c r="BH46" i="71" s="1"/>
  <c r="BG46" i="71" a="1"/>
  <c r="BG46" i="71" s="1"/>
  <c r="BF46" i="71" a="1"/>
  <c r="BF46" i="71" s="1"/>
  <c r="BE46" i="71" a="1"/>
  <c r="BE46" i="71" s="1"/>
  <c r="BD46" i="71" a="1"/>
  <c r="BD46" i="71" s="1"/>
  <c r="BC46" i="71" a="1"/>
  <c r="BC46" i="71" s="1"/>
  <c r="BB46" i="71" a="1"/>
  <c r="BB46" i="71" s="1"/>
  <c r="BA46" i="71" a="1"/>
  <c r="BA46" i="71" s="1"/>
  <c r="AZ46" i="71" a="1"/>
  <c r="AZ46" i="71" s="1"/>
  <c r="AY46" i="71" a="1"/>
  <c r="AY46" i="71" s="1"/>
  <c r="AX46" i="71" a="1"/>
  <c r="AX46" i="71" s="1"/>
  <c r="AW46" i="71" a="1"/>
  <c r="AW46" i="71" s="1"/>
  <c r="AV46" i="71" a="1"/>
  <c r="AV46" i="71" s="1"/>
  <c r="AU46" i="71" a="1"/>
  <c r="AU46" i="71" s="1"/>
  <c r="AT46" i="71" a="1"/>
  <c r="AT46" i="71" s="1"/>
  <c r="AS46" i="71" a="1"/>
  <c r="AS46" i="71" s="1"/>
  <c r="AR46" i="71" a="1"/>
  <c r="AR46" i="71" s="1"/>
  <c r="AQ46" i="71" a="1"/>
  <c r="AQ46" i="71" s="1"/>
  <c r="AP46" i="71" a="1"/>
  <c r="AP46" i="71" s="1"/>
  <c r="AO46" i="71" a="1"/>
  <c r="AO46" i="71" s="1"/>
  <c r="AN46" i="71" a="1"/>
  <c r="AN46" i="71" s="1"/>
  <c r="AM46" i="71" a="1"/>
  <c r="AM46" i="71" s="1"/>
  <c r="AL46" i="71" a="1"/>
  <c r="AL46" i="71" s="1"/>
  <c r="AK46" i="71" a="1"/>
  <c r="AK46" i="71" s="1"/>
  <c r="BI45" i="71" a="1"/>
  <c r="BI45" i="71" s="1"/>
  <c r="BH45" i="71" a="1"/>
  <c r="BH45" i="71" s="1"/>
  <c r="BG45" i="71" a="1"/>
  <c r="BG45" i="71" s="1"/>
  <c r="BF45" i="71" a="1"/>
  <c r="BF45" i="71" s="1"/>
  <c r="BE45" i="71" a="1"/>
  <c r="BE45" i="71" s="1"/>
  <c r="BD45" i="71" a="1"/>
  <c r="BD45" i="71" s="1"/>
  <c r="BC45" i="71" a="1"/>
  <c r="BC45" i="71" s="1"/>
  <c r="BB45" i="71" a="1"/>
  <c r="BB45" i="71" s="1"/>
  <c r="BA45" i="71" a="1"/>
  <c r="BA45" i="71" s="1"/>
  <c r="AZ45" i="71" a="1"/>
  <c r="AZ45" i="71" s="1"/>
  <c r="AY45" i="71" a="1"/>
  <c r="AY45" i="71" s="1"/>
  <c r="AX45" i="71" a="1"/>
  <c r="AX45" i="71" s="1"/>
  <c r="AW45" i="71" a="1"/>
  <c r="AW45" i="71" s="1"/>
  <c r="AV45" i="71" a="1"/>
  <c r="AV45" i="71" s="1"/>
  <c r="AU45" i="71" a="1"/>
  <c r="AU45" i="71" s="1"/>
  <c r="AT45" i="71" a="1"/>
  <c r="AT45" i="71" s="1"/>
  <c r="AS45" i="71" a="1"/>
  <c r="AS45" i="71" s="1"/>
  <c r="AR45" i="71" a="1"/>
  <c r="AR45" i="71" s="1"/>
  <c r="AQ45" i="71" a="1"/>
  <c r="AQ45" i="71" s="1"/>
  <c r="AP45" i="71" a="1"/>
  <c r="AP45" i="71" s="1"/>
  <c r="AO45" i="71" a="1"/>
  <c r="AO45" i="71" s="1"/>
  <c r="AN45" i="71" a="1"/>
  <c r="AN45" i="71" s="1"/>
  <c r="AM45" i="71" a="1"/>
  <c r="AM45" i="71" s="1"/>
  <c r="AL45" i="71" a="1"/>
  <c r="AL45" i="71" s="1"/>
  <c r="AK45" i="71" a="1"/>
  <c r="AK45" i="71" s="1"/>
  <c r="BI44" i="71" a="1"/>
  <c r="BI44" i="71" s="1"/>
  <c r="BH44" i="71" a="1"/>
  <c r="BH44" i="71" s="1"/>
  <c r="BG44" i="71" a="1"/>
  <c r="BG44" i="71" s="1"/>
  <c r="BF44" i="71" a="1"/>
  <c r="BF44" i="71" s="1"/>
  <c r="BE44" i="71" a="1"/>
  <c r="BE44" i="71" s="1"/>
  <c r="BD44" i="71" a="1"/>
  <c r="BD44" i="71" s="1"/>
  <c r="BC44" i="71" a="1"/>
  <c r="BC44" i="71" s="1"/>
  <c r="BB44" i="71" a="1"/>
  <c r="BB44" i="71" s="1"/>
  <c r="BA44" i="71" a="1"/>
  <c r="BA44" i="71" s="1"/>
  <c r="AZ44" i="71" a="1"/>
  <c r="AZ44" i="71" s="1"/>
  <c r="AY44" i="71" a="1"/>
  <c r="AY44" i="71" s="1"/>
  <c r="AX44" i="71" a="1"/>
  <c r="AX44" i="71" s="1"/>
  <c r="AW44" i="71" a="1"/>
  <c r="AW44" i="71" s="1"/>
  <c r="AV44" i="71" a="1"/>
  <c r="AV44" i="71" s="1"/>
  <c r="AU44" i="71" a="1"/>
  <c r="AU44" i="71" s="1"/>
  <c r="AT44" i="71" a="1"/>
  <c r="AT44" i="71" s="1"/>
  <c r="AS44" i="71" a="1"/>
  <c r="AS44" i="71" s="1"/>
  <c r="AR44" i="71" a="1"/>
  <c r="AR44" i="71" s="1"/>
  <c r="AQ44" i="71" a="1"/>
  <c r="AQ44" i="71" s="1"/>
  <c r="AP44" i="71" a="1"/>
  <c r="AP44" i="71" s="1"/>
  <c r="AO44" i="71" a="1"/>
  <c r="AO44" i="71" s="1"/>
  <c r="AN44" i="71" a="1"/>
  <c r="AN44" i="71" s="1"/>
  <c r="AM44" i="71" a="1"/>
  <c r="AM44" i="71" s="1"/>
  <c r="AL44" i="71" a="1"/>
  <c r="AL44" i="71" s="1"/>
  <c r="AK44" i="71" a="1"/>
  <c r="AK44" i="71" s="1"/>
  <c r="BI43" i="71" a="1"/>
  <c r="BI43" i="71" s="1"/>
  <c r="BH43" i="71" a="1"/>
  <c r="BH43" i="71" s="1"/>
  <c r="BG43" i="71" a="1"/>
  <c r="BG43" i="71" s="1"/>
  <c r="BF43" i="71" a="1"/>
  <c r="BF43" i="71" s="1"/>
  <c r="BE43" i="71" a="1"/>
  <c r="BE43" i="71" s="1"/>
  <c r="BD43" i="71" a="1"/>
  <c r="BD43" i="71" s="1"/>
  <c r="BC43" i="71" a="1"/>
  <c r="BC43" i="71" s="1"/>
  <c r="BB43" i="71" a="1"/>
  <c r="BB43" i="71" s="1"/>
  <c r="BA43" i="71" a="1"/>
  <c r="BA43" i="71" s="1"/>
  <c r="AZ43" i="71" a="1"/>
  <c r="AZ43" i="71" s="1"/>
  <c r="AY43" i="71" a="1"/>
  <c r="AY43" i="71" s="1"/>
  <c r="AX43" i="71" a="1"/>
  <c r="AX43" i="71" s="1"/>
  <c r="AW43" i="71" a="1"/>
  <c r="AW43" i="71" s="1"/>
  <c r="AV43" i="71" a="1"/>
  <c r="AV43" i="71" s="1"/>
  <c r="AU43" i="71" a="1"/>
  <c r="AU43" i="71" s="1"/>
  <c r="AT43" i="71" a="1"/>
  <c r="AT43" i="71" s="1"/>
  <c r="AS43" i="71" a="1"/>
  <c r="AS43" i="71" s="1"/>
  <c r="AR43" i="71" a="1"/>
  <c r="AR43" i="71" s="1"/>
  <c r="AQ43" i="71" a="1"/>
  <c r="AQ43" i="71" s="1"/>
  <c r="AP43" i="71" a="1"/>
  <c r="AP43" i="71" s="1"/>
  <c r="AO43" i="71" a="1"/>
  <c r="AO43" i="71" s="1"/>
  <c r="AN43" i="71" a="1"/>
  <c r="AN43" i="71" s="1"/>
  <c r="AM43" i="71" a="1"/>
  <c r="AM43" i="71" s="1"/>
  <c r="AL43" i="71" a="1"/>
  <c r="AL43" i="71" s="1"/>
  <c r="AK43" i="71" a="1"/>
  <c r="AK43" i="71" s="1"/>
  <c r="BI42" i="71" a="1"/>
  <c r="BI42" i="71" s="1"/>
  <c r="BH42" i="71" a="1"/>
  <c r="BH42" i="71" s="1"/>
  <c r="BG42" i="71" a="1"/>
  <c r="BG42" i="71" s="1"/>
  <c r="BF42" i="71" a="1"/>
  <c r="BF42" i="71" s="1"/>
  <c r="BE42" i="71" a="1"/>
  <c r="BE42" i="71" s="1"/>
  <c r="BD42" i="71" a="1"/>
  <c r="BD42" i="71" s="1"/>
  <c r="BC42" i="71" a="1"/>
  <c r="BC42" i="71" s="1"/>
  <c r="BB42" i="71" a="1"/>
  <c r="BB42" i="71" s="1"/>
  <c r="BA42" i="71" a="1"/>
  <c r="BA42" i="71" s="1"/>
  <c r="AZ42" i="71" a="1"/>
  <c r="AZ42" i="71" s="1"/>
  <c r="AY42" i="71" a="1"/>
  <c r="AY42" i="71" s="1"/>
  <c r="AX42" i="71" a="1"/>
  <c r="AX42" i="71" s="1"/>
  <c r="AW42" i="71" a="1"/>
  <c r="AW42" i="71" s="1"/>
  <c r="AV42" i="71" a="1"/>
  <c r="AV42" i="71" s="1"/>
  <c r="AU42" i="71" a="1"/>
  <c r="AU42" i="71" s="1"/>
  <c r="AT42" i="71" a="1"/>
  <c r="AT42" i="71" s="1"/>
  <c r="AS42" i="71" a="1"/>
  <c r="AS42" i="71" s="1"/>
  <c r="AR42" i="71" a="1"/>
  <c r="AR42" i="71" s="1"/>
  <c r="AQ42" i="71" a="1"/>
  <c r="AQ42" i="71" s="1"/>
  <c r="AP42" i="71" a="1"/>
  <c r="AP42" i="71" s="1"/>
  <c r="AO42" i="71" a="1"/>
  <c r="AO42" i="71" s="1"/>
  <c r="AN42" i="71" a="1"/>
  <c r="AN42" i="71" s="1"/>
  <c r="AM42" i="71" a="1"/>
  <c r="AM42" i="71" s="1"/>
  <c r="AL42" i="71" a="1"/>
  <c r="AL42" i="71" s="1"/>
  <c r="AK42" i="71" a="1"/>
  <c r="AK42" i="71" s="1"/>
  <c r="BI41" i="71" a="1"/>
  <c r="BI41" i="71" s="1"/>
  <c r="BH41" i="71" a="1"/>
  <c r="BH41" i="71" s="1"/>
  <c r="BG41" i="71" a="1"/>
  <c r="BG41" i="71" s="1"/>
  <c r="BF41" i="71" a="1"/>
  <c r="BF41" i="71" s="1"/>
  <c r="BE41" i="71" a="1"/>
  <c r="BE41" i="71" s="1"/>
  <c r="BD41" i="71" a="1"/>
  <c r="BD41" i="71" s="1"/>
  <c r="BC41" i="71" a="1"/>
  <c r="BC41" i="71" s="1"/>
  <c r="BB41" i="71" a="1"/>
  <c r="BB41" i="71" s="1"/>
  <c r="BA41" i="71" a="1"/>
  <c r="BA41" i="71" s="1"/>
  <c r="AZ41" i="71" a="1"/>
  <c r="AZ41" i="71" s="1"/>
  <c r="AY41" i="71" a="1"/>
  <c r="AY41" i="71" s="1"/>
  <c r="AX41" i="71" a="1"/>
  <c r="AX41" i="71" s="1"/>
  <c r="AW41" i="71" a="1"/>
  <c r="AW41" i="71" s="1"/>
  <c r="AV41" i="71" a="1"/>
  <c r="AV41" i="71" s="1"/>
  <c r="AU41" i="71" a="1"/>
  <c r="AU41" i="71" s="1"/>
  <c r="AT41" i="71" a="1"/>
  <c r="AT41" i="71" s="1"/>
  <c r="AS41" i="71" a="1"/>
  <c r="AS41" i="71" s="1"/>
  <c r="AR41" i="71" a="1"/>
  <c r="AR41" i="71" s="1"/>
  <c r="AQ41" i="71" a="1"/>
  <c r="AQ41" i="71" s="1"/>
  <c r="AP41" i="71" a="1"/>
  <c r="AP41" i="71" s="1"/>
  <c r="AO41" i="71" a="1"/>
  <c r="AO41" i="71" s="1"/>
  <c r="AN41" i="71" a="1"/>
  <c r="AN41" i="71" s="1"/>
  <c r="AM41" i="71" a="1"/>
  <c r="AM41" i="71" s="1"/>
  <c r="AL41" i="71" a="1"/>
  <c r="AL41" i="71" s="1"/>
  <c r="BI40" i="71" a="1"/>
  <c r="BI40" i="71" s="1"/>
  <c r="BH40" i="71" a="1"/>
  <c r="BH40" i="71" s="1"/>
  <c r="BG40" i="71" a="1"/>
  <c r="BG40" i="71" s="1"/>
  <c r="BF40" i="71" a="1"/>
  <c r="BF40" i="71" s="1"/>
  <c r="BE40" i="71" a="1"/>
  <c r="BE40" i="71" s="1"/>
  <c r="BD40" i="71" a="1"/>
  <c r="BD40" i="71" s="1"/>
  <c r="BC40" i="71" a="1"/>
  <c r="BC40" i="71" s="1"/>
  <c r="BB40" i="71" a="1"/>
  <c r="BB40" i="71" s="1"/>
  <c r="BA40" i="71" a="1"/>
  <c r="BA40" i="71" s="1"/>
  <c r="AZ40" i="71" a="1"/>
  <c r="AZ40" i="71" s="1"/>
  <c r="AY40" i="71" a="1"/>
  <c r="AY40" i="71" s="1"/>
  <c r="AX40" i="71" a="1"/>
  <c r="AX40" i="71" s="1"/>
  <c r="AW40" i="71" a="1"/>
  <c r="AW40" i="71" s="1"/>
  <c r="AV40" i="71" a="1"/>
  <c r="AV40" i="71" s="1"/>
  <c r="AU40" i="71" a="1"/>
  <c r="AU40" i="71" s="1"/>
  <c r="AT40" i="71" a="1"/>
  <c r="AT40" i="71" s="1"/>
  <c r="AS40" i="71" a="1"/>
  <c r="AS40" i="71" s="1"/>
  <c r="AR40" i="71" a="1"/>
  <c r="AR40" i="71" s="1"/>
  <c r="AQ40" i="71" a="1"/>
  <c r="AQ40" i="71" s="1"/>
  <c r="AP40" i="71" a="1"/>
  <c r="AP40" i="71" s="1"/>
  <c r="AO40" i="71" a="1"/>
  <c r="AO40" i="71" s="1"/>
  <c r="AN40" i="71" a="1"/>
  <c r="AN40" i="71" s="1"/>
  <c r="AI29" i="71"/>
  <c r="AH29" i="71"/>
  <c r="AG29" i="71"/>
  <c r="AF29" i="71"/>
  <c r="AE29" i="71"/>
  <c r="AD29" i="71"/>
  <c r="AC29" i="71"/>
  <c r="AB29" i="71"/>
  <c r="AA29" i="71"/>
  <c r="Z29" i="71"/>
  <c r="Y29" i="71"/>
  <c r="X29" i="71"/>
  <c r="W29" i="71"/>
  <c r="V29" i="71"/>
  <c r="U29" i="71"/>
  <c r="T29" i="71"/>
  <c r="S29" i="71"/>
  <c r="R29" i="71"/>
  <c r="Q29" i="71"/>
  <c r="P29" i="71"/>
  <c r="O29" i="71"/>
  <c r="N29" i="71"/>
  <c r="M29" i="71"/>
  <c r="L29" i="71"/>
  <c r="K29" i="71"/>
  <c r="AI26" i="71"/>
  <c r="AH26" i="71"/>
  <c r="AG26" i="71"/>
  <c r="AF26" i="71"/>
  <c r="AE26" i="71"/>
  <c r="AD26" i="71"/>
  <c r="AC26" i="71"/>
  <c r="AB26" i="71"/>
  <c r="AA26" i="71"/>
  <c r="Z26" i="71"/>
  <c r="Y26" i="71"/>
  <c r="X26" i="71"/>
  <c r="W26" i="71"/>
  <c r="V26" i="71"/>
  <c r="U26" i="71"/>
  <c r="T26" i="71"/>
  <c r="S26" i="71"/>
  <c r="R26" i="71"/>
  <c r="Q26" i="71"/>
  <c r="P26" i="71"/>
  <c r="O26" i="71"/>
  <c r="N26" i="71"/>
  <c r="M26" i="71"/>
  <c r="L26" i="71"/>
  <c r="K26" i="71"/>
  <c r="AI23" i="71"/>
  <c r="AH23" i="71"/>
  <c r="AG23" i="71"/>
  <c r="AF23" i="71"/>
  <c r="AE23" i="71"/>
  <c r="AD23" i="71"/>
  <c r="AC23" i="71"/>
  <c r="AB23" i="71"/>
  <c r="AA23" i="71"/>
  <c r="Z23" i="71"/>
  <c r="Y23" i="71"/>
  <c r="X23" i="71"/>
  <c r="W23" i="71"/>
  <c r="V23" i="71"/>
  <c r="U23" i="71"/>
  <c r="T23" i="71"/>
  <c r="S23" i="71"/>
  <c r="R23" i="71"/>
  <c r="Q23" i="71"/>
  <c r="P23" i="71"/>
  <c r="O23" i="71"/>
  <c r="N23" i="71"/>
  <c r="M23" i="71"/>
  <c r="L23" i="71"/>
  <c r="K23" i="71"/>
  <c r="AI20" i="71"/>
  <c r="AH20" i="71"/>
  <c r="AG20" i="71"/>
  <c r="AF20" i="71"/>
  <c r="AE20" i="71"/>
  <c r="AD20" i="71"/>
  <c r="AC20" i="71"/>
  <c r="AB20" i="71"/>
  <c r="AA20" i="71"/>
  <c r="Z20" i="71"/>
  <c r="Y20" i="71"/>
  <c r="X20" i="71"/>
  <c r="W20" i="71"/>
  <c r="V20" i="71"/>
  <c r="U20" i="71"/>
  <c r="T20" i="71"/>
  <c r="S20" i="71"/>
  <c r="R20" i="71"/>
  <c r="Q20" i="71"/>
  <c r="P20" i="71"/>
  <c r="O20" i="71"/>
  <c r="N20" i="71"/>
  <c r="M20" i="71"/>
  <c r="L20" i="71"/>
  <c r="K20" i="71"/>
  <c r="AI17" i="71"/>
  <c r="AH17" i="71"/>
  <c r="AG17" i="71"/>
  <c r="AF17" i="71"/>
  <c r="AE17" i="71"/>
  <c r="AD17" i="71"/>
  <c r="AC17" i="71"/>
  <c r="AB17" i="71"/>
  <c r="AA17" i="71"/>
  <c r="Z17" i="71"/>
  <c r="Y17" i="71"/>
  <c r="X17" i="71"/>
  <c r="W17" i="71"/>
  <c r="V17" i="71"/>
  <c r="U17" i="71"/>
  <c r="T17" i="71"/>
  <c r="S17" i="71"/>
  <c r="R17" i="71"/>
  <c r="Q17" i="71"/>
  <c r="P17" i="71"/>
  <c r="O17" i="71"/>
  <c r="N17" i="71"/>
  <c r="M17" i="71"/>
  <c r="L17" i="71"/>
  <c r="K17" i="71"/>
  <c r="AI14" i="71"/>
  <c r="AH14" i="71"/>
  <c r="AG14" i="71"/>
  <c r="AF14" i="71"/>
  <c r="AE14" i="71"/>
  <c r="AD14" i="71"/>
  <c r="AC14" i="71"/>
  <c r="AB14" i="71"/>
  <c r="AA14" i="71"/>
  <c r="Z14" i="71"/>
  <c r="Y14" i="71"/>
  <c r="X14" i="71"/>
  <c r="W14" i="71"/>
  <c r="V14" i="71"/>
  <c r="U14" i="71"/>
  <c r="T14" i="71"/>
  <c r="S14" i="71"/>
  <c r="R14" i="71"/>
  <c r="Q14" i="71"/>
  <c r="P14" i="71"/>
  <c r="O14" i="71"/>
  <c r="N14" i="71"/>
  <c r="M14" i="71"/>
  <c r="L14" i="71"/>
  <c r="K14" i="71"/>
  <c r="K26" i="67"/>
  <c r="AK88" i="71" l="1"/>
  <c r="N3" i="71"/>
  <c r="P3" i="71"/>
  <c r="R3" i="71"/>
  <c r="AK87" i="73"/>
  <c r="BM81" i="73"/>
  <c r="AN81" i="73"/>
  <c r="BH81" i="73"/>
  <c r="AK81" i="73"/>
  <c r="BA81" i="73"/>
  <c r="AO81" i="73"/>
  <c r="BD81" i="73"/>
  <c r="BL81" i="73"/>
  <c r="AR81" i="73"/>
  <c r="AW81" i="73"/>
  <c r="AM81" i="73"/>
  <c r="BF81" i="73"/>
  <c r="BO81" i="73"/>
  <c r="BJ81" i="73"/>
  <c r="BB81" i="73"/>
  <c r="BK81" i="73"/>
  <c r="AX81" i="73"/>
  <c r="BG81" i="73"/>
  <c r="AV81" i="73"/>
  <c r="AT81" i="73"/>
  <c r="BC81" i="73"/>
  <c r="BE81" i="73"/>
  <c r="AP81" i="73"/>
  <c r="AY81" i="73"/>
  <c r="AL81" i="73"/>
  <c r="AU81" i="73"/>
  <c r="AK86" i="73"/>
  <c r="AK88" i="73" s="1"/>
  <c r="AK89" i="73" s="1" a="1"/>
  <c r="AK89" i="73" s="1"/>
  <c r="AS81" i="73"/>
  <c r="AQ81" i="73"/>
  <c r="AZ81" i="73"/>
  <c r="BI81" i="73"/>
  <c r="BN81" i="73"/>
  <c r="BO81" i="71"/>
  <c r="BN81" i="71"/>
  <c r="BJ81" i="71"/>
  <c r="BK81" i="71"/>
  <c r="BL81" i="71"/>
  <c r="BM81" i="71"/>
  <c r="AR81" i="71"/>
  <c r="BC81" i="71"/>
  <c r="BH81" i="71"/>
  <c r="BD81" i="71"/>
  <c r="AZ81" i="71"/>
  <c r="AV81" i="71"/>
  <c r="AN81" i="71"/>
  <c r="AM81" i="71"/>
  <c r="AP81" i="71"/>
  <c r="BG81" i="71"/>
  <c r="AY81" i="71"/>
  <c r="AL81" i="71"/>
  <c r="AQ81" i="71"/>
  <c r="AK81" i="71"/>
  <c r="AS81" i="71"/>
  <c r="BA81" i="71"/>
  <c r="BI81" i="71"/>
  <c r="AU81" i="71"/>
  <c r="AO81" i="71"/>
  <c r="AW81" i="71"/>
  <c r="BE81" i="71"/>
  <c r="AT81" i="71"/>
  <c r="BB81" i="71"/>
  <c r="AX81" i="71"/>
  <c r="BF81" i="71"/>
  <c r="AA4" i="68"/>
  <c r="AK94" i="73" l="1"/>
  <c r="AL86" i="73"/>
  <c r="AL87" i="73"/>
  <c r="AL87" i="71"/>
  <c r="AL86" i="71"/>
  <c r="AM87" i="71"/>
  <c r="AM87" i="73" l="1"/>
  <c r="AL88" i="73"/>
  <c r="AL89" i="73" s="1" a="1"/>
  <c r="AL89" i="73" s="1"/>
  <c r="AL94" i="73" s="1"/>
  <c r="AM86" i="73"/>
  <c r="AK89" i="71" a="1"/>
  <c r="AK89" i="71" s="1"/>
  <c r="AK94" i="71" s="1"/>
  <c r="AM86" i="71"/>
  <c r="AL88" i="71"/>
  <c r="AN87" i="71"/>
  <c r="H20" i="68"/>
  <c r="J20" i="68" s="1"/>
  <c r="P26" i="68" s="1"/>
  <c r="L13" i="67"/>
  <c r="J6" i="68"/>
  <c r="N20" i="68"/>
  <c r="P20" i="68" s="1"/>
  <c r="P19" i="68"/>
  <c r="J19" i="68"/>
  <c r="R19" i="68" s="1"/>
  <c r="P18" i="68"/>
  <c r="J18" i="68"/>
  <c r="N13" i="68"/>
  <c r="L13" i="68"/>
  <c r="H13" i="68"/>
  <c r="F13" i="68"/>
  <c r="R10" i="68"/>
  <c r="D29" i="68" s="1"/>
  <c r="L29" i="68" s="1"/>
  <c r="AL89" i="71" l="1" a="1"/>
  <c r="AL89" i="71" s="1"/>
  <c r="AL94" i="71" s="1"/>
  <c r="AN87" i="73"/>
  <c r="AN86" i="73"/>
  <c r="AM88" i="73"/>
  <c r="AM89" i="73" s="1" a="1"/>
  <c r="AM89" i="73" s="1"/>
  <c r="AM94" i="73" s="1"/>
  <c r="AM88" i="71"/>
  <c r="AM89" i="71" s="1" a="1"/>
  <c r="AM89" i="71" s="1"/>
  <c r="AM94" i="71" s="1"/>
  <c r="AO87" i="71"/>
  <c r="AN86" i="71"/>
  <c r="R20" i="68"/>
  <c r="R18" i="68"/>
  <c r="R12" i="68" a="1"/>
  <c r="R12" i="68" s="1"/>
  <c r="E24" i="68" s="1"/>
  <c r="AN88" i="73" l="1"/>
  <c r="AN89" i="73" s="1" a="1"/>
  <c r="AN89" i="73" s="1"/>
  <c r="AN94" i="73" s="1"/>
  <c r="AO87" i="73"/>
  <c r="AO86" i="73"/>
  <c r="AN88" i="71"/>
  <c r="AN89" i="71" s="1" a="1"/>
  <c r="AN89" i="71" s="1"/>
  <c r="AN94" i="71" s="1"/>
  <c r="AO86" i="71"/>
  <c r="AP87" i="71"/>
  <c r="E26" i="68"/>
  <c r="K26" i="68" s="1"/>
  <c r="J24" i="68"/>
  <c r="AP86" i="73" l="1"/>
  <c r="AO88" i="73"/>
  <c r="AO89" i="73" s="1" a="1"/>
  <c r="AO89" i="73" s="1"/>
  <c r="AO94" i="73" s="1"/>
  <c r="AP87" i="73"/>
  <c r="AP86" i="71"/>
  <c r="AO88" i="71"/>
  <c r="AO89" i="71" s="1" a="1"/>
  <c r="AO89" i="71" s="1"/>
  <c r="AO94" i="71" s="1"/>
  <c r="AQ87" i="71"/>
  <c r="E26" i="67"/>
  <c r="N13" i="67"/>
  <c r="AA3" i="67"/>
  <c r="AA4" i="67" s="1"/>
  <c r="N20" i="67"/>
  <c r="P20" i="67" s="1"/>
  <c r="H20" i="67"/>
  <c r="J20" i="67" s="1"/>
  <c r="P26" i="67" s="1"/>
  <c r="P19" i="67"/>
  <c r="J19" i="67"/>
  <c r="P18" i="67"/>
  <c r="J18" i="67"/>
  <c r="H13" i="67"/>
  <c r="F13" i="67"/>
  <c r="R10" i="67"/>
  <c r="AQ87" i="73" l="1"/>
  <c r="AQ86" i="73"/>
  <c r="AP88" i="73"/>
  <c r="AP89" i="73" s="1" a="1"/>
  <c r="AP89" i="73" s="1"/>
  <c r="AP94" i="73" s="1"/>
  <c r="AR87" i="71"/>
  <c r="AQ86" i="71"/>
  <c r="AP88" i="71"/>
  <c r="AP89" i="71" s="1" a="1"/>
  <c r="AP89" i="71" s="1"/>
  <c r="AP94" i="71" s="1"/>
  <c r="J6" i="67"/>
  <c r="H6" i="67"/>
  <c r="F6" i="67"/>
  <c r="C6" i="67"/>
  <c r="R12" i="67" a="1"/>
  <c r="R12" i="67" s="1"/>
  <c r="E24" i="67" s="1"/>
  <c r="D29" i="67"/>
  <c r="L29" i="67" s="1"/>
  <c r="R19" i="67"/>
  <c r="R18" i="67"/>
  <c r="R20" i="67"/>
  <c r="J24" i="67" s="1"/>
  <c r="AR86" i="73" l="1"/>
  <c r="AR87" i="73"/>
  <c r="AQ88" i="73"/>
  <c r="AQ89" i="73" s="1" a="1"/>
  <c r="AQ89" i="73" s="1"/>
  <c r="AQ94" i="73" s="1"/>
  <c r="AQ88" i="71"/>
  <c r="AQ89" i="71" s="1" a="1"/>
  <c r="AQ89" i="71" s="1"/>
  <c r="AQ94" i="71" s="1"/>
  <c r="AR86" i="71"/>
  <c r="AS87" i="71"/>
  <c r="AR88" i="73" l="1"/>
  <c r="AR89" i="73" s="1" a="1"/>
  <c r="AR89" i="73" s="1"/>
  <c r="AR94" i="73" s="1"/>
  <c r="AS87" i="73"/>
  <c r="AS86" i="73"/>
  <c r="AR88" i="71"/>
  <c r="AS86" i="71"/>
  <c r="AT87" i="71"/>
  <c r="AT87" i="73" l="1"/>
  <c r="AT86" i="73"/>
  <c r="AT88" i="73" s="1"/>
  <c r="AT89" i="73" s="1" a="1"/>
  <c r="AT89" i="73" s="1"/>
  <c r="AT94" i="73" s="1"/>
  <c r="AS88" i="73"/>
  <c r="AS89" i="73" s="1" a="1"/>
  <c r="AS89" i="73" s="1"/>
  <c r="AS94" i="73" s="1"/>
  <c r="AR89" i="71" a="1"/>
  <c r="AR89" i="71" s="1"/>
  <c r="AR94" i="71" s="1"/>
  <c r="AT86" i="71"/>
  <c r="AU87" i="71"/>
  <c r="AS88" i="71"/>
  <c r="AS89" i="71" s="1" a="1"/>
  <c r="AS89" i="71" s="1"/>
  <c r="AS94" i="71" s="1"/>
  <c r="AU86" i="73" l="1"/>
  <c r="AU87" i="73"/>
  <c r="AT88" i="71"/>
  <c r="AT89" i="71" s="1" a="1"/>
  <c r="AT89" i="71" s="1"/>
  <c r="AT94" i="71" s="1"/>
  <c r="AV87" i="71"/>
  <c r="AU86" i="71"/>
  <c r="AU88" i="73" l="1"/>
  <c r="AU89" i="73" s="1" a="1"/>
  <c r="AU89" i="73" s="1"/>
  <c r="AU94" i="73" s="1"/>
  <c r="AV87" i="73"/>
  <c r="AV86" i="73"/>
  <c r="AU88" i="71"/>
  <c r="AU89" i="71" s="1" a="1"/>
  <c r="AU89" i="71" s="1"/>
  <c r="AU94" i="71" s="1"/>
  <c r="AV86" i="71"/>
  <c r="AW87" i="71"/>
  <c r="AV88" i="73" l="1"/>
  <c r="AV89" i="73" s="1" a="1"/>
  <c r="AV89" i="73" s="1"/>
  <c r="AV94" i="73" s="1"/>
  <c r="AW86" i="73"/>
  <c r="AW87" i="73"/>
  <c r="AW86" i="71"/>
  <c r="AV88" i="71"/>
  <c r="AV89" i="71" s="1" a="1"/>
  <c r="AV89" i="71" s="1"/>
  <c r="AV94" i="71" s="1"/>
  <c r="AX87" i="71"/>
  <c r="AW88" i="73" l="1"/>
  <c r="AW89" i="73" s="1" a="1"/>
  <c r="AW89" i="73" s="1"/>
  <c r="AW94" i="73" s="1"/>
  <c r="AX87" i="73"/>
  <c r="AX86" i="73"/>
  <c r="AW88" i="71"/>
  <c r="AW89" i="71" s="1" a="1"/>
  <c r="AW89" i="71" s="1"/>
  <c r="AW94" i="71" s="1"/>
  <c r="AY87" i="71"/>
  <c r="AX86" i="71"/>
  <c r="AX88" i="73" l="1"/>
  <c r="AX89" i="73" s="1" a="1"/>
  <c r="AX89" i="73" s="1"/>
  <c r="AX94" i="73" s="1"/>
  <c r="AY86" i="73"/>
  <c r="AY87" i="73"/>
  <c r="AX88" i="71"/>
  <c r="AX89" i="71" s="1" a="1"/>
  <c r="AX89" i="71" s="1"/>
  <c r="AX94" i="71" s="1"/>
  <c r="AZ87" i="71"/>
  <c r="AY86" i="71"/>
  <c r="AZ87" i="73" l="1"/>
  <c r="AZ86" i="73"/>
  <c r="AY88" i="73"/>
  <c r="AY89" i="73" s="1" a="1"/>
  <c r="AY89" i="73" s="1"/>
  <c r="AY94" i="73" s="1"/>
  <c r="AY88" i="71"/>
  <c r="AY89" i="71" s="1" a="1"/>
  <c r="AY89" i="71" s="1"/>
  <c r="AY94" i="71" s="1"/>
  <c r="BA87" i="71"/>
  <c r="AZ86" i="71"/>
  <c r="BA86" i="73" l="1"/>
  <c r="AZ88" i="73"/>
  <c r="AZ89" i="73" s="1" a="1"/>
  <c r="AZ89" i="73" s="1"/>
  <c r="AZ94" i="73" s="1"/>
  <c r="BA87" i="73"/>
  <c r="BA86" i="71"/>
  <c r="AZ88" i="71"/>
  <c r="AZ89" i="71" s="1" a="1"/>
  <c r="AZ89" i="71" s="1"/>
  <c r="AZ94" i="71" s="1"/>
  <c r="BB87" i="71"/>
  <c r="BB87" i="73" l="1"/>
  <c r="BB86" i="73"/>
  <c r="BB88" i="73" s="1"/>
  <c r="BB89" i="73" s="1" a="1"/>
  <c r="BB89" i="73" s="1"/>
  <c r="BB94" i="73" s="1"/>
  <c r="BA88" i="73"/>
  <c r="BA89" i="73" s="1" a="1"/>
  <c r="BA89" i="73" s="1"/>
  <c r="BA94" i="73" s="1"/>
  <c r="BC87" i="71"/>
  <c r="BB86" i="71"/>
  <c r="BA88" i="71"/>
  <c r="BA89" i="71" s="1" a="1"/>
  <c r="BA89" i="71" s="1"/>
  <c r="BA94" i="71" s="1"/>
  <c r="BC86" i="73" l="1"/>
  <c r="BC87" i="73"/>
  <c r="BB88" i="71"/>
  <c r="BB89" i="71" s="1" a="1"/>
  <c r="BB89" i="71" s="1"/>
  <c r="BB94" i="71" s="1"/>
  <c r="BD87" i="71"/>
  <c r="BC86" i="71"/>
  <c r="BD86" i="73" l="1"/>
  <c r="BD87" i="73"/>
  <c r="BC88" i="73"/>
  <c r="BC89" i="73" s="1" a="1"/>
  <c r="BC89" i="73" s="1"/>
  <c r="BC94" i="73" s="1"/>
  <c r="BC88" i="71"/>
  <c r="BC89" i="71" s="1" a="1"/>
  <c r="BC89" i="71" s="1"/>
  <c r="BC94" i="71" s="1"/>
  <c r="BD86" i="71"/>
  <c r="BE87" i="71"/>
  <c r="BE86" i="73" l="1"/>
  <c r="BE87" i="73"/>
  <c r="BD88" i="73"/>
  <c r="BD89" i="73" s="1" a="1"/>
  <c r="BD89" i="73" s="1"/>
  <c r="BD94" i="73" s="1"/>
  <c r="BE86" i="71"/>
  <c r="BF87" i="71"/>
  <c r="BD88" i="71"/>
  <c r="BD89" i="71" s="1" a="1"/>
  <c r="BD89" i="71" s="1"/>
  <c r="BD94" i="71" s="1"/>
  <c r="BF87" i="73" l="1"/>
  <c r="BF86" i="73"/>
  <c r="BE88" i="73"/>
  <c r="BE89" i="73" s="1" a="1"/>
  <c r="BE89" i="73" s="1"/>
  <c r="BE94" i="73" s="1"/>
  <c r="BE88" i="71"/>
  <c r="BE89" i="71" s="1" a="1"/>
  <c r="BE89" i="71" s="1"/>
  <c r="BE94" i="71" s="1"/>
  <c r="BG87" i="71"/>
  <c r="BF86" i="71"/>
  <c r="BG87" i="73" l="1"/>
  <c r="BG86" i="73"/>
  <c r="BF88" i="73"/>
  <c r="BF89" i="73" s="1" a="1"/>
  <c r="BF89" i="73" s="1"/>
  <c r="BF94" i="73" s="1"/>
  <c r="BF88" i="71"/>
  <c r="BF89" i="71" s="1" a="1"/>
  <c r="BF89" i="71" s="1"/>
  <c r="BF94" i="71" s="1"/>
  <c r="BH87" i="71"/>
  <c r="BG86" i="71"/>
  <c r="BH87" i="73" l="1"/>
  <c r="BH86" i="73"/>
  <c r="BG88" i="73"/>
  <c r="BG89" i="73" s="1" a="1"/>
  <c r="BG89" i="73" s="1"/>
  <c r="BG94" i="73" s="1"/>
  <c r="BH86" i="71"/>
  <c r="BG88" i="71"/>
  <c r="BG89" i="71" s="1" a="1"/>
  <c r="BG89" i="71" s="1"/>
  <c r="BG94" i="71" s="1"/>
  <c r="BI86" i="73" l="1"/>
  <c r="BI87" i="73"/>
  <c r="BH88" i="73"/>
  <c r="BH89" i="73" s="1" a="1"/>
  <c r="BH89" i="73" s="1"/>
  <c r="BH94" i="73" s="1"/>
  <c r="BJ86" i="71"/>
  <c r="BI87" i="71"/>
  <c r="BH88" i="71"/>
  <c r="BH89" i="71" s="1" a="1"/>
  <c r="BH89" i="71" s="1"/>
  <c r="BH94" i="71" s="1"/>
  <c r="BI86" i="71"/>
  <c r="BJ86" i="73" l="1"/>
  <c r="BI88" i="73"/>
  <c r="BI89" i="73" s="1" a="1"/>
  <c r="BI89" i="73" s="1"/>
  <c r="BI94" i="73" s="1"/>
  <c r="BJ87" i="73"/>
  <c r="BI88" i="71"/>
  <c r="BI89" i="71" s="1" a="1"/>
  <c r="BI89" i="71" s="1"/>
  <c r="BI94" i="71" s="1"/>
  <c r="BK86" i="71"/>
  <c r="BJ87" i="71"/>
  <c r="BJ88" i="71" s="1"/>
  <c r="BJ89" i="71" s="1" a="1"/>
  <c r="BJ89" i="71" s="1"/>
  <c r="BJ94" i="71" s="1"/>
  <c r="BJ88" i="73" l="1"/>
  <c r="BJ89" i="73" s="1" a="1"/>
  <c r="BJ89" i="73" s="1"/>
  <c r="BJ94" i="73" s="1"/>
  <c r="BK87" i="73"/>
  <c r="BK86" i="73"/>
  <c r="BL86" i="71"/>
  <c r="BK87" i="71"/>
  <c r="BK88" i="71" s="1"/>
  <c r="BK89" i="71" s="1" a="1"/>
  <c r="BK89" i="71" s="1"/>
  <c r="BK94" i="71" s="1"/>
  <c r="BK88" i="73" l="1"/>
  <c r="BK89" i="73" s="1" a="1"/>
  <c r="BK89" i="73" s="1"/>
  <c r="BK94" i="73" s="1"/>
  <c r="BL86" i="73"/>
  <c r="BL87" i="73"/>
  <c r="BL87" i="71"/>
  <c r="BL88" i="71" s="1"/>
  <c r="BL89" i="71" s="1" a="1"/>
  <c r="BL89" i="71" s="1"/>
  <c r="BL94" i="71" s="1"/>
  <c r="BM86" i="71"/>
  <c r="BM87" i="73" l="1"/>
  <c r="BL88" i="73"/>
  <c r="BL89" i="73" s="1" a="1"/>
  <c r="BL89" i="73" s="1"/>
  <c r="BL94" i="73" s="1"/>
  <c r="BM86" i="73"/>
  <c r="BM88" i="73" s="1"/>
  <c r="BM89" i="73" s="1" a="1"/>
  <c r="BM89" i="73" s="1"/>
  <c r="BM94" i="73" s="1"/>
  <c r="BO86" i="71"/>
  <c r="BN86" i="71"/>
  <c r="BM87" i="71"/>
  <c r="BM88" i="71" s="1"/>
  <c r="BM89" i="71" s="1" a="1"/>
  <c r="BM89" i="71" s="1"/>
  <c r="BM94" i="71" s="1"/>
  <c r="BN86" i="73" l="1"/>
  <c r="BN87" i="73"/>
  <c r="BO87" i="73"/>
  <c r="BN87" i="71"/>
  <c r="BN88" i="71"/>
  <c r="BN89" i="71" s="1" a="1"/>
  <c r="BN89" i="71" s="1"/>
  <c r="BN94" i="71" s="1"/>
  <c r="BN88" i="73" l="1"/>
  <c r="BN89" i="73" s="1" a="1"/>
  <c r="BN89" i="73" s="1"/>
  <c r="BN94" i="73" s="1"/>
  <c r="BO86" i="73"/>
  <c r="BO88" i="73" s="1"/>
  <c r="BO89" i="73" s="1" a="1"/>
  <c r="BO89" i="73" s="1"/>
  <c r="BO94" i="73" s="1"/>
  <c r="BO87" i="71"/>
  <c r="BO88" i="71" s="1"/>
  <c r="BO89" i="71" s="1" a="1"/>
  <c r="BO89" i="71" s="1"/>
  <c r="BO94" i="7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橋本　紘平</author>
  </authors>
  <commentList>
    <comment ref="H19" authorId="0" shapeId="0" xr:uid="{1CFFB77B-4B63-4031-8EA5-AFE6446DD950}">
      <text>
        <r>
          <rPr>
            <b/>
            <sz val="9"/>
            <color indexed="81"/>
            <rFont val="MS P ゴシック"/>
            <family val="3"/>
            <charset val="128"/>
          </rPr>
          <t>橋本　紘平:</t>
        </r>
        <r>
          <rPr>
            <sz val="9"/>
            <color indexed="81"/>
            <rFont val="MS P ゴシック"/>
            <family val="3"/>
            <charset val="128"/>
          </rPr>
          <t xml:space="preserve">
２名の勤務時間の合計が８時間</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<sst xmlns="http://schemas.openxmlformats.org/spreadsheetml/2006/main" count="1414" uniqueCount="599">
  <si>
    <t>令和８（2026）年度認可外保育施設（1日に保育する乳幼児の数が6人以上の施設）　立入調査　調書</t>
    <rPh sb="9" eb="11">
      <t>ネンド</t>
    </rPh>
    <rPh sb="11" eb="14">
      <t>ニンカガイ</t>
    </rPh>
    <rPh sb="14" eb="16">
      <t>ホイク</t>
    </rPh>
    <rPh sb="16" eb="18">
      <t>シセツ</t>
    </rPh>
    <rPh sb="20" eb="21">
      <t>ニチ</t>
    </rPh>
    <rPh sb="22" eb="24">
      <t>ホイク</t>
    </rPh>
    <rPh sb="26" eb="29">
      <t>ニュウヨウジ</t>
    </rPh>
    <rPh sb="30" eb="31">
      <t>カズ</t>
    </rPh>
    <rPh sb="33" eb="36">
      <t>ニンイジョウ</t>
    </rPh>
    <rPh sb="37" eb="39">
      <t>シセツ</t>
    </rPh>
    <phoneticPr fontId="4"/>
  </si>
  <si>
    <t>施設名</t>
    <rPh sb="0" eb="1">
      <t>シ</t>
    </rPh>
    <rPh sb="1" eb="2">
      <t>セツ</t>
    </rPh>
    <phoneticPr fontId="4"/>
  </si>
  <si>
    <t>施設所在地</t>
    <phoneticPr fontId="4"/>
  </si>
  <si>
    <t>設置者名</t>
    <rPh sb="0" eb="3">
      <t>セッチシャ</t>
    </rPh>
    <rPh sb="3" eb="4">
      <t>メイ</t>
    </rPh>
    <phoneticPr fontId="4"/>
  </si>
  <si>
    <t>電話番号</t>
    <rPh sb="0" eb="2">
      <t>デンワ</t>
    </rPh>
    <rPh sb="2" eb="4">
      <t>バンゴウ</t>
    </rPh>
    <phoneticPr fontId="4"/>
  </si>
  <si>
    <t>メールアドレス</t>
    <phoneticPr fontId="4"/>
  </si>
  <si>
    <t>調書作成者</t>
    <rPh sb="0" eb="2">
      <t>チョウショ</t>
    </rPh>
    <rPh sb="2" eb="5">
      <t>サクセイシャ</t>
    </rPh>
    <phoneticPr fontId="4"/>
  </si>
  <si>
    <t>立入調査実施日</t>
    <rPh sb="0" eb="2">
      <t>タチイリ</t>
    </rPh>
    <rPh sb="2" eb="4">
      <t>チョウサ</t>
    </rPh>
    <rPh sb="4" eb="7">
      <t>ジッシビ</t>
    </rPh>
    <phoneticPr fontId="4"/>
  </si>
  <si>
    <t>調査立会者</t>
    <rPh sb="0" eb="2">
      <t>チョウサ</t>
    </rPh>
    <rPh sb="2" eb="3">
      <t>タ</t>
    </rPh>
    <rPh sb="3" eb="4">
      <t>ア</t>
    </rPh>
    <rPh sb="4" eb="5">
      <t>シャ</t>
    </rPh>
    <phoneticPr fontId="4"/>
  </si>
  <si>
    <t>判定区分</t>
    <rPh sb="0" eb="2">
      <t>ハンテイ</t>
    </rPh>
    <rPh sb="2" eb="4">
      <t>クブン</t>
    </rPh>
    <phoneticPr fontId="4"/>
  </si>
  <si>
    <t>○</t>
    <phoneticPr fontId="4"/>
  </si>
  <si>
    <t>B</t>
    <phoneticPr fontId="4"/>
  </si>
  <si>
    <t>C</t>
    <phoneticPr fontId="4"/>
  </si>
  <si>
    <t>×</t>
    <phoneticPr fontId="4"/>
  </si>
  <si>
    <t>保育に従事する者の数</t>
    <rPh sb="0" eb="2">
      <t>ホイク</t>
    </rPh>
    <rPh sb="3" eb="5">
      <t>ジュウジ</t>
    </rPh>
    <rPh sb="7" eb="8">
      <t>モノ</t>
    </rPh>
    <rPh sb="9" eb="10">
      <t>カズ</t>
    </rPh>
    <phoneticPr fontId="4"/>
  </si>
  <si>
    <t>保育に従事する者の必要数の算出</t>
    <rPh sb="0" eb="2">
      <t>ホイク</t>
    </rPh>
    <rPh sb="3" eb="5">
      <t>ジュウジ</t>
    </rPh>
    <rPh sb="7" eb="8">
      <t>モノ</t>
    </rPh>
    <rPh sb="9" eb="11">
      <t>ヒツヨウ</t>
    </rPh>
    <rPh sb="11" eb="12">
      <t>スウ</t>
    </rPh>
    <rPh sb="13" eb="15">
      <t>サンシュツ</t>
    </rPh>
    <phoneticPr fontId="4"/>
  </si>
  <si>
    <t>・</t>
    <phoneticPr fontId="4"/>
  </si>
  <si>
    <t>指導監督基準</t>
    <rPh sb="0" eb="2">
      <t>シドウ</t>
    </rPh>
    <rPh sb="2" eb="4">
      <t>カントク</t>
    </rPh>
    <rPh sb="4" eb="6">
      <t>キジュン</t>
    </rPh>
    <phoneticPr fontId="4"/>
  </si>
  <si>
    <t>非該当</t>
    <rPh sb="0" eb="3">
      <t>ヒガイトウ</t>
    </rPh>
    <phoneticPr fontId="4"/>
  </si>
  <si>
    <t>乳児（満１歳未満児）
おおむね３人に１人以上</t>
    <rPh sb="0" eb="2">
      <t>ニュウジ</t>
    </rPh>
    <rPh sb="3" eb="4">
      <t>マン</t>
    </rPh>
    <rPh sb="5" eb="6">
      <t>サイ</t>
    </rPh>
    <rPh sb="6" eb="8">
      <t>ミマン</t>
    </rPh>
    <rPh sb="8" eb="9">
      <t>ジ</t>
    </rPh>
    <rPh sb="16" eb="17">
      <t>ニン</t>
    </rPh>
    <rPh sb="19" eb="20">
      <t>ニン</t>
    </rPh>
    <rPh sb="20" eb="22">
      <t>イジョウ</t>
    </rPh>
    <phoneticPr fontId="4"/>
  </si>
  <si>
    <t>※</t>
    <phoneticPr fontId="4"/>
  </si>
  <si>
    <t>以下、必要数の算出は年齢別に少数点１桁（少数点２桁以下切り捨て）目までを算出し、その合計の端数（少数点１桁）を四捨五入する。
【基礎乳幼児数】、【総乳幼児数】に記入</t>
    <phoneticPr fontId="4"/>
  </si>
  <si>
    <t>幼児</t>
    <rPh sb="0" eb="2">
      <t>ヨウジ</t>
    </rPh>
    <phoneticPr fontId="4"/>
  </si>
  <si>
    <t>調査日の属する月の前月を基準月とし、月極の利用契約乳幼児数を基礎とする（以下「基礎乳幼児数」という。）</t>
    <phoneticPr fontId="4"/>
  </si>
  <si>
    <t>満１歳以上満３歳未満児
おおむね６人に１人以上</t>
    <rPh sb="0" eb="1">
      <t>マン</t>
    </rPh>
    <rPh sb="2" eb="3">
      <t>サイ</t>
    </rPh>
    <rPh sb="3" eb="5">
      <t>イジョウ</t>
    </rPh>
    <rPh sb="5" eb="6">
      <t>マン</t>
    </rPh>
    <rPh sb="7" eb="8">
      <t>サイ</t>
    </rPh>
    <rPh sb="8" eb="10">
      <t>ミマン</t>
    </rPh>
    <rPh sb="10" eb="11">
      <t>ジ</t>
    </rPh>
    <rPh sb="17" eb="18">
      <t>ニン</t>
    </rPh>
    <rPh sb="20" eb="21">
      <t>ニン</t>
    </rPh>
    <rPh sb="21" eb="23">
      <t>イジョウ</t>
    </rPh>
    <phoneticPr fontId="4"/>
  </si>
  <si>
    <t>a</t>
    <phoneticPr fontId="4"/>
  </si>
  <si>
    <t>基礎乳幼児数に対する保育従事者数は必要数を満たしているか。</t>
    <rPh sb="0" eb="2">
      <t>キソ</t>
    </rPh>
    <rPh sb="2" eb="5">
      <t>ニュウヨウジ</t>
    </rPh>
    <rPh sb="5" eb="6">
      <t>スウ</t>
    </rPh>
    <rPh sb="7" eb="8">
      <t>タイ</t>
    </rPh>
    <rPh sb="10" eb="12">
      <t>ホイク</t>
    </rPh>
    <rPh sb="12" eb="15">
      <t>ジュウジシャ</t>
    </rPh>
    <rPh sb="15" eb="16">
      <t>スウ</t>
    </rPh>
    <rPh sb="17" eb="20">
      <t>ヒツヨウスウ</t>
    </rPh>
    <rPh sb="21" eb="22">
      <t>ミ</t>
    </rPh>
    <phoneticPr fontId="4"/>
  </si>
  <si>
    <t>主たる開所時間において、月極契約乳幼児数に対して保育に従事する者を必要数配置しているか。</t>
    <phoneticPr fontId="4"/>
  </si>
  <si>
    <t>－</t>
    <phoneticPr fontId="4"/>
  </si>
  <si>
    <t>満３歳児
おおむね20人に１人以上</t>
    <rPh sb="0" eb="1">
      <t>マン</t>
    </rPh>
    <rPh sb="2" eb="4">
      <t>サイジ</t>
    </rPh>
    <phoneticPr fontId="4"/>
  </si>
  <si>
    <t>時間預かり（一時預かり）がある場合は、基礎乳幼児数に時間預かりの乳幼児数を加えること。（以下「総乳幼児数」という。）</t>
    <phoneticPr fontId="4"/>
  </si>
  <si>
    <t>満４歳以上児
概ね30人につき１人以上</t>
    <rPh sb="0" eb="1">
      <t>マン</t>
    </rPh>
    <rPh sb="2" eb="3">
      <t>サイ</t>
    </rPh>
    <rPh sb="3" eb="5">
      <t>イジョウ</t>
    </rPh>
    <rPh sb="5" eb="6">
      <t>ジ</t>
    </rPh>
    <phoneticPr fontId="4"/>
  </si>
  <si>
    <t>b</t>
    <phoneticPr fontId="4"/>
  </si>
  <si>
    <t>総乳幼児数に対する保育従事者数は必要数を満たしているか。</t>
    <rPh sb="0" eb="1">
      <t>ソウ</t>
    </rPh>
    <rPh sb="1" eb="4">
      <t>ニュウヨウジ</t>
    </rPh>
    <rPh sb="4" eb="5">
      <t>スウ</t>
    </rPh>
    <rPh sb="6" eb="7">
      <t>タイ</t>
    </rPh>
    <rPh sb="9" eb="11">
      <t>ホイク</t>
    </rPh>
    <rPh sb="11" eb="14">
      <t>ジュウジシャ</t>
    </rPh>
    <rPh sb="14" eb="15">
      <t>スウ</t>
    </rPh>
    <rPh sb="16" eb="19">
      <t>ヒツヨウスウ</t>
    </rPh>
    <rPh sb="20" eb="21">
      <t>ミ</t>
    </rPh>
    <phoneticPr fontId="4"/>
  </si>
  <si>
    <t>主たる開所時間において、総契約乳幼児数に対して保育に従事する者を必要数配置しているか。（保育に従事する者が不足するような場合には乳幼児の受け入れを断っているか。）</t>
    <phoneticPr fontId="4"/>
  </si>
  <si>
    <t>以下、乳児及び幼児を総称する場合は、「乳幼児」とする。</t>
    <rPh sb="0" eb="2">
      <t>イカ</t>
    </rPh>
    <rPh sb="3" eb="5">
      <t>ニュウジ</t>
    </rPh>
    <rPh sb="5" eb="6">
      <t>オヨ</t>
    </rPh>
    <rPh sb="7" eb="9">
      <t>ヨウジ</t>
    </rPh>
    <rPh sb="10" eb="12">
      <t>ソウショウ</t>
    </rPh>
    <rPh sb="14" eb="16">
      <t>バアイ</t>
    </rPh>
    <rPh sb="19" eb="22">
      <t>ニュウヨウジ</t>
    </rPh>
    <phoneticPr fontId="4"/>
  </si>
  <si>
    <t>〔考え方〕
ここでいう保育に従事する者は、その勤務時間を勤務職員に換算（有資格者、その他の職員別にそれぞれの勤務延べ時間数の合計を８時間で除して常勤職員数とみなす。）として上記の人数を確保する。</t>
    <rPh sb="1" eb="2">
      <t>カンガ</t>
    </rPh>
    <rPh sb="3" eb="4">
      <t>カタ</t>
    </rPh>
    <phoneticPr fontId="4"/>
  </si>
  <si>
    <t>ｃ</t>
    <phoneticPr fontId="4"/>
  </si>
  <si>
    <t>常時、保育に従事する者が、複数配置されているか。また、主たる開所時間を超える時間帯については、現に保育されている乳幼児が１人である場合を除き、常時２人以上の保育に従事する者を配置しているか。</t>
    <phoneticPr fontId="4"/>
  </si>
  <si>
    <t>契約乳幼児の在籍時間帯に保育に従事する者が１人勤務の時間帯はないか。ただし主たる開所時間を超える時間帯について現に保育されている乳幼児が１人である場合を除く。
また、１日に保育する乳幼児の数が６人以上19人以下の施設については、複数の乳児を保育する時間帯や夜間午睡の時間帯を除き、保育に従事する者が１人となる時間帯を最小限とすることや、他の職員を配置するなど安全面に配慮するなど安全面に配慮することにより常時、２人以上の保育に従事する者を配置しないことができる。</t>
    <phoneticPr fontId="4"/>
  </si>
  <si>
    <t>保育に従事する者の有資格者の数</t>
    <rPh sb="0" eb="2">
      <t>ホイク</t>
    </rPh>
    <rPh sb="3" eb="5">
      <t>ジュウジ</t>
    </rPh>
    <rPh sb="7" eb="8">
      <t>モノ</t>
    </rPh>
    <rPh sb="9" eb="13">
      <t>ユウシカクシャ</t>
    </rPh>
    <rPh sb="14" eb="15">
      <t>カズ</t>
    </rPh>
    <phoneticPr fontId="4"/>
  </si>
  <si>
    <t>〔考え方〕
ここでいう有資格者数は、保育士（国家戦略特別区域法第12条の５第５項に規定する事業実施区域内にある施設にあっては、保育士又は当該事業実施区域に係る国家戦略特別区域限定保育士。以下同じ。）又は看護師（准看護師を含む。以下同じ。）の資格を有する者をいう。</t>
    <rPh sb="1" eb="2">
      <t>カンガ</t>
    </rPh>
    <rPh sb="3" eb="4">
      <t>カタ</t>
    </rPh>
    <phoneticPr fontId="4"/>
  </si>
  <si>
    <t>有資格者数の数が保育に従事する者の必要数の３分の１（保育に従事する者が２人の施設又は１のｃにより１人が配置されている時間帯については１人）以上いるか。
有資格者の算出に当たっては、少数点１桁を四捨五入</t>
    <phoneticPr fontId="4"/>
  </si>
  <si>
    <t>基礎乳幼児数に対する有資格者数は基準を満たしているか。</t>
    <rPh sb="16" eb="18">
      <t>キジュン</t>
    </rPh>
    <rPh sb="19" eb="20">
      <t>ミ</t>
    </rPh>
    <phoneticPr fontId="4"/>
  </si>
  <si>
    <t>月極契約乳幼児数に対する保育に従事する者の数について、有資格者を必要数配置しているか。</t>
    <phoneticPr fontId="4"/>
  </si>
  <si>
    <t>ｂ</t>
    <phoneticPr fontId="4"/>
  </si>
  <si>
    <t>総乳幼児数に対する有資格者数は基準を満たしているか。</t>
    <rPh sb="0" eb="1">
      <t>ソウ</t>
    </rPh>
    <rPh sb="1" eb="4">
      <t>ニュウヨウジ</t>
    </rPh>
    <rPh sb="4" eb="5">
      <t>スウ</t>
    </rPh>
    <rPh sb="6" eb="7">
      <t>タイ</t>
    </rPh>
    <rPh sb="9" eb="13">
      <t>ユウシカクシャ</t>
    </rPh>
    <rPh sb="13" eb="14">
      <t>カズ</t>
    </rPh>
    <rPh sb="15" eb="17">
      <t>キジュン</t>
    </rPh>
    <rPh sb="18" eb="19">
      <t>ミ</t>
    </rPh>
    <phoneticPr fontId="4"/>
  </si>
  <si>
    <t>総乳幼児数に対する保育に従事する者の数について、有資格者を必要数配置しているか。（有資格者が不足するような場合には乳幼児の受け入れを断っているか。）</t>
    <phoneticPr fontId="4"/>
  </si>
  <si>
    <t>保育士の名称</t>
    <rPh sb="0" eb="3">
      <t>ホイクシ</t>
    </rPh>
    <rPh sb="4" eb="6">
      <t>メイショウ</t>
    </rPh>
    <phoneticPr fontId="4"/>
  </si>
  <si>
    <t>保育士でない者を保育士又は保母、保父等これに紛らわしい名称で使用していないか。（していない場合は○）</t>
    <phoneticPr fontId="4"/>
  </si>
  <si>
    <t>違反していないか。</t>
    <rPh sb="0" eb="2">
      <t>イハン</t>
    </rPh>
    <phoneticPr fontId="4"/>
  </si>
  <si>
    <t>法第18条の23</t>
    <rPh sb="0" eb="1">
      <t>ホウ</t>
    </rPh>
    <rPh sb="1" eb="2">
      <t>ダイ</t>
    </rPh>
    <rPh sb="4" eb="5">
      <t>ジョウ</t>
    </rPh>
    <phoneticPr fontId="4"/>
  </si>
  <si>
    <t>保育室の面積</t>
    <rPh sb="0" eb="3">
      <t>ホイクシツ</t>
    </rPh>
    <rPh sb="4" eb="6">
      <t>メンセキ</t>
    </rPh>
    <phoneticPr fontId="4"/>
  </si>
  <si>
    <t>保育室の面積は、おおむね入所乳幼児１人あたり1.65㎡以上確保されているか。</t>
    <rPh sb="0" eb="3">
      <t>ホイクシツ</t>
    </rPh>
    <rPh sb="4" eb="6">
      <t>メンセキ</t>
    </rPh>
    <rPh sb="12" eb="14">
      <t>ニュウショ</t>
    </rPh>
    <rPh sb="14" eb="17">
      <t>ニュウヨウジ</t>
    </rPh>
    <rPh sb="18" eb="19">
      <t>ニン</t>
    </rPh>
    <rPh sb="27" eb="29">
      <t>イジョウ</t>
    </rPh>
    <phoneticPr fontId="4"/>
  </si>
  <si>
    <t>〔考え方〕
保育室面積当該保育施設において、保育室として使用している部屋の面積。調理室や便所、浴室等は含まない。</t>
    <rPh sb="6" eb="9">
      <t>ホイクシツ</t>
    </rPh>
    <rPh sb="9" eb="11">
      <t>メンセキ</t>
    </rPh>
    <phoneticPr fontId="4"/>
  </si>
  <si>
    <t>基礎乳幼児数のについての１人当たりの面積</t>
    <rPh sb="0" eb="2">
      <t>キソ</t>
    </rPh>
    <rPh sb="2" eb="5">
      <t>ニュウヨウジ</t>
    </rPh>
    <rPh sb="5" eb="6">
      <t>スウ</t>
    </rPh>
    <rPh sb="13" eb="14">
      <t>ニン</t>
    </rPh>
    <rPh sb="14" eb="15">
      <t>ア</t>
    </rPh>
    <rPh sb="18" eb="20">
      <t>メンセキ</t>
    </rPh>
    <phoneticPr fontId="4"/>
  </si>
  <si>
    <t>必要な面積を確保しているか。</t>
    <rPh sb="0" eb="2">
      <t>ヒツヨウ</t>
    </rPh>
    <rPh sb="3" eb="5">
      <t>メンセキ</t>
    </rPh>
    <rPh sb="6" eb="8">
      <t>カクホ</t>
    </rPh>
    <phoneticPr fontId="4"/>
  </si>
  <si>
    <t>総乳幼児数についての１人当たりの面積</t>
    <rPh sb="0" eb="1">
      <t>ソウ</t>
    </rPh>
    <rPh sb="1" eb="4">
      <t>ニュウヨウジ</t>
    </rPh>
    <rPh sb="4" eb="5">
      <t>スウ</t>
    </rPh>
    <rPh sb="11" eb="12">
      <t>ニン</t>
    </rPh>
    <rPh sb="12" eb="13">
      <t>ア</t>
    </rPh>
    <rPh sb="16" eb="18">
      <t>メンセキ</t>
    </rPh>
    <phoneticPr fontId="4"/>
  </si>
  <si>
    <t>必要な面積を確保しているか。（総乳幼児数に対して保育室面積が不足するような場合には、乳幼児の受け入れを断っているか。）</t>
    <rPh sb="0" eb="2">
      <t>ヒツヨウ</t>
    </rPh>
    <rPh sb="3" eb="5">
      <t>メンセキ</t>
    </rPh>
    <rPh sb="6" eb="8">
      <t>カクホ</t>
    </rPh>
    <phoneticPr fontId="4"/>
  </si>
  <si>
    <t>調理室の有無</t>
    <rPh sb="0" eb="3">
      <t>チョウリシツ</t>
    </rPh>
    <rPh sb="4" eb="6">
      <t>ウム</t>
    </rPh>
    <phoneticPr fontId="4"/>
  </si>
  <si>
    <t>調理室は、当該施設内にあって専用のものであるか。又は、施設外共同使用であるが、必要な時に利用できるか。</t>
    <rPh sb="0" eb="3">
      <t>チョウリシツ</t>
    </rPh>
    <rPh sb="5" eb="7">
      <t>トウガイ</t>
    </rPh>
    <rPh sb="7" eb="10">
      <t>シセツナイ</t>
    </rPh>
    <rPh sb="14" eb="16">
      <t>センヨウ</t>
    </rPh>
    <phoneticPr fontId="4"/>
  </si>
  <si>
    <t>調理室（施設外調理等の場合にあっては必要な調理機能）があるか。</t>
    <rPh sb="0" eb="3">
      <t>チョウリシツ</t>
    </rPh>
    <rPh sb="4" eb="6">
      <t>シセツ</t>
    </rPh>
    <rPh sb="6" eb="7">
      <t>ガイ</t>
    </rPh>
    <rPh sb="7" eb="9">
      <t>チョウリ</t>
    </rPh>
    <rPh sb="9" eb="10">
      <t>トウ</t>
    </rPh>
    <rPh sb="11" eb="13">
      <t>バアイ</t>
    </rPh>
    <rPh sb="18" eb="20">
      <t>ヒツヨウ</t>
    </rPh>
    <rPh sb="21" eb="23">
      <t>チョウリ</t>
    </rPh>
    <rPh sb="23" eb="25">
      <t>キノウ</t>
    </rPh>
    <phoneticPr fontId="4"/>
  </si>
  <si>
    <t>－</t>
  </si>
  <si>
    <t>○</t>
  </si>
  <si>
    <t>〔考え方〕
給食を施設外で調理している場合、家庭からの弁当の持参を行っている場合等は、加熱、保存、配膳等のために必要な調理機能を有していることが求められる。</t>
    <phoneticPr fontId="4"/>
  </si>
  <si>
    <t>調理室が、乳幼児が保育つから簡単に立ち入ることができないよう区画等されている状態にない。調理機能のみを有している場合にあっても、衛生や乳幼児の安全が十分確保される状態となっていること。</t>
    <phoneticPr fontId="4"/>
  </si>
  <si>
    <t>区画はあるが、扉を閉められていない等運用面の注意を要する事項はないか。</t>
    <phoneticPr fontId="4"/>
  </si>
  <si>
    <t>衛生的な状態が保たれているか。
原則としてC判定区分とするが、清掃方法の見直し等、軽微な改善指導に浮いては、B判定区分としてよい。</t>
    <rPh sb="0" eb="2">
      <t>エイセイ</t>
    </rPh>
    <rPh sb="2" eb="3">
      <t>テキ</t>
    </rPh>
    <rPh sb="4" eb="6">
      <t>ジョウタイ</t>
    </rPh>
    <rPh sb="7" eb="8">
      <t>タモ</t>
    </rPh>
    <phoneticPr fontId="4"/>
  </si>
  <si>
    <t>おおむね１歳未満児とその他の幼児の保育場所が区画されかつ安全性が確保</t>
    <phoneticPr fontId="4"/>
  </si>
  <si>
    <t>おおむね１歳未満児の保育を行う場所とその他の幼児の保育を行う場所は、分けているか。別の部屋であることが望ましいが、部屋を別にできない場合は、ベビーフェンス、ベビーベッド等で区画すること。</t>
    <phoneticPr fontId="4"/>
  </si>
  <si>
    <t>区画しているか。（保育場所が別の部屋であるか。又は、ベビーフェンス、ベビーベッド等で区画しているか。）</t>
    <rPh sb="0" eb="2">
      <t>クカク</t>
    </rPh>
    <rPh sb="9" eb="11">
      <t>ホイク</t>
    </rPh>
    <rPh sb="11" eb="13">
      <t>バショ</t>
    </rPh>
    <rPh sb="14" eb="15">
      <t>ベツ</t>
    </rPh>
    <rPh sb="16" eb="18">
      <t>ヘヤ</t>
    </rPh>
    <phoneticPr fontId="4"/>
  </si>
  <si>
    <t>区画が不十分ではないか。（ベビーフェンス、ベビーベッド等があっても十分活用されていない。）</t>
    <phoneticPr fontId="4"/>
  </si>
  <si>
    <t>保育室の採光及び換気の確保、安全性の確保</t>
    <rPh sb="0" eb="3">
      <t>ホイクシツ</t>
    </rPh>
    <rPh sb="4" eb="6">
      <t>サイコウ</t>
    </rPh>
    <rPh sb="6" eb="7">
      <t>オヨ</t>
    </rPh>
    <rPh sb="8" eb="10">
      <t>カンキ</t>
    </rPh>
    <rPh sb="11" eb="13">
      <t>カクホ</t>
    </rPh>
    <rPh sb="14" eb="17">
      <t>アンゼンセイ</t>
    </rPh>
    <rPh sb="18" eb="20">
      <t>カクホ</t>
    </rPh>
    <phoneticPr fontId="4"/>
  </si>
  <si>
    <t>採光が確保されているか。</t>
    <rPh sb="0" eb="2">
      <t>サイコウ</t>
    </rPh>
    <rPh sb="3" eb="5">
      <t>カクホ</t>
    </rPh>
    <phoneticPr fontId="4"/>
  </si>
  <si>
    <t>窓等採光に有効な開口部を設けているか。（建築基準法第28条第１項及び建築基準法施行令第19条の規定（認可保育所の保育室の採光）に準じ、窓等採光に有効な開口部の面積が床面積の５分の１以上であることが望ましい。）</t>
    <rPh sb="0" eb="1">
      <t>マド</t>
    </rPh>
    <rPh sb="1" eb="2">
      <t>トウ</t>
    </rPh>
    <rPh sb="2" eb="4">
      <t>サイコウ</t>
    </rPh>
    <rPh sb="5" eb="7">
      <t>ユウコウ</t>
    </rPh>
    <rPh sb="8" eb="11">
      <t>カイコウブ</t>
    </rPh>
    <rPh sb="12" eb="13">
      <t>モウ</t>
    </rPh>
    <phoneticPr fontId="4"/>
  </si>
  <si>
    <t>建基法第28条第１項</t>
    <rPh sb="0" eb="3">
      <t>ケンキホウ</t>
    </rPh>
    <rPh sb="3" eb="4">
      <t>ダイ</t>
    </rPh>
    <rPh sb="6" eb="7">
      <t>ジョウ</t>
    </rPh>
    <rPh sb="7" eb="8">
      <t>ダイ</t>
    </rPh>
    <rPh sb="9" eb="10">
      <t>コウ</t>
    </rPh>
    <phoneticPr fontId="4"/>
  </si>
  <si>
    <t>換気が確保されているか。</t>
    <rPh sb="0" eb="2">
      <t>カンキ</t>
    </rPh>
    <rPh sb="3" eb="5">
      <t>カクホ</t>
    </rPh>
    <phoneticPr fontId="4"/>
  </si>
  <si>
    <t>窓等換気に有効な開口部を設けているか。（建築基準法第28条第２項の規定（居室の換気）に準じ、窓等換気に有効な開口部の面積が床面積の20分の１以上であるか、これに相当する換気設備があることが望ましい。）</t>
    <rPh sb="0" eb="1">
      <t>マド</t>
    </rPh>
    <rPh sb="1" eb="2">
      <t>トウ</t>
    </rPh>
    <rPh sb="2" eb="4">
      <t>カンキ</t>
    </rPh>
    <rPh sb="5" eb="7">
      <t>ユウコウ</t>
    </rPh>
    <rPh sb="8" eb="11">
      <t>カイコウブ</t>
    </rPh>
    <rPh sb="12" eb="13">
      <t>モウ</t>
    </rPh>
    <phoneticPr fontId="4"/>
  </si>
  <si>
    <t>建基法第28条第２項</t>
    <rPh sb="0" eb="3">
      <t>ケンキホウ</t>
    </rPh>
    <rPh sb="3" eb="4">
      <t>ダイ</t>
    </rPh>
    <rPh sb="6" eb="7">
      <t>ジョウ</t>
    </rPh>
    <rPh sb="7" eb="8">
      <t>ダイ</t>
    </rPh>
    <rPh sb="9" eb="10">
      <t>コウ</t>
    </rPh>
    <phoneticPr fontId="4"/>
  </si>
  <si>
    <t>乳幼児用ベッドの使用に当たっては、同一の乳幼児用ベッドに２人以上の乳幼児を寝かせていないか。</t>
    <phoneticPr fontId="4"/>
  </si>
  <si>
    <t>同一の乳幼児用ベッドに２人以上の乳幼児を寝かせることがある。</t>
    <rPh sb="0" eb="2">
      <t>ドウイツ</t>
    </rPh>
    <rPh sb="3" eb="7">
      <t>ニュウヨウジヨウ</t>
    </rPh>
    <rPh sb="12" eb="15">
      <t>ニンイジョウ</t>
    </rPh>
    <rPh sb="16" eb="19">
      <t>ニュウヨウジ</t>
    </rPh>
    <rPh sb="20" eb="21">
      <t>ネ</t>
    </rPh>
    <phoneticPr fontId="4"/>
  </si>
  <si>
    <t>便所</t>
    <rPh sb="0" eb="2">
      <t>ベンジョ</t>
    </rPh>
    <phoneticPr fontId="4"/>
  </si>
  <si>
    <t>便所用の手洗設備が設けられているだけでなく、衛生的に管理されているか。</t>
    <rPh sb="0" eb="2">
      <t>ベンジョ</t>
    </rPh>
    <rPh sb="2" eb="3">
      <t>ヨウ</t>
    </rPh>
    <rPh sb="4" eb="6">
      <t>テアラ</t>
    </rPh>
    <rPh sb="6" eb="8">
      <t>セツビ</t>
    </rPh>
    <rPh sb="9" eb="10">
      <t>モウ</t>
    </rPh>
    <rPh sb="22" eb="25">
      <t>エイセイテキ</t>
    </rPh>
    <rPh sb="26" eb="28">
      <t>カンリ</t>
    </rPh>
    <phoneticPr fontId="4"/>
  </si>
  <si>
    <t>便所用の手洗設備が設けられているか。</t>
    <rPh sb="0" eb="2">
      <t>ベンジョ</t>
    </rPh>
    <rPh sb="2" eb="3">
      <t>ヨウ</t>
    </rPh>
    <rPh sb="4" eb="6">
      <t>テアライ</t>
    </rPh>
    <rPh sb="6" eb="8">
      <t>セツビ</t>
    </rPh>
    <rPh sb="9" eb="10">
      <t>モウ</t>
    </rPh>
    <phoneticPr fontId="4"/>
  </si>
  <si>
    <t>便所の手洗設備
便所と保育室及び調理室との区画
便所の安全な使用の確保</t>
    <rPh sb="0" eb="2">
      <t>ベンジョ</t>
    </rPh>
    <rPh sb="3" eb="5">
      <t>テアラ</t>
    </rPh>
    <rPh sb="5" eb="7">
      <t>セツビ</t>
    </rPh>
    <phoneticPr fontId="4"/>
  </si>
  <si>
    <t>手洗設備が不衛生ではないか。（十分に清掃をしているか。石けん等を置いているか。）</t>
    <rPh sb="0" eb="4">
      <t>テアライセツビ</t>
    </rPh>
    <rPh sb="5" eb="8">
      <t>フエイセイ</t>
    </rPh>
    <phoneticPr fontId="4"/>
  </si>
  <si>
    <t>便所は、乳幼児が安全に使用するのに適当なものであるか。</t>
    <rPh sb="0" eb="2">
      <t>ベンジョ</t>
    </rPh>
    <rPh sb="4" eb="7">
      <t>ニュウヨウジ</t>
    </rPh>
    <rPh sb="8" eb="10">
      <t>アンゼン</t>
    </rPh>
    <rPh sb="11" eb="13">
      <t>シヨウ</t>
    </rPh>
    <rPh sb="17" eb="19">
      <t>テキトウ</t>
    </rPh>
    <phoneticPr fontId="4"/>
  </si>
  <si>
    <t>便所を、保育室及び調理室と区画しているか。</t>
    <rPh sb="0" eb="2">
      <t>ベンジョ</t>
    </rPh>
    <rPh sb="4" eb="7">
      <t>ホイクシツ</t>
    </rPh>
    <rPh sb="7" eb="8">
      <t>オヨ</t>
    </rPh>
    <rPh sb="9" eb="12">
      <t>チョウリシツ</t>
    </rPh>
    <rPh sb="13" eb="15">
      <t>クカク</t>
    </rPh>
    <phoneticPr fontId="4"/>
  </si>
  <si>
    <t>便所は保育室及び調理室等と区画するなど、衛生上の問題に配慮しているか。</t>
    <rPh sb="0" eb="2">
      <t>ベンジョ</t>
    </rPh>
    <rPh sb="3" eb="6">
      <t>ホイクシツ</t>
    </rPh>
    <rPh sb="6" eb="7">
      <t>オヨ</t>
    </rPh>
    <rPh sb="8" eb="11">
      <t>チョウリシツ</t>
    </rPh>
    <rPh sb="11" eb="12">
      <t>トウ</t>
    </rPh>
    <rPh sb="13" eb="15">
      <t>クカク</t>
    </rPh>
    <rPh sb="20" eb="23">
      <t>エイセイジョウ</t>
    </rPh>
    <rPh sb="24" eb="26">
      <t>モンダイ</t>
    </rPh>
    <rPh sb="27" eb="29">
      <t>ハイリョ</t>
    </rPh>
    <phoneticPr fontId="4"/>
  </si>
  <si>
    <t>便所が不衛生（十分に清掃がなされていない。）</t>
    <rPh sb="0" eb="2">
      <t>ベンジョ</t>
    </rPh>
    <rPh sb="3" eb="6">
      <t>フエイセイ</t>
    </rPh>
    <rPh sb="7" eb="9">
      <t>ジュウブン</t>
    </rPh>
    <rPh sb="10" eb="12">
      <t>セイソウ</t>
    </rPh>
    <phoneticPr fontId="4"/>
  </si>
  <si>
    <t>便器の数</t>
    <rPh sb="0" eb="2">
      <t>ベンキ</t>
    </rPh>
    <rPh sb="3" eb="4">
      <t>カズ</t>
    </rPh>
    <phoneticPr fontId="4"/>
  </si>
  <si>
    <t>便器の数が、おおむね幼児20人につき１以上であるか。</t>
    <rPh sb="0" eb="2">
      <t>ベンキ</t>
    </rPh>
    <rPh sb="3" eb="4">
      <t>カズ</t>
    </rPh>
    <rPh sb="10" eb="12">
      <t>ヨウジ</t>
    </rPh>
    <rPh sb="14" eb="15">
      <t>ニン</t>
    </rPh>
    <rPh sb="19" eb="21">
      <t>イジョウ</t>
    </rPh>
    <phoneticPr fontId="4"/>
  </si>
  <si>
    <t>基準より便器の数が大きく不足している。</t>
    <rPh sb="0" eb="2">
      <t>キジュン</t>
    </rPh>
    <rPh sb="4" eb="6">
      <t>ベンキ</t>
    </rPh>
    <rPh sb="7" eb="8">
      <t>カズ</t>
    </rPh>
    <rPh sb="9" eb="10">
      <t>オオ</t>
    </rPh>
    <rPh sb="12" eb="14">
      <t>フソク</t>
    </rPh>
    <phoneticPr fontId="4"/>
  </si>
  <si>
    <t>特に支障が無い場合
便所が同一階にあり、共同使用しても必要数を確保でき、衛生上問題ないこと。</t>
    <rPh sb="0" eb="1">
      <t>トク</t>
    </rPh>
    <rPh sb="2" eb="4">
      <t>シショウ</t>
    </rPh>
    <rPh sb="5" eb="6">
      <t>ナ</t>
    </rPh>
    <rPh sb="7" eb="9">
      <t>バアイ</t>
    </rPh>
    <phoneticPr fontId="4"/>
  </si>
  <si>
    <t>消火用具の設置</t>
    <rPh sb="0" eb="2">
      <t>ショウカ</t>
    </rPh>
    <rPh sb="2" eb="4">
      <t>ヨウグ</t>
    </rPh>
    <rPh sb="5" eb="7">
      <t>セッチ</t>
    </rPh>
    <phoneticPr fontId="4"/>
  </si>
  <si>
    <t>消火用具が設置されているか。</t>
    <rPh sb="0" eb="2">
      <t>ショウカ</t>
    </rPh>
    <rPh sb="2" eb="4">
      <t>ヨウグ</t>
    </rPh>
    <rPh sb="5" eb="7">
      <t>セッチ</t>
    </rPh>
    <phoneticPr fontId="4"/>
  </si>
  <si>
    <t>消火用具がない又は消火用具の機能失効。</t>
    <rPh sb="0" eb="2">
      <t>ショウカ</t>
    </rPh>
    <rPh sb="2" eb="4">
      <t>ヨウグ</t>
    </rPh>
    <rPh sb="7" eb="8">
      <t>マタ</t>
    </rPh>
    <rPh sb="9" eb="11">
      <t>ショウカ</t>
    </rPh>
    <rPh sb="11" eb="13">
      <t>ヨウグ</t>
    </rPh>
    <rPh sb="14" eb="16">
      <t>キノウ</t>
    </rPh>
    <rPh sb="16" eb="18">
      <t>シッコウ</t>
    </rPh>
    <phoneticPr fontId="4"/>
  </si>
  <si>
    <t>職員が消火用具の設置場所及びその使用方法を把握しているか。</t>
    <rPh sb="0" eb="2">
      <t>ショクイン</t>
    </rPh>
    <rPh sb="3" eb="5">
      <t>ショウカ</t>
    </rPh>
    <rPh sb="5" eb="7">
      <t>ヨウグ</t>
    </rPh>
    <rPh sb="8" eb="10">
      <t>セッチ</t>
    </rPh>
    <rPh sb="10" eb="12">
      <t>バショ</t>
    </rPh>
    <rPh sb="12" eb="13">
      <t>オヨ</t>
    </rPh>
    <rPh sb="16" eb="18">
      <t>シヨウ</t>
    </rPh>
    <rPh sb="18" eb="20">
      <t>ホウホウ</t>
    </rPh>
    <phoneticPr fontId="4"/>
  </si>
  <si>
    <t>消火用具の設置場所等につき、周知されていない。</t>
    <rPh sb="0" eb="2">
      <t>ショウカ</t>
    </rPh>
    <rPh sb="2" eb="4">
      <t>ヨウグ</t>
    </rPh>
    <rPh sb="5" eb="7">
      <t>セッチ</t>
    </rPh>
    <rPh sb="7" eb="9">
      <t>バショ</t>
    </rPh>
    <rPh sb="9" eb="10">
      <t>トウ</t>
    </rPh>
    <rPh sb="14" eb="16">
      <t>シュウチ</t>
    </rPh>
    <phoneticPr fontId="4"/>
  </si>
  <si>
    <t>非常口の設置</t>
    <rPh sb="0" eb="3">
      <t>ヒジョウグチ</t>
    </rPh>
    <rPh sb="4" eb="6">
      <t>セッチ</t>
    </rPh>
    <phoneticPr fontId="4"/>
  </si>
  <si>
    <t>非常口（玄関とは別の勝手口など）は、火災等非常時に入所（利用）乳幼児の避難に有効な位置に、適切に設置されているか。</t>
    <phoneticPr fontId="4"/>
  </si>
  <si>
    <t>保育室を１階に設けているが、適切な退避用経路がない。</t>
    <rPh sb="0" eb="3">
      <t>ホイクシツ</t>
    </rPh>
    <rPh sb="5" eb="6">
      <t>カイ</t>
    </rPh>
    <rPh sb="7" eb="8">
      <t>モウ</t>
    </rPh>
    <rPh sb="14" eb="16">
      <t>テキセツ</t>
    </rPh>
    <rPh sb="17" eb="19">
      <t>タイヒ</t>
    </rPh>
    <rPh sb="19" eb="20">
      <t>ヨウ</t>
    </rPh>
    <rPh sb="20" eb="22">
      <t>ケイロ</t>
    </rPh>
    <phoneticPr fontId="4"/>
  </si>
  <si>
    <t>２階以上の施設については、指導基準第４により評価を行うものとする。</t>
    <rPh sb="1" eb="2">
      <t>カイ</t>
    </rPh>
    <rPh sb="2" eb="4">
      <t>イジョウ</t>
    </rPh>
    <rPh sb="5" eb="7">
      <t>シセツ</t>
    </rPh>
    <rPh sb="13" eb="15">
      <t>シドウ</t>
    </rPh>
    <rPh sb="15" eb="17">
      <t>キジュン</t>
    </rPh>
    <rPh sb="17" eb="18">
      <t>ダイ</t>
    </rPh>
    <rPh sb="22" eb="24">
      <t>ヒョウカ</t>
    </rPh>
    <phoneticPr fontId="4"/>
  </si>
  <si>
    <t>収容人数が30人以上の場合、防火管理者の選任、届出が行われているか。</t>
    <rPh sb="0" eb="2">
      <t>シュウヨウ</t>
    </rPh>
    <rPh sb="2" eb="4">
      <t>ニンズウ</t>
    </rPh>
    <rPh sb="7" eb="8">
      <t>ニン</t>
    </rPh>
    <rPh sb="8" eb="10">
      <t>イジョウ</t>
    </rPh>
    <rPh sb="11" eb="13">
      <t>バアイ</t>
    </rPh>
    <rPh sb="14" eb="16">
      <t>ボウカ</t>
    </rPh>
    <rPh sb="16" eb="19">
      <t>カンリシャ</t>
    </rPh>
    <rPh sb="20" eb="22">
      <t>センニン</t>
    </rPh>
    <rPh sb="23" eb="25">
      <t>トドケデ</t>
    </rPh>
    <phoneticPr fontId="4"/>
  </si>
  <si>
    <t>30人以上の施設であって選任、届出をしていない。</t>
    <rPh sb="2" eb="3">
      <t>ニン</t>
    </rPh>
    <rPh sb="3" eb="5">
      <t>イジョウ</t>
    </rPh>
    <rPh sb="6" eb="8">
      <t>シセツ</t>
    </rPh>
    <rPh sb="12" eb="14">
      <t>センニン</t>
    </rPh>
    <rPh sb="15" eb="17">
      <t>トドケデ</t>
    </rPh>
    <phoneticPr fontId="4"/>
  </si>
  <si>
    <t>消防法第８条</t>
    <rPh sb="0" eb="3">
      <t>ショウボウホウ</t>
    </rPh>
    <rPh sb="3" eb="4">
      <t>ダイ</t>
    </rPh>
    <rPh sb="5" eb="6">
      <t>ジョウ</t>
    </rPh>
    <phoneticPr fontId="4"/>
  </si>
  <si>
    <t>非常災害等に対する具体的計画の策定</t>
    <rPh sb="0" eb="2">
      <t>ヒジョウ</t>
    </rPh>
    <rPh sb="2" eb="4">
      <t>サイガイ</t>
    </rPh>
    <rPh sb="4" eb="5">
      <t>トウ</t>
    </rPh>
    <rPh sb="6" eb="7">
      <t>タイ</t>
    </rPh>
    <rPh sb="9" eb="12">
      <t>グタイテキ</t>
    </rPh>
    <rPh sb="12" eb="14">
      <t>ケイカク</t>
    </rPh>
    <rPh sb="15" eb="17">
      <t>サクテイ</t>
    </rPh>
    <phoneticPr fontId="4"/>
  </si>
  <si>
    <t>認可外保育施設も消防法上の児童福祉施設とみなされるため、収容人数が30人以上の施設は、防火管理者の選任、届出を行わなければならない。30人未満の施設であっても乳幼児の安全確保の観点から届出を行うことが望ましい。</t>
    <phoneticPr fontId="4"/>
  </si>
  <si>
    <t>消防令第１条の２</t>
    <rPh sb="0" eb="2">
      <t>ショウボウ</t>
    </rPh>
    <rPh sb="2" eb="3">
      <t>レイ</t>
    </rPh>
    <rPh sb="3" eb="4">
      <t>ダイ</t>
    </rPh>
    <rPh sb="5" eb="6">
      <t>ジョウ</t>
    </rPh>
    <phoneticPr fontId="4"/>
  </si>
  <si>
    <t>消防計画又はそれに準ずる計画が策定されているか。施設の収容人数に応じて回答すること。</t>
    <phoneticPr fontId="4"/>
  </si>
  <si>
    <t>収容人数は職員の人数＋利用者の人数</t>
    <rPh sb="0" eb="2">
      <t>シュウヨウ</t>
    </rPh>
    <rPh sb="2" eb="4">
      <t>ニンズウ</t>
    </rPh>
    <rPh sb="5" eb="7">
      <t>ショクイン</t>
    </rPh>
    <rPh sb="8" eb="10">
      <t>ニンズウ</t>
    </rPh>
    <rPh sb="11" eb="14">
      <t>リヨウシャ</t>
    </rPh>
    <rPh sb="15" eb="17">
      <t>ニンズウ</t>
    </rPh>
    <phoneticPr fontId="4"/>
  </si>
  <si>
    <t>【収容人数が30人以上の施設の場合】</t>
    <rPh sb="1" eb="3">
      <t>シュウヨウ</t>
    </rPh>
    <rPh sb="3" eb="5">
      <t>ニンズウ</t>
    </rPh>
    <rPh sb="8" eb="9">
      <t>ニン</t>
    </rPh>
    <rPh sb="9" eb="11">
      <t>イジョウ</t>
    </rPh>
    <rPh sb="12" eb="14">
      <t>シセツ</t>
    </rPh>
    <rPh sb="15" eb="17">
      <t>バアイ</t>
    </rPh>
    <phoneticPr fontId="4"/>
  </si>
  <si>
    <t>【30人以上の施設】</t>
    <rPh sb="3" eb="4">
      <t>ニン</t>
    </rPh>
    <rPh sb="4" eb="6">
      <t>イジョウ</t>
    </rPh>
    <rPh sb="7" eb="9">
      <t>シセツ</t>
    </rPh>
    <phoneticPr fontId="4"/>
  </si>
  <si>
    <t>消防令第３条の２</t>
    <rPh sb="0" eb="2">
      <t>ショウボウ</t>
    </rPh>
    <rPh sb="2" eb="3">
      <t>レイ</t>
    </rPh>
    <rPh sb="3" eb="4">
      <t>ダイ</t>
    </rPh>
    <rPh sb="5" eb="6">
      <t>ジョウ</t>
    </rPh>
    <phoneticPr fontId="4"/>
  </si>
  <si>
    <t>具体的計画＝消防計画が適正に作成され届出が行われているか。</t>
    <rPh sb="0" eb="3">
      <t>グタイテキ</t>
    </rPh>
    <rPh sb="3" eb="5">
      <t>ケイカク</t>
    </rPh>
    <rPh sb="6" eb="8">
      <t>ショウボウ</t>
    </rPh>
    <rPh sb="8" eb="10">
      <t>ケイカク</t>
    </rPh>
    <rPh sb="11" eb="13">
      <t>テキセイ</t>
    </rPh>
    <rPh sb="14" eb="16">
      <t>サクセイ</t>
    </rPh>
    <rPh sb="18" eb="20">
      <t>トドケデ</t>
    </rPh>
    <rPh sb="21" eb="22">
      <t>オコナ</t>
    </rPh>
    <phoneticPr fontId="4"/>
  </si>
  <si>
    <t>具体的計画（消防計画）を作成し、届出をしていない。</t>
    <rPh sb="0" eb="2">
      <t>グタイ</t>
    </rPh>
    <rPh sb="2" eb="3">
      <t>テキ</t>
    </rPh>
    <rPh sb="3" eb="5">
      <t>ケイカク</t>
    </rPh>
    <rPh sb="6" eb="8">
      <t>ショウボウ</t>
    </rPh>
    <rPh sb="8" eb="10">
      <t>ケイカク</t>
    </rPh>
    <rPh sb="12" eb="14">
      <t>サクセイ</t>
    </rPh>
    <rPh sb="16" eb="17">
      <t>トド</t>
    </rPh>
    <rPh sb="17" eb="18">
      <t>デ</t>
    </rPh>
    <phoneticPr fontId="4"/>
  </si>
  <si>
    <t>消防則第３条</t>
    <rPh sb="0" eb="2">
      <t>ショウボウ</t>
    </rPh>
    <rPh sb="2" eb="3">
      <t>ソク</t>
    </rPh>
    <rPh sb="3" eb="4">
      <t>ダイ</t>
    </rPh>
    <rPh sb="5" eb="6">
      <t>ジョウ</t>
    </rPh>
    <phoneticPr fontId="4"/>
  </si>
  <si>
    <t>作成、届出の義務がある。</t>
    <rPh sb="0" eb="2">
      <t>サクセイ</t>
    </rPh>
    <rPh sb="3" eb="5">
      <t>トドケデ</t>
    </rPh>
    <rPh sb="6" eb="8">
      <t>ギム</t>
    </rPh>
    <phoneticPr fontId="4"/>
  </si>
  <si>
    <t>消防計画の内容に変更の必要がある場合は、変更届の提出を行うものとする。</t>
  </si>
  <si>
    <t>【収容人数が30人未満の施設の場合】</t>
    <rPh sb="1" eb="3">
      <t>シュウヨウ</t>
    </rPh>
    <rPh sb="3" eb="5">
      <t>ニンズウ</t>
    </rPh>
    <rPh sb="8" eb="9">
      <t>ニン</t>
    </rPh>
    <rPh sb="9" eb="11">
      <t>ミマン</t>
    </rPh>
    <rPh sb="12" eb="14">
      <t>シセツ</t>
    </rPh>
    <rPh sb="15" eb="17">
      <t>バアイ</t>
    </rPh>
    <phoneticPr fontId="4"/>
  </si>
  <si>
    <t>【30人未満の施設】</t>
    <rPh sb="3" eb="4">
      <t>ニン</t>
    </rPh>
    <rPh sb="4" eb="6">
      <t>ミマン</t>
    </rPh>
    <rPh sb="7" eb="9">
      <t>シセツ</t>
    </rPh>
    <phoneticPr fontId="4"/>
  </si>
  <si>
    <t>災害の発生に備え、緊急時の対応の具体的内容及び職員の役割分担等が記された計画が策定されているか。</t>
    <phoneticPr fontId="4"/>
  </si>
  <si>
    <t>具体的計画を作成していない。</t>
    <rPh sb="0" eb="3">
      <t>グタイテキ</t>
    </rPh>
    <rPh sb="3" eb="5">
      <t>ケイカク</t>
    </rPh>
    <rPh sb="6" eb="8">
      <t>サクセイ</t>
    </rPh>
    <phoneticPr fontId="4"/>
  </si>
  <si>
    <t>消防計画が作成されている場合は消防計画で可能。</t>
    <rPh sb="0" eb="2">
      <t>ショウボウ</t>
    </rPh>
    <rPh sb="2" eb="4">
      <t>ケイカク</t>
    </rPh>
    <rPh sb="5" eb="7">
      <t>サクセイ</t>
    </rPh>
    <rPh sb="12" eb="14">
      <t>バアイ</t>
    </rPh>
    <rPh sb="15" eb="17">
      <t>ショウボウ</t>
    </rPh>
    <rPh sb="17" eb="19">
      <t>ケイカク</t>
    </rPh>
    <rPh sb="20" eb="22">
      <t>カノウ</t>
    </rPh>
    <phoneticPr fontId="4"/>
  </si>
  <si>
    <t>30人未満の施設であっても乳幼児の安全確保の観点から届出が望ましい。</t>
  </si>
  <si>
    <t>地震や火災及び風水害等の非常災害に対処するための緊急時の対応や職員の役割分担等、具体的な対応に関するマニュアルを作成しているか。</t>
    <phoneticPr fontId="4"/>
  </si>
  <si>
    <t>児童福祉施設等における利用者の安全確保及び非常災害時の体制整備の強化・徹底について（平成28年雇児総発0909第２号）</t>
    <phoneticPr fontId="4"/>
  </si>
  <si>
    <t>避難消火訓練等の訓練の毎月１回以上の実施</t>
    <rPh sb="0" eb="2">
      <t>ヒナン</t>
    </rPh>
    <rPh sb="2" eb="4">
      <t>ショウカ</t>
    </rPh>
    <rPh sb="4" eb="6">
      <t>クンレン</t>
    </rPh>
    <rPh sb="6" eb="7">
      <t>トウ</t>
    </rPh>
    <rPh sb="8" eb="10">
      <t>クンレン</t>
    </rPh>
    <rPh sb="11" eb="13">
      <t>マイツキ</t>
    </rPh>
    <rPh sb="14" eb="15">
      <t>カイ</t>
    </rPh>
    <rPh sb="15" eb="17">
      <t>イジョウ</t>
    </rPh>
    <rPh sb="18" eb="20">
      <t>ジッシ</t>
    </rPh>
    <phoneticPr fontId="4"/>
  </si>
  <si>
    <t>避難及び消火訓練は毎月定期的に行われているか。</t>
    <rPh sb="0" eb="2">
      <t>ヒナン</t>
    </rPh>
    <rPh sb="2" eb="3">
      <t>オヨ</t>
    </rPh>
    <rPh sb="4" eb="6">
      <t>ショウカ</t>
    </rPh>
    <rPh sb="6" eb="8">
      <t>クンレン</t>
    </rPh>
    <rPh sb="9" eb="11">
      <t>マイツキ</t>
    </rPh>
    <rPh sb="11" eb="14">
      <t>テイキテキ</t>
    </rPh>
    <rPh sb="15" eb="16">
      <t>オコナ</t>
    </rPh>
    <phoneticPr fontId="4"/>
  </si>
  <si>
    <t>訓練が１年以内に１回も実施されていない。</t>
    <rPh sb="0" eb="2">
      <t>クンレン</t>
    </rPh>
    <rPh sb="4" eb="5">
      <t>ネン</t>
    </rPh>
    <rPh sb="5" eb="7">
      <t>イナイ</t>
    </rPh>
    <rPh sb="9" eb="10">
      <t>カイ</t>
    </rPh>
    <rPh sb="11" eb="13">
      <t>ジッシ</t>
    </rPh>
    <phoneticPr fontId="4"/>
  </si>
  <si>
    <t>訓練内容は消火活動、通報連絡及び避難誘導灯の実地訓練を原則とする。</t>
    <rPh sb="0" eb="2">
      <t>クンレン</t>
    </rPh>
    <rPh sb="2" eb="4">
      <t>ナイヨウ</t>
    </rPh>
    <rPh sb="5" eb="7">
      <t>ショウカ</t>
    </rPh>
    <rPh sb="7" eb="9">
      <t>カツドウ</t>
    </rPh>
    <rPh sb="10" eb="12">
      <t>ツウホウ</t>
    </rPh>
    <rPh sb="12" eb="14">
      <t>レンラク</t>
    </rPh>
    <rPh sb="14" eb="15">
      <t>オヨ</t>
    </rPh>
    <rPh sb="16" eb="18">
      <t>ヒナン</t>
    </rPh>
    <rPh sb="18" eb="21">
      <t>ユウドウトウ</t>
    </rPh>
    <phoneticPr fontId="4"/>
  </si>
  <si>
    <t>訓練がおおむね毎月実施されているか。</t>
    <rPh sb="0" eb="2">
      <t>クンレン</t>
    </rPh>
    <rPh sb="7" eb="9">
      <t>マイツキ</t>
    </rPh>
    <rPh sb="9" eb="11">
      <t>ジッシ</t>
    </rPh>
    <phoneticPr fontId="4"/>
  </si>
  <si>
    <t>避難確保計画の作成</t>
    <rPh sb="0" eb="2">
      <t>ヒナン</t>
    </rPh>
    <rPh sb="2" eb="4">
      <t>カクホ</t>
    </rPh>
    <rPh sb="4" eb="6">
      <t>ケイカク</t>
    </rPh>
    <rPh sb="7" eb="9">
      <t>サクセイ</t>
    </rPh>
    <phoneticPr fontId="4"/>
  </si>
  <si>
    <t>市町が作成する地域防災計画上洪水や雨水出水又は土砂災害発生時に、円滑かつ迅速な避難確保を図る必要がある施設として指定されている場合、避難確保計画を策定し市町に報告しているか。</t>
    <phoneticPr fontId="4"/>
  </si>
  <si>
    <t>計画を策定し、市町へ報告しているか。</t>
    <rPh sb="0" eb="2">
      <t>ケイカク</t>
    </rPh>
    <rPh sb="3" eb="5">
      <t>サクテイ</t>
    </rPh>
    <rPh sb="7" eb="9">
      <t>シマチ</t>
    </rPh>
    <rPh sb="10" eb="12">
      <t>ホウコク</t>
    </rPh>
    <phoneticPr fontId="4"/>
  </si>
  <si>
    <t>水防法第15条の３第１項、第２項、第５項</t>
    <rPh sb="0" eb="2">
      <t>スイボウ</t>
    </rPh>
    <rPh sb="2" eb="3">
      <t>ホウ</t>
    </rPh>
    <rPh sb="3" eb="4">
      <t>ダイ</t>
    </rPh>
    <rPh sb="6" eb="7">
      <t>ジョウ</t>
    </rPh>
    <phoneticPr fontId="4"/>
  </si>
  <si>
    <t>避難確保計画に基づいた避難訓練を実施し、市町に報告しているか。</t>
    <rPh sb="0" eb="2">
      <t>ヒナン</t>
    </rPh>
    <rPh sb="2" eb="4">
      <t>カクホ</t>
    </rPh>
    <rPh sb="4" eb="6">
      <t>ケイカク</t>
    </rPh>
    <rPh sb="7" eb="8">
      <t>モト</t>
    </rPh>
    <rPh sb="11" eb="13">
      <t>ヒナン</t>
    </rPh>
    <rPh sb="13" eb="15">
      <t>クンレン</t>
    </rPh>
    <rPh sb="16" eb="18">
      <t>ジッシ</t>
    </rPh>
    <rPh sb="20" eb="22">
      <t>シマチ</t>
    </rPh>
    <phoneticPr fontId="4"/>
  </si>
  <si>
    <t>訓練を実施し、その結果を市町へ報告しているか。</t>
    <rPh sb="0" eb="2">
      <t>クンレン</t>
    </rPh>
    <rPh sb="3" eb="5">
      <t>ジッシ</t>
    </rPh>
    <rPh sb="9" eb="11">
      <t>ケッカ</t>
    </rPh>
    <rPh sb="12" eb="14">
      <t>シマチ</t>
    </rPh>
    <rPh sb="15" eb="17">
      <t>ホウコク</t>
    </rPh>
    <phoneticPr fontId="4"/>
  </si>
  <si>
    <t>土砂災害防止法第８条の２第１項、第２項、第５項</t>
    <rPh sb="0" eb="2">
      <t>ドシャ</t>
    </rPh>
    <rPh sb="2" eb="4">
      <t>サイガイ</t>
    </rPh>
    <rPh sb="4" eb="7">
      <t>ボウシホウ</t>
    </rPh>
    <rPh sb="7" eb="8">
      <t>ダイ</t>
    </rPh>
    <rPh sb="9" eb="10">
      <t>ジョウ</t>
    </rPh>
    <phoneticPr fontId="4"/>
  </si>
  <si>
    <t>保育室が２階の場合の条件</t>
    <rPh sb="0" eb="3">
      <t>ホイクシツ</t>
    </rPh>
    <rPh sb="5" eb="6">
      <t>カイ</t>
    </rPh>
    <rPh sb="7" eb="9">
      <t>バアイ</t>
    </rPh>
    <rPh sb="10" eb="12">
      <t>ジョウケン</t>
    </rPh>
    <phoneticPr fontId="4"/>
  </si>
  <si>
    <t>保育室を何階に設置しているか。（数字を記入）</t>
    <rPh sb="0" eb="3">
      <t>ホイクシツ</t>
    </rPh>
    <rPh sb="4" eb="6">
      <t>ナンカイ</t>
    </rPh>
    <rPh sb="7" eb="9">
      <t>セッチ</t>
    </rPh>
    <rPh sb="16" eb="18">
      <t>スウジ</t>
    </rPh>
    <rPh sb="19" eb="21">
      <t>キニュウ</t>
    </rPh>
    <phoneticPr fontId="4"/>
  </si>
  <si>
    <t>保育室その他乳幼児が出入りし又は通行する場所に、乳幼児の転落事故を防止する設備を備えているか。</t>
    <rPh sb="0" eb="3">
      <t>ホイクシツ</t>
    </rPh>
    <rPh sb="5" eb="6">
      <t>タ</t>
    </rPh>
    <rPh sb="6" eb="9">
      <t>ニュウヨウジ</t>
    </rPh>
    <rPh sb="10" eb="12">
      <t>デイ</t>
    </rPh>
    <rPh sb="14" eb="15">
      <t>マタ</t>
    </rPh>
    <rPh sb="16" eb="18">
      <t>ツウコウ</t>
    </rPh>
    <rPh sb="20" eb="22">
      <t>バショ</t>
    </rPh>
    <rPh sb="24" eb="27">
      <t>ニュウヨウジ</t>
    </rPh>
    <phoneticPr fontId="4"/>
  </si>
  <si>
    <t>転落防止設備がない。</t>
    <rPh sb="0" eb="2">
      <t>テンラク</t>
    </rPh>
    <rPh sb="2" eb="4">
      <t>ボウシ</t>
    </rPh>
    <rPh sb="4" eb="6">
      <t>セツビ</t>
    </rPh>
    <phoneticPr fontId="4"/>
  </si>
  <si>
    <t>耐火建築物若しくは準耐火建築物又は乳幼児の避難に適した構造の施設若しくは設備のいずれかを満たしているか。なお、保育室を２階に設ける建物が右記イ及びロのいずれも満たさない場合においては、指導基準第3に規定する設備の設置(注)及び訓練の実施に特に留意すること。</t>
    <phoneticPr fontId="4"/>
  </si>
  <si>
    <t>下表のイ及びロのいずれも満たしておらず、かつ、指導基準第３に規定する設備の設置及び訓練の実施がなされていない。</t>
    <phoneticPr fontId="4"/>
  </si>
  <si>
    <t>（注）</t>
    <rPh sb="1" eb="2">
      <t>チュウ</t>
    </rPh>
    <phoneticPr fontId="4"/>
  </si>
  <si>
    <t>「指導基準第３とに規定する設備とは、非常口（玄関とは別の勝手口など）消火用具を指し、その両方が原則２階にあるかどうかで判断すること。</t>
    <rPh sb="1" eb="3">
      <t>シドウ</t>
    </rPh>
    <rPh sb="3" eb="5">
      <t>キジュン</t>
    </rPh>
    <rPh sb="5" eb="6">
      <t>ダイ</t>
    </rPh>
    <rPh sb="9" eb="11">
      <t>キテイ</t>
    </rPh>
    <rPh sb="13" eb="15">
      <t>セツビ</t>
    </rPh>
    <rPh sb="18" eb="21">
      <t>ヒジョウグチ</t>
    </rPh>
    <phoneticPr fontId="4"/>
  </si>
  <si>
    <t>イ</t>
    <phoneticPr fontId="4"/>
  </si>
  <si>
    <t>建築基準法第２条第９号の２に規定する耐火建築物又は同条第９号の３に規定する準耐火建築物（同号ロに該当する者を除く。）であること。</t>
    <phoneticPr fontId="4"/>
  </si>
  <si>
    <t>保育室等の室内面の材質確認は、外観では判別が難しいので、建築図面等で確認すること。</t>
    <phoneticPr fontId="4"/>
  </si>
  <si>
    <t>ロ</t>
    <phoneticPr fontId="4"/>
  </si>
  <si>
    <t>下表の左欄に掲げる区分ごとに、右欄に掲げる施設又は設備（乳幼児の避難に適した構造のものに限る。）がそれぞれ１以上設けられていること。</t>
    <phoneticPr fontId="4"/>
  </si>
  <si>
    <t>保育室が３階の場合の条件</t>
    <rPh sb="0" eb="3">
      <t>ホイクシツ</t>
    </rPh>
    <rPh sb="5" eb="6">
      <t>カイ</t>
    </rPh>
    <rPh sb="7" eb="9">
      <t>バアイ</t>
    </rPh>
    <rPh sb="10" eb="12">
      <t>ジョウケン</t>
    </rPh>
    <phoneticPr fontId="4"/>
  </si>
  <si>
    <t>耐火建築物であるか。</t>
    <rPh sb="0" eb="2">
      <t>タイカ</t>
    </rPh>
    <rPh sb="2" eb="5">
      <t>ケンチクブツ</t>
    </rPh>
    <phoneticPr fontId="4"/>
  </si>
  <si>
    <t>建築基準法第２条第９号の２に規定する耐火建築物であること。（準耐火建築物は不可）</t>
    <phoneticPr fontId="4"/>
  </si>
  <si>
    <t>乳幼児の避難に適した構造の施設又は設備があるか。</t>
    <rPh sb="0" eb="3">
      <t>ニュウヨウジ</t>
    </rPh>
    <rPh sb="4" eb="6">
      <t>ヒナン</t>
    </rPh>
    <rPh sb="7" eb="8">
      <t>テキ</t>
    </rPh>
    <rPh sb="10" eb="12">
      <t>コウゾウ</t>
    </rPh>
    <rPh sb="13" eb="15">
      <t>シセツ</t>
    </rPh>
    <rPh sb="15" eb="16">
      <t>マタ</t>
    </rPh>
    <rPh sb="17" eb="19">
      <t>セツビ</t>
    </rPh>
    <phoneticPr fontId="4"/>
  </si>
  <si>
    <t>c</t>
    <phoneticPr fontId="4"/>
  </si>
  <si>
    <t>避難に適した構造の施設又は設備は保育室の各部分から歩行距離30m以内にあるか。</t>
    <phoneticPr fontId="4"/>
  </si>
  <si>
    <t>避難に適した構造の施設又は設備は保育室の各部分から歩行距離30m以内にない。</t>
    <phoneticPr fontId="4"/>
  </si>
  <si>
    <t>ｄ</t>
    <phoneticPr fontId="4"/>
  </si>
  <si>
    <t>調理室は床又は壁が耐火構造で戸が防火戸であるか。</t>
    <rPh sb="0" eb="3">
      <t>チョウリシツ</t>
    </rPh>
    <rPh sb="4" eb="5">
      <t>ユカ</t>
    </rPh>
    <rPh sb="5" eb="6">
      <t>マタ</t>
    </rPh>
    <rPh sb="7" eb="8">
      <t>カベ</t>
    </rPh>
    <rPh sb="9" eb="11">
      <t>タイカ</t>
    </rPh>
    <rPh sb="11" eb="13">
      <t>コウゾウ</t>
    </rPh>
    <rPh sb="14" eb="15">
      <t>ト</t>
    </rPh>
    <rPh sb="16" eb="18">
      <t>ボウカ</t>
    </rPh>
    <rPh sb="18" eb="19">
      <t>ト</t>
    </rPh>
    <phoneticPr fontId="4"/>
  </si>
  <si>
    <t>以下に掲げる施設又は設備の内該当するものが一つ以上あるか。</t>
    <phoneticPr fontId="4"/>
  </si>
  <si>
    <t>ダンパー：ボイラーなどの煙道や空調装置の空気通路に設けて、煙の排出量、空気の流量を調節するための装置のこと。</t>
    <rPh sb="12" eb="14">
      <t>エンドウ</t>
    </rPh>
    <rPh sb="15" eb="17">
      <t>クウチョウ</t>
    </rPh>
    <rPh sb="17" eb="19">
      <t>ソウチ</t>
    </rPh>
    <rPh sb="20" eb="22">
      <t>クウキ</t>
    </rPh>
    <rPh sb="22" eb="24">
      <t>ツウロ</t>
    </rPh>
    <phoneticPr fontId="4"/>
  </si>
  <si>
    <t>①</t>
    <phoneticPr fontId="4"/>
  </si>
  <si>
    <t>保育施設の調理室以外の部分と調理室を建築基準法第２条第７号に規定する耐火構造の床若しくは壁又は建築基準法施行令第112条第１項に規定する特定防火設備で区画し、換気、暖房又は冷房の設備の風道が、当該床若しくは壁を貫通する部分又はこれに近接する部分に防火上有効にダンパーが設けられている。</t>
    <phoneticPr fontId="4"/>
  </si>
  <si>
    <t>②</t>
    <phoneticPr fontId="4"/>
  </si>
  <si>
    <t>調理室にスプリンクラー設備その他これに類するもので自動式のものが設けられている。</t>
    <phoneticPr fontId="4"/>
  </si>
  <si>
    <t>③</t>
    <phoneticPr fontId="4"/>
  </si>
  <si>
    <t>調理室において調理器具の種類に応じ有効な自動消火装置が設けられ、かつ、当該調理室の外部への延焼を防止するために必要な措置が講じられている。</t>
    <phoneticPr fontId="4"/>
  </si>
  <si>
    <t>e</t>
    <phoneticPr fontId="4"/>
  </si>
  <si>
    <t>保育施設の壁及び天井の施設は不燃材料で仕上げているか。</t>
    <rPh sb="0" eb="2">
      <t>ホイク</t>
    </rPh>
    <rPh sb="2" eb="4">
      <t>シセツ</t>
    </rPh>
    <rPh sb="5" eb="6">
      <t>カベ</t>
    </rPh>
    <rPh sb="6" eb="7">
      <t>オヨ</t>
    </rPh>
    <rPh sb="8" eb="10">
      <t>テンジョウ</t>
    </rPh>
    <rPh sb="11" eb="13">
      <t>シセツ</t>
    </rPh>
    <rPh sb="14" eb="16">
      <t>フネン</t>
    </rPh>
    <rPh sb="16" eb="18">
      <t>ザイリョウ</t>
    </rPh>
    <rPh sb="19" eb="21">
      <t>シア</t>
    </rPh>
    <phoneticPr fontId="4"/>
  </si>
  <si>
    <t>左記eを満たしているか。</t>
    <rPh sb="0" eb="2">
      <t>サキ</t>
    </rPh>
    <rPh sb="4" eb="5">
      <t>ミ</t>
    </rPh>
    <phoneticPr fontId="4"/>
  </si>
  <si>
    <t>f</t>
    <phoneticPr fontId="4"/>
  </si>
  <si>
    <t>保育室その他乳幼児が出入りし、又は通行する場所に、乳幼児の転落防止</t>
  </si>
  <si>
    <t>転落防止設備を設置しているか。</t>
    <rPh sb="0" eb="2">
      <t>テンラク</t>
    </rPh>
    <rPh sb="2" eb="4">
      <t>ボウシ</t>
    </rPh>
    <rPh sb="4" eb="6">
      <t>セツビ</t>
    </rPh>
    <rPh sb="7" eb="9">
      <t>セッチ</t>
    </rPh>
    <phoneticPr fontId="4"/>
  </si>
  <si>
    <t>する設備が設けられているか。</t>
  </si>
  <si>
    <t>転落防止設備が活用されていない等運用面で注意を要する</t>
  </si>
  <si>
    <t>事項はないか。</t>
  </si>
  <si>
    <t>ｇ</t>
    <phoneticPr fontId="4"/>
  </si>
  <si>
    <t>非常警報器具又は非常警報設備及び消防機関への通報設備（電話で可）が</t>
  </si>
  <si>
    <t>左記gを満たしているか。</t>
    <rPh sb="0" eb="2">
      <t>サキ</t>
    </rPh>
    <rPh sb="4" eb="5">
      <t>ミ</t>
    </rPh>
    <phoneticPr fontId="4"/>
  </si>
  <si>
    <t>あるか。</t>
  </si>
  <si>
    <t>非常警報器具：警鐘、携帯用拡声器、手動式サイレン等のこと。</t>
    <rPh sb="0" eb="2">
      <t>ヒジョウ</t>
    </rPh>
    <rPh sb="2" eb="4">
      <t>ケイホウ</t>
    </rPh>
    <rPh sb="4" eb="6">
      <t>キグ</t>
    </rPh>
    <rPh sb="7" eb="9">
      <t>ケイショウ</t>
    </rPh>
    <rPh sb="10" eb="13">
      <t>ケイタイヨウ</t>
    </rPh>
    <rPh sb="13" eb="16">
      <t>カクセイキ</t>
    </rPh>
    <rPh sb="17" eb="20">
      <t>シュドウシキ</t>
    </rPh>
    <rPh sb="24" eb="25">
      <t>トウ</t>
    </rPh>
    <phoneticPr fontId="4"/>
  </si>
  <si>
    <t>非常警報設備：非常ベル、自動式サイレン、放送設備等のこと。</t>
    <rPh sb="0" eb="2">
      <t>ヒジョウ</t>
    </rPh>
    <rPh sb="2" eb="4">
      <t>ケイホウ</t>
    </rPh>
    <rPh sb="4" eb="6">
      <t>セツビ</t>
    </rPh>
    <rPh sb="7" eb="9">
      <t>ヒジョウ</t>
    </rPh>
    <rPh sb="12" eb="15">
      <t>ジドウシキ</t>
    </rPh>
    <rPh sb="20" eb="22">
      <t>ホウソウ</t>
    </rPh>
    <rPh sb="22" eb="24">
      <t>セツビ</t>
    </rPh>
    <rPh sb="24" eb="25">
      <t>トウ</t>
    </rPh>
    <phoneticPr fontId="4"/>
  </si>
  <si>
    <t>ｈ</t>
    <phoneticPr fontId="4"/>
  </si>
  <si>
    <t>カーテン、敷物、建具等で可燃性のものについて防炎処理されているか。</t>
    <rPh sb="5" eb="7">
      <t>シキモノ</t>
    </rPh>
    <rPh sb="8" eb="10">
      <t>タテグ</t>
    </rPh>
    <rPh sb="10" eb="11">
      <t>トウ</t>
    </rPh>
    <rPh sb="12" eb="15">
      <t>カネンセイ</t>
    </rPh>
    <rPh sb="22" eb="24">
      <t>ボウエン</t>
    </rPh>
    <rPh sb="24" eb="26">
      <t>ショリ</t>
    </rPh>
    <phoneticPr fontId="4"/>
  </si>
  <si>
    <t>・</t>
  </si>
  <si>
    <t>左記ｈを満たしているか。</t>
    <rPh sb="0" eb="2">
      <t>サキ</t>
    </rPh>
    <rPh sb="4" eb="5">
      <t>ミ</t>
    </rPh>
    <phoneticPr fontId="4"/>
  </si>
  <si>
    <t>保育室が４階以上の場合の条件</t>
    <rPh sb="0" eb="3">
      <t>ホイクシツ</t>
    </rPh>
    <rPh sb="5" eb="6">
      <t>カイ</t>
    </rPh>
    <rPh sb="6" eb="8">
      <t>イジョウ</t>
    </rPh>
    <rPh sb="9" eb="11">
      <t>バアイ</t>
    </rPh>
    <rPh sb="12" eb="14">
      <t>ジョウケン</t>
    </rPh>
    <phoneticPr fontId="4"/>
  </si>
  <si>
    <t>下表の左欄に掲げる区分ごとに、右欄に掲げる施設又は設備（乳幼児の避難に適した構造のものに限る。）がそれぞれ１以上設けられているか。</t>
    <phoneticPr fontId="4"/>
  </si>
  <si>
    <t>d</t>
    <phoneticPr fontId="4"/>
  </si>
  <si>
    <t>調理室は床又は壁が耐火構造で戸が防火戸であるか。</t>
    <rPh sb="0" eb="3">
      <t>チョウリシツ</t>
    </rPh>
    <rPh sb="4" eb="5">
      <t>ユカ</t>
    </rPh>
    <rPh sb="5" eb="6">
      <t>マタ</t>
    </rPh>
    <rPh sb="7" eb="8">
      <t>カベ</t>
    </rPh>
    <rPh sb="9" eb="11">
      <t>タイカ</t>
    </rPh>
    <rPh sb="11" eb="13">
      <t>コウゾウ</t>
    </rPh>
    <rPh sb="14" eb="15">
      <t>ト</t>
    </rPh>
    <rPh sb="16" eb="19">
      <t>ボウカト</t>
    </rPh>
    <phoneticPr fontId="4"/>
  </si>
  <si>
    <t>以下に掲げる施設又は設備のうち該当するものが一つ以上あるか。</t>
    <phoneticPr fontId="4"/>
  </si>
  <si>
    <t>保育施設の調理室以外の部分と調理室を建築基準法第２条第７号に規定する耐火構造の床若しくは壁又は建築基準法施行令第112条</t>
    <phoneticPr fontId="4"/>
  </si>
  <si>
    <t>調理室において調理用器具の種類に応じ有効な自動消火装置が設けられ、かつ、当該調理室の外部への延焼を防止するために必要な措置が講じられている。</t>
    <phoneticPr fontId="4"/>
  </si>
  <si>
    <t>非常警報器具又は非常警報設備及び消防機関への通報設備（電話で可）があるか。</t>
    <phoneticPr fontId="4"/>
  </si>
  <si>
    <t>保育室その他乳幼児が出入りし、又は通行する場所に、乳幼児の転落事故を防止する設備が設けられているか。</t>
    <phoneticPr fontId="4"/>
  </si>
  <si>
    <t>転落防止設備を設置していない。</t>
    <rPh sb="0" eb="2">
      <t>テンラク</t>
    </rPh>
    <rPh sb="2" eb="4">
      <t>ボウシ</t>
    </rPh>
    <rPh sb="4" eb="6">
      <t>セツビ</t>
    </rPh>
    <rPh sb="7" eb="9">
      <t>セッチ</t>
    </rPh>
    <phoneticPr fontId="4"/>
  </si>
  <si>
    <t>転落防止設備が活用されていない等運用面で注意を要する事項はないか。</t>
    <phoneticPr fontId="4"/>
  </si>
  <si>
    <t>g</t>
    <phoneticPr fontId="4"/>
  </si>
  <si>
    <t>左記ｇを満たしているか。</t>
    <rPh sb="0" eb="2">
      <t>サキ</t>
    </rPh>
    <rPh sb="4" eb="5">
      <t>ミ</t>
    </rPh>
    <phoneticPr fontId="4"/>
  </si>
  <si>
    <t>カーテン、敷物、建具等で可燃性のものについて防炎処理されているか。</t>
    <rPh sb="5" eb="7">
      <t>シキモノ</t>
    </rPh>
    <rPh sb="8" eb="10">
      <t>タテグ</t>
    </rPh>
    <rPh sb="10" eb="11">
      <t>トウ</t>
    </rPh>
    <rPh sb="12" eb="15">
      <t>カネンセイ</t>
    </rPh>
    <phoneticPr fontId="4"/>
  </si>
  <si>
    <t>左記hを満たしているか。防炎物品の表示にも努めること。</t>
    <rPh sb="0" eb="2">
      <t>サキ</t>
    </rPh>
    <rPh sb="4" eb="5">
      <t>ミ</t>
    </rPh>
    <phoneticPr fontId="4"/>
  </si>
  <si>
    <t>保育の内容
保育所保育指針を踏まえた適切な保育が行われているか。</t>
    <rPh sb="0" eb="2">
      <t>ホイク</t>
    </rPh>
    <rPh sb="3" eb="5">
      <t>ナイヨウ</t>
    </rPh>
    <phoneticPr fontId="4"/>
  </si>
  <si>
    <t>乳幼児一人一人の心身の発育や発達の状況を把握し、保育内容を工夫しているか。以下のb～dに回答</t>
    <phoneticPr fontId="4"/>
  </si>
  <si>
    <t>左記b～dの事項を満たしていること。（実際の指導等は、b～dの事項について、それぞれ実施する。）</t>
    <rPh sb="0" eb="2">
      <t>サキ</t>
    </rPh>
    <rPh sb="6" eb="8">
      <t>ジコウ</t>
    </rPh>
    <rPh sb="9" eb="10">
      <t>ミ</t>
    </rPh>
    <phoneticPr fontId="4"/>
  </si>
  <si>
    <t>乳幼児が安全で清潔な環境の中で、遊び、運動、睡眠等がバランスよく組み合わされた健康的な生活リズムが保たれるように、十分に配慮がなされた保育の計画を定め実行しているか。以下の(a)～(d)に回答</t>
    <phoneticPr fontId="4"/>
  </si>
  <si>
    <t>(a)</t>
    <phoneticPr fontId="4"/>
  </si>
  <si>
    <t>カリキュラムが、乳幼児の日々の生活リズムに沿って設定されているか。</t>
  </si>
  <si>
    <t>デイリープログラム等が作成されていない。</t>
    <rPh sb="9" eb="10">
      <t>トウ</t>
    </rPh>
    <rPh sb="11" eb="13">
      <t>サクセイ</t>
    </rPh>
    <phoneticPr fontId="4"/>
  </si>
  <si>
    <t>(b)</t>
    <phoneticPr fontId="4"/>
  </si>
  <si>
    <t>必要に応じ入所（利用）乳幼児に入浴又は清拭をし、身体の清潔が保たれているか。</t>
    <phoneticPr fontId="4"/>
  </si>
  <si>
    <t>汚れたときの処置が不適当（特に注意を要するものについては文書指導となる。）</t>
    <rPh sb="0" eb="1">
      <t>ヨゴ</t>
    </rPh>
    <rPh sb="6" eb="8">
      <t>ショチ</t>
    </rPh>
    <rPh sb="9" eb="12">
      <t>フテキトウ</t>
    </rPh>
    <phoneticPr fontId="4"/>
  </si>
  <si>
    <t>(c)</t>
    <phoneticPr fontId="4"/>
  </si>
  <si>
    <t>沐浴、外気浴、遊び、運動、睡眠等に配慮しているか。</t>
    <rPh sb="0" eb="2">
      <t>モクヨク</t>
    </rPh>
    <rPh sb="3" eb="6">
      <t>ガイキヨク</t>
    </rPh>
    <rPh sb="7" eb="8">
      <t>アソ</t>
    </rPh>
    <rPh sb="10" eb="12">
      <t>ウンドウ</t>
    </rPh>
    <rPh sb="13" eb="15">
      <t>スイミン</t>
    </rPh>
    <rPh sb="15" eb="16">
      <t>トウ</t>
    </rPh>
    <rPh sb="17" eb="19">
      <t>ハイリョ</t>
    </rPh>
    <phoneticPr fontId="4"/>
  </si>
  <si>
    <t>屋外遊戯の機会が適切に確保されていない。（幼児）</t>
    <rPh sb="0" eb="2">
      <t>オクガイ</t>
    </rPh>
    <rPh sb="2" eb="4">
      <t>ユウギ</t>
    </rPh>
    <rPh sb="5" eb="7">
      <t>キカイ</t>
    </rPh>
    <rPh sb="8" eb="10">
      <t>テキセツ</t>
    </rPh>
    <rPh sb="11" eb="13">
      <t>カクホ</t>
    </rPh>
    <rPh sb="21" eb="23">
      <t>ヨウジ</t>
    </rPh>
    <phoneticPr fontId="4"/>
  </si>
  <si>
    <t>(d)</t>
    <phoneticPr fontId="4"/>
  </si>
  <si>
    <t>外遊びなど、戸外で活動できる環境が確保されているか。</t>
    <rPh sb="0" eb="2">
      <t>ソトアソ</t>
    </rPh>
    <rPh sb="6" eb="8">
      <t>コガイ</t>
    </rPh>
    <rPh sb="9" eb="11">
      <t>カツドウ</t>
    </rPh>
    <rPh sb="14" eb="16">
      <t>カンキョウ</t>
    </rPh>
    <rPh sb="17" eb="19">
      <t>カクホ</t>
    </rPh>
    <phoneticPr fontId="4"/>
  </si>
  <si>
    <t>外気浴の機会を適切に確保していない。（乳児）（特に注意を要するものについては文書指導となる。）</t>
    <rPh sb="0" eb="3">
      <t>ガイキヨク</t>
    </rPh>
    <rPh sb="4" eb="6">
      <t>キカイ</t>
    </rPh>
    <rPh sb="7" eb="9">
      <t>テキセツ</t>
    </rPh>
    <rPh sb="10" eb="12">
      <t>カクホ</t>
    </rPh>
    <rPh sb="19" eb="21">
      <t>ニュウジ</t>
    </rPh>
    <phoneticPr fontId="4"/>
  </si>
  <si>
    <t>漫然と乳幼児にテレビを見せ続けるなど、乳幼児への関わりが少ない「放任的」な保育ではなく、一人一人の乳幼児に対してきめ細かい保育を提供しているか。</t>
    <phoneticPr fontId="4"/>
  </si>
  <si>
    <t>テレビやビデオを見せ続けている。</t>
    <rPh sb="8" eb="9">
      <t>ミ</t>
    </rPh>
    <rPh sb="10" eb="11">
      <t>ツヅ</t>
    </rPh>
    <phoneticPr fontId="4"/>
  </si>
  <si>
    <t>一人一人の乳幼児に対してきめ細かくかつ相互応答的に関わっていない。（特に注意を要するものについては文書指導となる。）</t>
    <phoneticPr fontId="4"/>
  </si>
  <si>
    <t>必要な遊具、保育用品等が備えられているか。</t>
    <rPh sb="0" eb="2">
      <t>ヒツヨウ</t>
    </rPh>
    <rPh sb="3" eb="5">
      <t>ユウグ</t>
    </rPh>
    <rPh sb="6" eb="8">
      <t>ホイク</t>
    </rPh>
    <rPh sb="8" eb="10">
      <t>ヨウヒン</t>
    </rPh>
    <rPh sb="10" eb="11">
      <t>トウ</t>
    </rPh>
    <rPh sb="12" eb="13">
      <t>ソナ</t>
    </rPh>
    <phoneticPr fontId="4"/>
  </si>
  <si>
    <t>遊具がない。</t>
    <rPh sb="0" eb="2">
      <t>ユウグ</t>
    </rPh>
    <phoneticPr fontId="4"/>
  </si>
  <si>
    <t>テレビは含まない。</t>
    <rPh sb="4" eb="5">
      <t>フク</t>
    </rPh>
    <phoneticPr fontId="4"/>
  </si>
  <si>
    <t>遊具につき、改善を要する点がないか。(年齢に応じた玩具が備えられていない、衛生面に問題がある等）</t>
    <rPh sb="0" eb="2">
      <t>ユウグ</t>
    </rPh>
    <rPh sb="6" eb="8">
      <t>カイゼン</t>
    </rPh>
    <rPh sb="9" eb="10">
      <t>ヨウ</t>
    </rPh>
    <rPh sb="12" eb="13">
      <t>テン</t>
    </rPh>
    <phoneticPr fontId="4"/>
  </si>
  <si>
    <t>大型遊具を備える場合にあっては、その安全性に問題がないか。</t>
    <phoneticPr fontId="4"/>
  </si>
  <si>
    <t>保育に従事する者の保育姿勢等</t>
    <rPh sb="0" eb="2">
      <t>ホイク</t>
    </rPh>
    <rPh sb="3" eb="5">
      <t>ジュウジ</t>
    </rPh>
    <rPh sb="7" eb="8">
      <t>モノ</t>
    </rPh>
    <rPh sb="9" eb="11">
      <t>ホイク</t>
    </rPh>
    <rPh sb="11" eb="13">
      <t>シセイ</t>
    </rPh>
    <rPh sb="13" eb="14">
      <t>トウ</t>
    </rPh>
    <phoneticPr fontId="4"/>
  </si>
  <si>
    <t>保育に従事する者の人間性と専門性の向上</t>
    <rPh sb="0" eb="2">
      <t>ホイク</t>
    </rPh>
    <rPh sb="3" eb="5">
      <t>ジュウジ</t>
    </rPh>
    <rPh sb="7" eb="8">
      <t>モノ</t>
    </rPh>
    <rPh sb="9" eb="12">
      <t>ニンゲンセイ</t>
    </rPh>
    <rPh sb="13" eb="16">
      <t>センモンセイ</t>
    </rPh>
    <rPh sb="17" eb="19">
      <t>コウジョウ</t>
    </rPh>
    <phoneticPr fontId="4"/>
  </si>
  <si>
    <t>乳幼児の最善の利益を考慮し、保育サービスを実施する者として、適切な姿勢であるか。特に、施設の運営管理の任にあたる施設長については、その職責にかんがみ、資質の向上、適格性の確保が求められること。</t>
    <phoneticPr fontId="4"/>
  </si>
  <si>
    <t>施設内の研修の機会を設けるなど、保育に従事する者の質の向上に努めていない。</t>
    <rPh sb="0" eb="3">
      <t>シセツナイ</t>
    </rPh>
    <rPh sb="4" eb="6">
      <t>ケンシュウ</t>
    </rPh>
    <rPh sb="7" eb="9">
      <t>キカイ</t>
    </rPh>
    <rPh sb="10" eb="11">
      <t>モウ</t>
    </rPh>
    <rPh sb="16" eb="18">
      <t>ホイク</t>
    </rPh>
    <rPh sb="19" eb="21">
      <t>ジュウジ</t>
    </rPh>
    <rPh sb="23" eb="24">
      <t>モノ</t>
    </rPh>
    <phoneticPr fontId="4"/>
  </si>
  <si>
    <t>保育所保育指針を理解する機会を設けるなど、保育に従事する者の人間性と専門性の向上を図るよう努めているか。</t>
    <phoneticPr fontId="4"/>
  </si>
  <si>
    <t>保育所保育指針</t>
    <rPh sb="0" eb="3">
      <t>ホイクショ</t>
    </rPh>
    <rPh sb="3" eb="5">
      <t>ホイク</t>
    </rPh>
    <rPh sb="5" eb="7">
      <t>シシン</t>
    </rPh>
    <phoneticPr fontId="4"/>
  </si>
  <si>
    <t>乳幼児の人権に対する十分な配慮</t>
    <rPh sb="0" eb="3">
      <t>ニュウヨウジ</t>
    </rPh>
    <rPh sb="4" eb="6">
      <t>ジンケン</t>
    </rPh>
    <rPh sb="7" eb="8">
      <t>タイ</t>
    </rPh>
    <rPh sb="10" eb="12">
      <t>ジュウブン</t>
    </rPh>
    <rPh sb="13" eb="15">
      <t>ハイリョ</t>
    </rPh>
    <phoneticPr fontId="4"/>
  </si>
  <si>
    <t>乳幼児に身体的苦痛を与えることや、人格を辱めることがないなど、乳幼児の人権に十分配慮がなされているか。</t>
    <phoneticPr fontId="4"/>
  </si>
  <si>
    <t>配慮に欠けている。</t>
    <rPh sb="0" eb="2">
      <t>ハイリョ</t>
    </rPh>
    <rPh sb="3" eb="4">
      <t>カ</t>
    </rPh>
    <phoneticPr fontId="4"/>
  </si>
  <si>
    <t>虐待対応ガイドライン</t>
    <rPh sb="0" eb="2">
      <t>ギャクタイ</t>
    </rPh>
    <rPh sb="2" eb="4">
      <t>タイオウ</t>
    </rPh>
    <phoneticPr fontId="4"/>
  </si>
  <si>
    <t>（例）</t>
    <rPh sb="1" eb="2">
      <t>レイ</t>
    </rPh>
    <phoneticPr fontId="4"/>
  </si>
  <si>
    <t>しつけと証するか否かを問わず乳幼児に身体的苦痛を与えている。いわゆるネグレクトや差別的処理、言葉の暴力が見られる等。</t>
    <phoneticPr fontId="4"/>
  </si>
  <si>
    <t>乳幼児の人権の擁護、虐待やその心身に有害な影響を与える行為の防止及び発生時の対応等のため、責任者の設置、職員に研修を受講させる等の必要な措置を講じているか。</t>
    <phoneticPr fontId="4"/>
  </si>
  <si>
    <t>いわゆる不適切保育に該当する行為を防止するために、左記のような措置を講じているか。</t>
    <phoneticPr fontId="4"/>
  </si>
  <si>
    <t>児童相談所等の専門的機関との連携</t>
    <rPh sb="0" eb="2">
      <t>ジドウ</t>
    </rPh>
    <rPh sb="2" eb="5">
      <t>ソウダンショ</t>
    </rPh>
    <rPh sb="5" eb="6">
      <t>トウ</t>
    </rPh>
    <rPh sb="7" eb="10">
      <t>センモンテキ</t>
    </rPh>
    <rPh sb="10" eb="12">
      <t>キカン</t>
    </rPh>
    <rPh sb="14" eb="16">
      <t>レンケイ</t>
    </rPh>
    <phoneticPr fontId="4"/>
  </si>
  <si>
    <t>入所（利用）乳幼児について、虐待等不適切な養育が疑われる場合に、児童相談所等の専門的機関と連携する等の体制がとられているか。</t>
    <phoneticPr fontId="4"/>
  </si>
  <si>
    <t>虐待等不適切な養育が疑われる場合に専門的機関への通告等が行われていない。</t>
    <phoneticPr fontId="4"/>
  </si>
  <si>
    <t>学校、保育所、認定こども園及び認可外保育施設等から市町村又は児童相談所への定期的な情報提供について（平成31年府子本第190号子発0228第３号）</t>
    <phoneticPr fontId="4"/>
  </si>
  <si>
    <t>虐待が疑われる場合だけでなく、心身の発達に遅れが見られる場合、社会的援助が必要な家庭状況である場合等においても専門的機関に対し、適切な連絡に努めること。</t>
    <phoneticPr fontId="4"/>
  </si>
  <si>
    <t>保護者との連絡等</t>
    <rPh sb="0" eb="3">
      <t>ホゴシャ</t>
    </rPh>
    <rPh sb="5" eb="7">
      <t>レンラク</t>
    </rPh>
    <rPh sb="7" eb="8">
      <t>トウ</t>
    </rPh>
    <phoneticPr fontId="4"/>
  </si>
  <si>
    <t>保護者との密接な連絡を取り、その意向を考慮した保育の実施</t>
    <phoneticPr fontId="4"/>
  </si>
  <si>
    <t>連絡帳又はこれに代わる方法により、保護者からは家庭での乳幼児の様子を、施設からは施設での乳幼児の様子を、連絡しているか。</t>
    <phoneticPr fontId="4"/>
  </si>
  <si>
    <t>可能な限り、保護者と密接な連絡を取ることに心がけているか。</t>
    <phoneticPr fontId="4"/>
  </si>
  <si>
    <t>保護者との緊急時の連絡体制</t>
    <phoneticPr fontId="4"/>
  </si>
  <si>
    <t>緊急時に保護者へ早急に連絡出来るよう緊急連絡表が整備され、全ての保育に従事する者が容易にわかるようにされているか。</t>
    <phoneticPr fontId="4"/>
  </si>
  <si>
    <t>保護者の緊急連絡表が整備されていない。</t>
    <rPh sb="0" eb="3">
      <t>ホゴシャ</t>
    </rPh>
    <rPh sb="4" eb="6">
      <t>キンキュウ</t>
    </rPh>
    <rPh sb="6" eb="8">
      <t>レンラク</t>
    </rPh>
    <rPh sb="8" eb="9">
      <t>ヒョウ</t>
    </rPh>
    <rPh sb="10" eb="12">
      <t>セイビ</t>
    </rPh>
    <phoneticPr fontId="4"/>
  </si>
  <si>
    <t>消防署、病院等の連絡先一覧表等も併せて整備すること。</t>
    <rPh sb="0" eb="3">
      <t>ショウボウショ</t>
    </rPh>
    <rPh sb="4" eb="6">
      <t>ビョウイン</t>
    </rPh>
    <rPh sb="6" eb="7">
      <t>トウ</t>
    </rPh>
    <rPh sb="8" eb="11">
      <t>レンラクサキ</t>
    </rPh>
    <rPh sb="11" eb="14">
      <t>イチランヒョウ</t>
    </rPh>
    <rPh sb="14" eb="15">
      <t>トウ</t>
    </rPh>
    <rPh sb="16" eb="17">
      <t>アワ</t>
    </rPh>
    <rPh sb="19" eb="21">
      <t>セイビ</t>
    </rPh>
    <phoneticPr fontId="4"/>
  </si>
  <si>
    <t>保育室の見学</t>
    <phoneticPr fontId="4"/>
  </si>
  <si>
    <t>保護者や利用希望者等から乳幼児の保育の様子や施設の状況を確認する要望があった場合には、乳幼児の安全確保等に配慮をしつつ、保育室などの見学が行えるよう適切に対応しているか。</t>
    <phoneticPr fontId="4"/>
  </si>
  <si>
    <t>保護者等からの要望があった場合に、乳幼児の安全確保、保育の実施等に支障のない範囲であっても、これらの要望に適切に対応していない。</t>
    <phoneticPr fontId="4"/>
  </si>
  <si>
    <t>衛生管理の状況
調理室、調理、配膳、食器等の適切な衛生管理</t>
    <rPh sb="0" eb="2">
      <t>エイセイ</t>
    </rPh>
    <rPh sb="2" eb="4">
      <t>カンリ</t>
    </rPh>
    <rPh sb="5" eb="7">
      <t>ジョウキョウ</t>
    </rPh>
    <phoneticPr fontId="4"/>
  </si>
  <si>
    <t>食器類やふきん、まな板、なべ等は十分に殺菌したものを使用しているか。また、哺乳ビンは使用するごとによく洗い、滅菌しているか。</t>
    <rPh sb="0" eb="3">
      <t>ショッキルイ</t>
    </rPh>
    <rPh sb="10" eb="11">
      <t>イタ</t>
    </rPh>
    <rPh sb="14" eb="15">
      <t>トウ</t>
    </rPh>
    <rPh sb="16" eb="18">
      <t>ジュウブン</t>
    </rPh>
    <rPh sb="19" eb="21">
      <t>サッキン</t>
    </rPh>
    <phoneticPr fontId="4"/>
  </si>
  <si>
    <t>使用するごとによく洗っていない。十分な殺菌又は滅菌が行われていない。</t>
    <rPh sb="0" eb="2">
      <t>シヨウ</t>
    </rPh>
    <rPh sb="9" eb="10">
      <t>アラ</t>
    </rPh>
    <phoneticPr fontId="4"/>
  </si>
  <si>
    <t>調理室が清潔に保たれているか。</t>
    <rPh sb="0" eb="3">
      <t>チョウリシツ</t>
    </rPh>
    <rPh sb="4" eb="6">
      <t>セイケツ</t>
    </rPh>
    <rPh sb="7" eb="8">
      <t>タモ</t>
    </rPh>
    <phoneticPr fontId="4"/>
  </si>
  <si>
    <t>汚れている。残飯等が放置されている。</t>
    <rPh sb="0" eb="1">
      <t>ヨゴ</t>
    </rPh>
    <rPh sb="6" eb="8">
      <t>ザンパン</t>
    </rPh>
    <rPh sb="8" eb="9">
      <t>トウ</t>
    </rPh>
    <rPh sb="10" eb="12">
      <t>ホウチ</t>
    </rPh>
    <phoneticPr fontId="4"/>
  </si>
  <si>
    <t>調理方法が衛生的であるか。</t>
    <rPh sb="0" eb="2">
      <t>チョウリ</t>
    </rPh>
    <rPh sb="2" eb="4">
      <t>ホウホウ</t>
    </rPh>
    <rPh sb="5" eb="8">
      <t>エイセイテキ</t>
    </rPh>
    <phoneticPr fontId="4"/>
  </si>
  <si>
    <t>不適切な事項がある。</t>
    <rPh sb="0" eb="3">
      <t>フテキセツ</t>
    </rPh>
    <rPh sb="4" eb="6">
      <t>ジコウ</t>
    </rPh>
    <phoneticPr fontId="4"/>
  </si>
  <si>
    <t>配膳が衛生的であるか。</t>
    <rPh sb="0" eb="2">
      <t>ハイゼン</t>
    </rPh>
    <rPh sb="3" eb="6">
      <t>エイセイテキ</t>
    </rPh>
    <phoneticPr fontId="4"/>
  </si>
  <si>
    <t>食事時、食器類や哺乳瓶は、乳幼児や保育に従事する者の間で共用されているか。</t>
    <phoneticPr fontId="4"/>
  </si>
  <si>
    <t>（十分な消毒がなされずに）共用されることがある。</t>
    <rPh sb="1" eb="3">
      <t>ジュウブン</t>
    </rPh>
    <rPh sb="4" eb="6">
      <t>ショウドク</t>
    </rPh>
    <rPh sb="13" eb="15">
      <t>キョウヨウ</t>
    </rPh>
    <phoneticPr fontId="4"/>
  </si>
  <si>
    <t>原材料、調理済み食品（持参による弁当、仕出し弁当、離乳食を含む。）について腐敗、変質しないよう冷凍又は冷蔵設備等を利用する等適当な措置を講じているか。</t>
    <phoneticPr fontId="4"/>
  </si>
  <si>
    <t>冷凍・冷蔵設備がない。その他、食品の保全に関し、不適切な事項がある。</t>
    <phoneticPr fontId="4"/>
  </si>
  <si>
    <t>食事内容等の状況</t>
    <rPh sb="0" eb="2">
      <t>ショクジ</t>
    </rPh>
    <rPh sb="2" eb="4">
      <t>ナイヨウ</t>
    </rPh>
    <rPh sb="4" eb="5">
      <t>トウ</t>
    </rPh>
    <rPh sb="6" eb="8">
      <t>ジョウキョウ</t>
    </rPh>
    <phoneticPr fontId="4"/>
  </si>
  <si>
    <t>乳幼児の年齢や発達、健康状態（アレルギー疾患等を含む。）等に配慮した食事内容</t>
    <phoneticPr fontId="4"/>
  </si>
  <si>
    <t>乳児の食事を幼児の食事と区別して実施しているか。</t>
    <rPh sb="0" eb="2">
      <t>ニュウジ</t>
    </rPh>
    <rPh sb="3" eb="5">
      <t>ショクジ</t>
    </rPh>
    <rPh sb="6" eb="8">
      <t>ヨウジ</t>
    </rPh>
    <rPh sb="9" eb="11">
      <t>ショクジ</t>
    </rPh>
    <rPh sb="12" eb="14">
      <t>クベツ</t>
    </rPh>
    <rPh sb="16" eb="18">
      <t>ジッシ</t>
    </rPh>
    <phoneticPr fontId="4"/>
  </si>
  <si>
    <t>配慮されていない。</t>
    <rPh sb="0" eb="2">
      <t>ハイリョ</t>
    </rPh>
    <phoneticPr fontId="4"/>
  </si>
  <si>
    <t>健康状態（アレルギー疾患等を含む。）等に配慮した食事内容であるか。</t>
    <rPh sb="0" eb="2">
      <t>ケンコウ</t>
    </rPh>
    <rPh sb="2" eb="4">
      <t>ジョウタイ</t>
    </rPh>
    <rPh sb="10" eb="12">
      <t>シッカン</t>
    </rPh>
    <rPh sb="12" eb="13">
      <t>トウ</t>
    </rPh>
    <rPh sb="14" eb="15">
      <t>フク</t>
    </rPh>
    <rPh sb="18" eb="19">
      <t>トウ</t>
    </rPh>
    <rPh sb="20" eb="22">
      <t>ハイリョ</t>
    </rPh>
    <rPh sb="24" eb="26">
      <t>ショクジ</t>
    </rPh>
    <rPh sb="26" eb="28">
      <t>ナイヨウ</t>
    </rPh>
    <phoneticPr fontId="4"/>
  </si>
  <si>
    <t>【市販の弁当の場合】
乳幼児に適した内容であるか。</t>
    <rPh sb="1" eb="3">
      <t>シハン</t>
    </rPh>
    <rPh sb="4" eb="6">
      <t>ベントウ</t>
    </rPh>
    <rPh sb="7" eb="9">
      <t>バアイ</t>
    </rPh>
    <phoneticPr fontId="4"/>
  </si>
  <si>
    <t>乳児にミルクを与えた場合は、ゲップをさせるなどの授乳後の処置が行われているか。また、離乳摂取後の乳児についても食事後の状況に注意が払われているか。</t>
    <phoneticPr fontId="4"/>
  </si>
  <si>
    <t>乳児に対する配慮が適切に行われているか。</t>
    <rPh sb="0" eb="2">
      <t>ニュウジ</t>
    </rPh>
    <rPh sb="3" eb="4">
      <t>タイ</t>
    </rPh>
    <rPh sb="6" eb="8">
      <t>ハイリョ</t>
    </rPh>
    <rPh sb="9" eb="11">
      <t>テキセツ</t>
    </rPh>
    <rPh sb="12" eb="13">
      <t>オコナ</t>
    </rPh>
    <phoneticPr fontId="4"/>
  </si>
  <si>
    <t>食事摂取基準、乳幼児の嗜好を踏まえ変化のある献立により、一定期間の献立表を作成し、この献立に基づき調理がされているか。</t>
    <phoneticPr fontId="4"/>
  </si>
  <si>
    <t>献立が作成されていない。</t>
    <rPh sb="0" eb="2">
      <t>コンダテ</t>
    </rPh>
    <rPh sb="3" eb="5">
      <t>サクセイ</t>
    </rPh>
    <phoneticPr fontId="4"/>
  </si>
  <si>
    <t>献立に従った調理が適切に行われていない。</t>
    <rPh sb="0" eb="2">
      <t>コンダテ</t>
    </rPh>
    <rPh sb="3" eb="4">
      <t>シタガ</t>
    </rPh>
    <rPh sb="6" eb="8">
      <t>チョウリ</t>
    </rPh>
    <rPh sb="9" eb="11">
      <t>テキセツ</t>
    </rPh>
    <rPh sb="12" eb="13">
      <t>オコナ</t>
    </rPh>
    <phoneticPr fontId="4"/>
  </si>
  <si>
    <t>乳幼児の健康状態の観察
登園、降園の際、乳幼児一人一人の健康状態の観察</t>
    <rPh sb="0" eb="3">
      <t>ニュウヨウジ</t>
    </rPh>
    <rPh sb="4" eb="6">
      <t>ケンコウ</t>
    </rPh>
    <rPh sb="6" eb="8">
      <t>ジョウタイ</t>
    </rPh>
    <rPh sb="9" eb="11">
      <t>カンサツ</t>
    </rPh>
    <phoneticPr fontId="4"/>
  </si>
  <si>
    <t>登園の際、健康状態の観察及び保護者からの乳幼児の報告を受けているか。</t>
  </si>
  <si>
    <t>十分な観察が行われていない。</t>
    <rPh sb="0" eb="2">
      <t>ジュウブン</t>
    </rPh>
    <rPh sb="3" eb="5">
      <t>カンサツ</t>
    </rPh>
    <rPh sb="6" eb="7">
      <t>オコナ</t>
    </rPh>
    <phoneticPr fontId="4"/>
  </si>
  <si>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4"/>
  </si>
  <si>
    <t>保護者から報告（連絡帳等の活用を含む。）を受けていない。</t>
    <rPh sb="0" eb="3">
      <t>ホゴシャ</t>
    </rPh>
    <rPh sb="5" eb="7">
      <t>ホウコク</t>
    </rPh>
    <rPh sb="8" eb="11">
      <t>レンラクチョウ</t>
    </rPh>
    <rPh sb="11" eb="12">
      <t>トウ</t>
    </rPh>
    <rPh sb="13" eb="15">
      <t>カツヨウ</t>
    </rPh>
    <rPh sb="16" eb="17">
      <t>フク</t>
    </rPh>
    <rPh sb="21" eb="22">
      <t>ウ</t>
    </rPh>
    <phoneticPr fontId="4"/>
  </si>
  <si>
    <t>降園の際、登園時と同様の健康状態の観察が行われているか。
保護者へ乳幼児の状態を報告しているか。</t>
    <rPh sb="0" eb="2">
      <t>コウエン</t>
    </rPh>
    <rPh sb="3" eb="4">
      <t>サイ</t>
    </rPh>
    <rPh sb="5" eb="7">
      <t>トウエン</t>
    </rPh>
    <rPh sb="7" eb="8">
      <t>トキ</t>
    </rPh>
    <rPh sb="9" eb="11">
      <t>ドウヨウ</t>
    </rPh>
    <rPh sb="12" eb="14">
      <t>ケンコウ</t>
    </rPh>
    <rPh sb="14" eb="16">
      <t>ジョウタイ</t>
    </rPh>
    <rPh sb="17" eb="19">
      <t>カンサツ</t>
    </rPh>
    <rPh sb="20" eb="21">
      <t>オコナ</t>
    </rPh>
    <phoneticPr fontId="4"/>
  </si>
  <si>
    <t>注意が必要な場合において保護者等にその旨を報告していない。</t>
    <rPh sb="0" eb="2">
      <t>チュウイ</t>
    </rPh>
    <rPh sb="3" eb="5">
      <t>ヒツヨウ</t>
    </rPh>
    <rPh sb="6" eb="8">
      <t>バアイ</t>
    </rPh>
    <rPh sb="12" eb="15">
      <t>ホゴシャ</t>
    </rPh>
    <rPh sb="15" eb="16">
      <t>トウ</t>
    </rPh>
    <rPh sb="19" eb="20">
      <t>ムネ</t>
    </rPh>
    <rPh sb="21" eb="23">
      <t>ホウコク</t>
    </rPh>
    <phoneticPr fontId="4"/>
  </si>
  <si>
    <t>乳幼児の発育チェック</t>
    <rPh sb="0" eb="3">
      <t>ニュウヨウジ</t>
    </rPh>
    <rPh sb="4" eb="6">
      <t>ハツイク</t>
    </rPh>
    <phoneticPr fontId="4"/>
  </si>
  <si>
    <t>身長や体重の測定など、基本的な発育チェックを毎月定期的に行っているか。</t>
    <phoneticPr fontId="4"/>
  </si>
  <si>
    <t>基本的な発育チェックを全く行っていない。</t>
    <rPh sb="0" eb="3">
      <t>キホンテキ</t>
    </rPh>
    <rPh sb="4" eb="6">
      <t>ハツイク</t>
    </rPh>
    <rPh sb="11" eb="12">
      <t>マッタ</t>
    </rPh>
    <rPh sb="13" eb="14">
      <t>オコナ</t>
    </rPh>
    <phoneticPr fontId="4"/>
  </si>
  <si>
    <t>基本的な発育チェックを毎月行っていない。</t>
    <rPh sb="0" eb="3">
      <t>キホンテキ</t>
    </rPh>
    <rPh sb="4" eb="6">
      <t>ハツイク</t>
    </rPh>
    <rPh sb="11" eb="13">
      <t>マイツキ</t>
    </rPh>
    <rPh sb="13" eb="14">
      <t>オコナ</t>
    </rPh>
    <phoneticPr fontId="4"/>
  </si>
  <si>
    <t>乳幼児の健康診断
継続して保育している乳幼児の健康診断を入所（利用開始）時及び１年に２回、学校保健安全法に規定する健康診断に準じて実施</t>
    <rPh sb="0" eb="3">
      <t>ニュウヨウジ</t>
    </rPh>
    <rPh sb="4" eb="6">
      <t>ケンコウ</t>
    </rPh>
    <rPh sb="6" eb="8">
      <t>シンダン</t>
    </rPh>
    <phoneticPr fontId="4"/>
  </si>
  <si>
    <t>乳幼児の健康状態の確認のため、入所（利用）児の健康診断はなるべく入所（利用）決定前に実施し、未実施の場合は入所（利用開始）後直ちに行っているか。</t>
    <phoneticPr fontId="4"/>
  </si>
  <si>
    <t>入所（利用開始）時に実施されていない。ただし、保護者からの健康診断結果の提出がある場合等は、これにより入所（利用開始）時の健康診断がなされたものとみなしてよい。</t>
    <rPh sb="0" eb="2">
      <t>ニュウショ</t>
    </rPh>
    <rPh sb="3" eb="5">
      <t>リヨウ</t>
    </rPh>
    <rPh sb="5" eb="7">
      <t>カイシ</t>
    </rPh>
    <rPh sb="8" eb="9">
      <t>ジ</t>
    </rPh>
    <rPh sb="10" eb="12">
      <t>ジッシ</t>
    </rPh>
    <phoneticPr fontId="4"/>
  </si>
  <si>
    <t>学校保健安全法施行規則第５条、第６条</t>
    <rPh sb="0" eb="2">
      <t>ガッコウ</t>
    </rPh>
    <rPh sb="2" eb="4">
      <t>ホケン</t>
    </rPh>
    <rPh sb="4" eb="7">
      <t>アンゼンホウ</t>
    </rPh>
    <rPh sb="7" eb="9">
      <t>シコウ</t>
    </rPh>
    <rPh sb="9" eb="11">
      <t>キソク</t>
    </rPh>
    <phoneticPr fontId="4"/>
  </si>
  <si>
    <t>〔考え方〕
3a,bについては在籍児童全員が実施していることを求めるものであるが、各施設の状況を鑑みて在籍児童に対しておおむね実施されている状況をもって「適」と自治体が判断することも可。</t>
    <rPh sb="1" eb="2">
      <t>カンガ</t>
    </rPh>
    <rPh sb="3" eb="4">
      <t>カタ</t>
    </rPh>
    <phoneticPr fontId="4"/>
  </si>
  <si>
    <t>１年に２回の健康診断が実施されているか。（おおむね６月毎に実施）</t>
    <rPh sb="1" eb="2">
      <t>ネン</t>
    </rPh>
    <rPh sb="4" eb="5">
      <t>カイ</t>
    </rPh>
    <rPh sb="6" eb="8">
      <t>ケンコウ</t>
    </rPh>
    <rPh sb="8" eb="10">
      <t>シンダン</t>
    </rPh>
    <rPh sb="11" eb="13">
      <t>ジッシ</t>
    </rPh>
    <phoneticPr fontId="4"/>
  </si>
  <si>
    <t>全く実施されていない。</t>
    <rPh sb="0" eb="1">
      <t>マッタ</t>
    </rPh>
    <rPh sb="2" eb="4">
      <t>ジッシ</t>
    </rPh>
    <phoneticPr fontId="4"/>
  </si>
  <si>
    <t>施設において直接実施出来ない場合は、保護者から健康診断書又は母子健康手帳の写しの提出を受けること。</t>
    <phoneticPr fontId="4"/>
  </si>
  <si>
    <t>１年に１回しか実施していない。</t>
    <rPh sb="1" eb="2">
      <t>ネン</t>
    </rPh>
    <rPh sb="4" eb="5">
      <t>カイ</t>
    </rPh>
    <rPh sb="7" eb="9">
      <t>ジッシ</t>
    </rPh>
    <phoneticPr fontId="4"/>
  </si>
  <si>
    <t>健康診断の内容が不十分又は記録に不備がある。</t>
    <rPh sb="0" eb="2">
      <t>ケンコウ</t>
    </rPh>
    <rPh sb="2" eb="4">
      <t>シンダン</t>
    </rPh>
    <rPh sb="5" eb="7">
      <t>ナイヨウ</t>
    </rPh>
    <rPh sb="8" eb="11">
      <t>フジュウブン</t>
    </rPh>
    <rPh sb="11" eb="12">
      <t>マタ</t>
    </rPh>
    <rPh sb="13" eb="15">
      <t>キロク</t>
    </rPh>
    <rPh sb="16" eb="18">
      <t>フビ</t>
    </rPh>
    <phoneticPr fontId="4"/>
  </si>
  <si>
    <t>入所（利用開始）後の乳幼児の体質、かかりつけ医の確認、緊急時に備えた保育施設付近の病院関係の一覧を作成し、全ての保育に従事する者への周知が行われているか。</t>
    <phoneticPr fontId="4"/>
  </si>
  <si>
    <t>緊急時に備えた保育所付近の病院関係の一覧が未作成。</t>
    <rPh sb="0" eb="3">
      <t>キンキュウジ</t>
    </rPh>
    <rPh sb="4" eb="5">
      <t>ソナ</t>
    </rPh>
    <rPh sb="7" eb="10">
      <t>ホイクショ</t>
    </rPh>
    <rPh sb="10" eb="12">
      <t>フキン</t>
    </rPh>
    <rPh sb="13" eb="15">
      <t>ビョウイン</t>
    </rPh>
    <rPh sb="15" eb="17">
      <t>カンケイ</t>
    </rPh>
    <rPh sb="18" eb="20">
      <t>イチラン</t>
    </rPh>
    <rPh sb="21" eb="24">
      <t>ミサクセイ</t>
    </rPh>
    <phoneticPr fontId="4"/>
  </si>
  <si>
    <t>職員への周知状況の不徹底等対応が不十分。</t>
    <rPh sb="0" eb="2">
      <t>ショクイン</t>
    </rPh>
    <rPh sb="4" eb="6">
      <t>シュウチ</t>
    </rPh>
    <rPh sb="6" eb="8">
      <t>ジョウキョウ</t>
    </rPh>
    <rPh sb="9" eb="12">
      <t>フテッテイ</t>
    </rPh>
    <rPh sb="12" eb="13">
      <t>トウ</t>
    </rPh>
    <rPh sb="13" eb="15">
      <t>タイオウ</t>
    </rPh>
    <rPh sb="16" eb="19">
      <t>フジュウブン</t>
    </rPh>
    <phoneticPr fontId="4"/>
  </si>
  <si>
    <t>職員の健康診断</t>
    <rPh sb="0" eb="2">
      <t>ショクイン</t>
    </rPh>
    <rPh sb="3" eb="5">
      <t>ケンコウ</t>
    </rPh>
    <rPh sb="5" eb="7">
      <t>シンダン</t>
    </rPh>
    <phoneticPr fontId="4"/>
  </si>
  <si>
    <t>職員の健康診断を労衛法に基づく労衛則に基づき採用時及び１年に１回実施しているか。</t>
    <phoneticPr fontId="4"/>
  </si>
  <si>
    <t>実施されていない。</t>
    <rPh sb="0" eb="2">
      <t>ジッシ</t>
    </rPh>
    <phoneticPr fontId="4"/>
  </si>
  <si>
    <t>労衛法第66条第１項、第５項
労衛則第43条、第44条</t>
    <rPh sb="0" eb="1">
      <t>ロウ</t>
    </rPh>
    <rPh sb="1" eb="2">
      <t>マモル</t>
    </rPh>
    <rPh sb="2" eb="3">
      <t>ホウ</t>
    </rPh>
    <rPh sb="3" eb="4">
      <t>ダイ</t>
    </rPh>
    <rPh sb="6" eb="7">
      <t>ジョウ</t>
    </rPh>
    <rPh sb="7" eb="8">
      <t>ダイ</t>
    </rPh>
    <rPh sb="9" eb="10">
      <t>コウ</t>
    </rPh>
    <rPh sb="11" eb="12">
      <t>ダイ</t>
    </rPh>
    <rPh sb="13" eb="14">
      <t>コウ</t>
    </rPh>
    <phoneticPr fontId="4"/>
  </si>
  <si>
    <t>調理に携わる職員には、おおむね月１回検便を実施しているか。</t>
    <rPh sb="0" eb="2">
      <t>チョウリ</t>
    </rPh>
    <rPh sb="3" eb="4">
      <t>タズサ</t>
    </rPh>
    <rPh sb="6" eb="8">
      <t>ショクイン</t>
    </rPh>
    <rPh sb="15" eb="16">
      <t>ツキ</t>
    </rPh>
    <rPh sb="17" eb="18">
      <t>カイ</t>
    </rPh>
    <rPh sb="18" eb="20">
      <t>ケンベン</t>
    </rPh>
    <rPh sb="21" eb="23">
      <t>ジッシ</t>
    </rPh>
    <phoneticPr fontId="4"/>
  </si>
  <si>
    <t>調乳担当や麦茶等を作る職員も検便を実施する必要あり。</t>
    <rPh sb="0" eb="2">
      <t>チョウニュウ</t>
    </rPh>
    <rPh sb="2" eb="4">
      <t>タントウ</t>
    </rPh>
    <rPh sb="5" eb="7">
      <t>ムギチャ</t>
    </rPh>
    <rPh sb="7" eb="8">
      <t>トウ</t>
    </rPh>
    <rPh sb="9" eb="10">
      <t>ツク</t>
    </rPh>
    <rPh sb="11" eb="13">
      <t>ショクイン</t>
    </rPh>
    <rPh sb="14" eb="16">
      <t>ケンベン</t>
    </rPh>
    <rPh sb="17" eb="19">
      <t>ジッシ</t>
    </rPh>
    <rPh sb="21" eb="23">
      <t>ヒツヨウ</t>
    </rPh>
    <phoneticPr fontId="4"/>
  </si>
  <si>
    <t>おおむね月１回の検便が実施されている状況にない。</t>
    <rPh sb="4" eb="5">
      <t>ツキ</t>
    </rPh>
    <rPh sb="6" eb="7">
      <t>カイ</t>
    </rPh>
    <rPh sb="8" eb="10">
      <t>ケンベン</t>
    </rPh>
    <rPh sb="11" eb="13">
      <t>ジッシ</t>
    </rPh>
    <rPh sb="18" eb="20">
      <t>ジョウキョウ</t>
    </rPh>
    <phoneticPr fontId="4"/>
  </si>
  <si>
    <t>医薬品等の整備</t>
    <rPh sb="0" eb="3">
      <t>イヤクヒン</t>
    </rPh>
    <rPh sb="3" eb="4">
      <t>トウ</t>
    </rPh>
    <rPh sb="5" eb="7">
      <t>セイビ</t>
    </rPh>
    <phoneticPr fontId="4"/>
  </si>
  <si>
    <t>必要な医薬品その他医療品が備えられているか。</t>
    <rPh sb="0" eb="2">
      <t>ヒツヨウ</t>
    </rPh>
    <rPh sb="3" eb="6">
      <t>イヤクヒン</t>
    </rPh>
    <rPh sb="8" eb="9">
      <t>タ</t>
    </rPh>
    <rPh sb="9" eb="12">
      <t>イリョウヒン</t>
    </rPh>
    <rPh sb="13" eb="14">
      <t>ソナ</t>
    </rPh>
    <phoneticPr fontId="4"/>
  </si>
  <si>
    <t>左記の最低限必要な医薬品、医療品がない。</t>
    <rPh sb="0" eb="2">
      <t>サキ</t>
    </rPh>
    <rPh sb="3" eb="6">
      <t>サイテイゲン</t>
    </rPh>
    <rPh sb="6" eb="8">
      <t>ヒツヨウ</t>
    </rPh>
    <rPh sb="9" eb="12">
      <t>イヤクヒン</t>
    </rPh>
    <rPh sb="13" eb="16">
      <t>イリョウヒン</t>
    </rPh>
    <phoneticPr fontId="4"/>
  </si>
  <si>
    <t>最低限必要なもの
体温計、みずまくら、消毒薬、絆創膏類等</t>
    <rPh sb="0" eb="3">
      <t>サイテイゲン</t>
    </rPh>
    <rPh sb="3" eb="5">
      <t>ヒツヨウ</t>
    </rPh>
    <phoneticPr fontId="4"/>
  </si>
  <si>
    <t>感染症への対応</t>
    <rPh sb="0" eb="3">
      <t>カンセンショウ</t>
    </rPh>
    <rPh sb="5" eb="7">
      <t>タイオウ</t>
    </rPh>
    <phoneticPr fontId="4"/>
  </si>
  <si>
    <t>感染症にかかっていることがわかった乳幼児及び感染症の疑いがある乳幼児については、かかりつけ医の指示に従うよう保護者に指示しているか。</t>
    <rPh sb="0" eb="3">
      <t>カンセンショウ</t>
    </rPh>
    <rPh sb="17" eb="20">
      <t>ニュウヨウジ</t>
    </rPh>
    <rPh sb="20" eb="21">
      <t>オヨ</t>
    </rPh>
    <rPh sb="22" eb="25">
      <t>カンセンショウ</t>
    </rPh>
    <phoneticPr fontId="4"/>
  </si>
  <si>
    <t>対応が適切ではない。</t>
    <rPh sb="0" eb="2">
      <t>タイオウ</t>
    </rPh>
    <rPh sb="3" eb="5">
      <t>テキセツ</t>
    </rPh>
    <phoneticPr fontId="4"/>
  </si>
  <si>
    <t>参考
感染症対策ガイドライン</t>
    <rPh sb="0" eb="2">
      <t>サンコウ</t>
    </rPh>
    <phoneticPr fontId="4"/>
  </si>
  <si>
    <t>再登園時には、かかりつけ医とのやりとりを記載した書面等の提出などについて、保護者の理解と協力を求めているか。</t>
    <phoneticPr fontId="4"/>
  </si>
  <si>
    <t>治療の判断をもっぱら保護者に委ねている。</t>
    <rPh sb="0" eb="2">
      <t>チリョウ</t>
    </rPh>
    <rPh sb="3" eb="5">
      <t>ハンダン</t>
    </rPh>
    <rPh sb="10" eb="13">
      <t>ホゴシャ</t>
    </rPh>
    <rPh sb="14" eb="15">
      <t>ユダ</t>
    </rPh>
    <phoneticPr fontId="4"/>
  </si>
  <si>
    <t>歯ブラシ、コップ、タオル、ハンカチなどは、一人一人のものが準備されているか。</t>
    <phoneticPr fontId="4"/>
  </si>
  <si>
    <t>洗浄、洗濯等を行わないまま共用している。</t>
    <rPh sb="0" eb="2">
      <t>センジョウ</t>
    </rPh>
    <rPh sb="3" eb="5">
      <t>センタク</t>
    </rPh>
    <rPh sb="5" eb="6">
      <t>トウ</t>
    </rPh>
    <rPh sb="7" eb="8">
      <t>オコナ</t>
    </rPh>
    <rPh sb="13" eb="15">
      <t>キョウヨウ</t>
    </rPh>
    <phoneticPr fontId="4"/>
  </si>
  <si>
    <t>乳幼児突然死症候群に対する注意</t>
    <rPh sb="0" eb="3">
      <t>ニュウヨウジ</t>
    </rPh>
    <rPh sb="3" eb="6">
      <t>トツゼンシ</t>
    </rPh>
    <rPh sb="6" eb="9">
      <t>ショウコウグン</t>
    </rPh>
    <rPh sb="10" eb="11">
      <t>タイ</t>
    </rPh>
    <rPh sb="13" eb="15">
      <t>チュウイ</t>
    </rPh>
    <phoneticPr fontId="4"/>
  </si>
  <si>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4"/>
  </si>
  <si>
    <t>保育室に職員が在室していないなど、乳幼児突然死症候群に対する注意を払っていない。</t>
    <rPh sb="0" eb="3">
      <t>ホイクシツ</t>
    </rPh>
    <rPh sb="4" eb="6">
      <t>ショクイン</t>
    </rPh>
    <rPh sb="7" eb="9">
      <t>ザイシツ</t>
    </rPh>
    <rPh sb="17" eb="26">
      <t>ニュウヨウジトツゼンシショウコウグン</t>
    </rPh>
    <phoneticPr fontId="4"/>
  </si>
  <si>
    <t>事故対応ガイドライン</t>
    <rPh sb="0" eb="4">
      <t>ジコタイオウ</t>
    </rPh>
    <phoneticPr fontId="4"/>
  </si>
  <si>
    <t>乳児を寝かせる場合には、仰向けに寝かせているか。</t>
    <rPh sb="0" eb="2">
      <t>ニュウジ</t>
    </rPh>
    <rPh sb="3" eb="4">
      <t>ネ</t>
    </rPh>
    <rPh sb="7" eb="9">
      <t>バアイ</t>
    </rPh>
    <rPh sb="12" eb="14">
      <t>アオム</t>
    </rPh>
    <rPh sb="16" eb="17">
      <t>ネ</t>
    </rPh>
    <phoneticPr fontId="4"/>
  </si>
  <si>
    <t>乳幼児突然死症候群に対する注意が不足している。</t>
    <rPh sb="0" eb="9">
      <t>ニュウヨウジトツゼンシショウコウグン</t>
    </rPh>
    <rPh sb="10" eb="11">
      <t>タイ</t>
    </rPh>
    <rPh sb="13" eb="15">
      <t>チュウイ</t>
    </rPh>
    <rPh sb="16" eb="18">
      <t>フソク</t>
    </rPh>
    <phoneticPr fontId="4"/>
  </si>
  <si>
    <t>窒息リスク除去の観点から、医学的な理由で医師からうつぶせ寝をすすめられている場合以外は、乳児の顔が見える仰向けに寝かせることが重要である。</t>
    <phoneticPr fontId="4"/>
  </si>
  <si>
    <t>保育室では禁煙を厳守しているか。</t>
    <rPh sb="0" eb="3">
      <t>ホイクシツ</t>
    </rPh>
    <rPh sb="5" eb="7">
      <t>キンエン</t>
    </rPh>
    <rPh sb="8" eb="10">
      <t>ゲンシュ</t>
    </rPh>
    <phoneticPr fontId="4"/>
  </si>
  <si>
    <t>保育室内で喫煙している。</t>
    <rPh sb="0" eb="3">
      <t>ホイクシツ</t>
    </rPh>
    <rPh sb="3" eb="4">
      <t>ナイ</t>
    </rPh>
    <rPh sb="5" eb="7">
      <t>キツエン</t>
    </rPh>
    <phoneticPr fontId="4"/>
  </si>
  <si>
    <t>安全確保</t>
    <rPh sb="0" eb="2">
      <t>アンゼン</t>
    </rPh>
    <rPh sb="2" eb="4">
      <t>カクホ</t>
    </rPh>
    <phoneticPr fontId="4"/>
  </si>
  <si>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4"/>
  </si>
  <si>
    <t>安全計画が策定されていない。</t>
    <rPh sb="0" eb="2">
      <t>アンゼン</t>
    </rPh>
    <rPh sb="2" eb="4">
      <t>ケイカク</t>
    </rPh>
    <rPh sb="5" eb="7">
      <t>サクテイ</t>
    </rPh>
    <phoneticPr fontId="4"/>
  </si>
  <si>
    <t>認可外保育施設における安全計画の策定に関する留意事項について（令和４年事務連絡）</t>
    <phoneticPr fontId="4"/>
  </si>
  <si>
    <t>保育室だけでなく、乳幼児の出入りする場所には危険物防止に対する十分な配慮がなされていない。</t>
    <phoneticPr fontId="4"/>
  </si>
  <si>
    <t>職員に対し、安全計画について周知されているとともに、安全計画に定める研修及び訓練が定期的に実施されているか。</t>
    <phoneticPr fontId="4"/>
  </si>
  <si>
    <t>職員に対し、安全計画について周知されていない。</t>
    <rPh sb="0" eb="2">
      <t>ショクイン</t>
    </rPh>
    <rPh sb="3" eb="4">
      <t>タイ</t>
    </rPh>
    <rPh sb="6" eb="8">
      <t>アンゼン</t>
    </rPh>
    <rPh sb="8" eb="10">
      <t>ケイカク</t>
    </rPh>
    <rPh sb="14" eb="16">
      <t>シュウチ</t>
    </rPh>
    <phoneticPr fontId="4"/>
  </si>
  <si>
    <t>安全計画に定める研修及び訓練が定期的に実施されていない。</t>
    <rPh sb="0" eb="2">
      <t>アンゼン</t>
    </rPh>
    <rPh sb="2" eb="4">
      <t>ケイカク</t>
    </rPh>
    <rPh sb="5" eb="6">
      <t>サダ</t>
    </rPh>
    <rPh sb="8" eb="10">
      <t>ケンシュウ</t>
    </rPh>
    <rPh sb="10" eb="11">
      <t>オヨ</t>
    </rPh>
    <rPh sb="12" eb="14">
      <t>クンレン</t>
    </rPh>
    <rPh sb="15" eb="18">
      <t>テイキテキ</t>
    </rPh>
    <rPh sb="19" eb="21">
      <t>ジッシ</t>
    </rPh>
    <phoneticPr fontId="4"/>
  </si>
  <si>
    <t>保護者に対し、安全計画に基づく取組の内容等について周知されているか。</t>
    <rPh sb="0" eb="3">
      <t>ホゴシャ</t>
    </rPh>
    <rPh sb="4" eb="5">
      <t>タイ</t>
    </rPh>
    <rPh sb="7" eb="9">
      <t>アンゼン</t>
    </rPh>
    <rPh sb="9" eb="11">
      <t>ケイカク</t>
    </rPh>
    <rPh sb="12" eb="13">
      <t>モト</t>
    </rPh>
    <rPh sb="15" eb="17">
      <t>トリクミ</t>
    </rPh>
    <rPh sb="18" eb="20">
      <t>ナイヨウ</t>
    </rPh>
    <rPh sb="20" eb="21">
      <t>トウ</t>
    </rPh>
    <phoneticPr fontId="4"/>
  </si>
  <si>
    <t>保護者に対し、安全計画に基づく取組の内容等について周知されていない。</t>
    <rPh sb="0" eb="3">
      <t>ホゴシャ</t>
    </rPh>
    <rPh sb="4" eb="5">
      <t>タイ</t>
    </rPh>
    <rPh sb="7" eb="9">
      <t>アンゼン</t>
    </rPh>
    <rPh sb="9" eb="11">
      <t>ケイカク</t>
    </rPh>
    <rPh sb="12" eb="13">
      <t>モト</t>
    </rPh>
    <rPh sb="15" eb="17">
      <t>トリクミ</t>
    </rPh>
    <rPh sb="18" eb="20">
      <t>ナイヨウ</t>
    </rPh>
    <rPh sb="20" eb="21">
      <t>トウ</t>
    </rPh>
    <phoneticPr fontId="4"/>
  </si>
  <si>
    <t>感染症や非常災害の発生時において、入所児童に対する支援の提供を継続的に実施する、または可能な限り短期間で復旧させるための方針、体制、手順等を示した事業継続計画（BCP)を策定しているか。</t>
    <phoneticPr fontId="4"/>
  </si>
  <si>
    <t>業務継続計画を策定していない。（努力義務）</t>
    <rPh sb="0" eb="2">
      <t>ギョウム</t>
    </rPh>
    <rPh sb="2" eb="4">
      <t>ケイゾク</t>
    </rPh>
    <rPh sb="4" eb="6">
      <t>ケイカク</t>
    </rPh>
    <rPh sb="7" eb="9">
      <t>サクテイ</t>
    </rPh>
    <rPh sb="16" eb="18">
      <t>ドリョク</t>
    </rPh>
    <rPh sb="18" eb="20">
      <t>ギム</t>
    </rPh>
    <phoneticPr fontId="4"/>
  </si>
  <si>
    <t>認可外保育施設における業務継続計画等について（令和４年事務連絡）</t>
    <phoneticPr fontId="4"/>
  </si>
  <si>
    <t>事故防止の観点から、その施設内の危険な場所、設備等に対して適切な安全管理を図っているか。</t>
    <phoneticPr fontId="4"/>
  </si>
  <si>
    <t>施設内の危険な場所、設備等への囲障の設置がない。</t>
    <rPh sb="0" eb="3">
      <t>シセツナイ</t>
    </rPh>
    <rPh sb="4" eb="6">
      <t>キケン</t>
    </rPh>
    <rPh sb="7" eb="9">
      <t>バショ</t>
    </rPh>
    <rPh sb="10" eb="12">
      <t>セツビ</t>
    </rPh>
    <rPh sb="12" eb="13">
      <t>トウ</t>
    </rPh>
    <rPh sb="15" eb="16">
      <t>カコ</t>
    </rPh>
    <rPh sb="18" eb="20">
      <t>セッチ</t>
    </rPh>
    <phoneticPr fontId="4"/>
  </si>
  <si>
    <t>事故対応ガイドライン</t>
    <rPh sb="0" eb="2">
      <t>ジコ</t>
    </rPh>
    <rPh sb="2" eb="4">
      <t>タイオウ</t>
    </rPh>
    <phoneticPr fontId="4"/>
  </si>
  <si>
    <t>プール活動や水遊びを行う場合は、監視体制の空白が生じないよう、専ら監視を行う者とプール指導等を行う者を分けて配置し、その役割分担を明確にしているか。</t>
    <phoneticPr fontId="4"/>
  </si>
  <si>
    <t>専ら監視を行う者とプール指導等を行う者を分けて配置していない。</t>
    <rPh sb="0" eb="1">
      <t>モッパ</t>
    </rPh>
    <rPh sb="2" eb="4">
      <t>カンシ</t>
    </rPh>
    <rPh sb="5" eb="6">
      <t>オコナ</t>
    </rPh>
    <rPh sb="7" eb="8">
      <t>モノ</t>
    </rPh>
    <rPh sb="12" eb="14">
      <t>シドウ</t>
    </rPh>
    <rPh sb="14" eb="15">
      <t>トウ</t>
    </rPh>
    <rPh sb="16" eb="17">
      <t>オコナ</t>
    </rPh>
    <rPh sb="18" eb="19">
      <t>モノ</t>
    </rPh>
    <rPh sb="20" eb="21">
      <t>ワ</t>
    </rPh>
    <rPh sb="23" eb="25">
      <t>ハイチ</t>
    </rPh>
    <phoneticPr fontId="4"/>
  </si>
  <si>
    <t>教育・保育施設等においてプール活動・水遊びを行う場合の事故の防止について（令和４年府子本679号）</t>
    <phoneticPr fontId="4"/>
  </si>
  <si>
    <t>児童の食事に関する情報や当日の子どもの健康状態を把握し、誤嚥等による窒息のリスクとなるものを除去すること、また、食物アレルギーのある子どもについては生活管理指導表等に基づいて対応しているか。</t>
    <phoneticPr fontId="4"/>
  </si>
  <si>
    <t>誤嚥等による窒息のリスクとなるものを除去することや、食物アレルギーのある子どもに配慮した食事の提供を行っていない。</t>
    <phoneticPr fontId="4"/>
  </si>
  <si>
    <t>アレルギー対応ガイドライン</t>
    <rPh sb="5" eb="7">
      <t>タイオウ</t>
    </rPh>
    <phoneticPr fontId="4"/>
  </si>
  <si>
    <t>h</t>
    <phoneticPr fontId="4"/>
  </si>
  <si>
    <t>窒息の可能性のある玩具、小物等が不用意に保育環境下に置かれていないかなどについて、保育室内及び園庭内の点検を定期的に実施しているか。</t>
    <phoneticPr fontId="4"/>
  </si>
  <si>
    <t>定期的な点検が行われていない。</t>
    <rPh sb="0" eb="3">
      <t>テイキテキ</t>
    </rPh>
    <rPh sb="4" eb="6">
      <t>テンケン</t>
    </rPh>
    <rPh sb="7" eb="8">
      <t>オコナ</t>
    </rPh>
    <phoneticPr fontId="4"/>
  </si>
  <si>
    <t>i</t>
    <phoneticPr fontId="4"/>
  </si>
  <si>
    <t>不審者の立入防止などの対策や緊急時における乳幼児の安全を確保する体制を整備しているか。</t>
    <phoneticPr fontId="4"/>
  </si>
  <si>
    <t>囲障はあるが、施錠等が不十分。</t>
    <rPh sb="0" eb="2">
      <t>イショウ</t>
    </rPh>
    <rPh sb="7" eb="9">
      <t>セジョウ</t>
    </rPh>
    <rPh sb="9" eb="10">
      <t>トウ</t>
    </rPh>
    <rPh sb="11" eb="14">
      <t>フジュウブン</t>
    </rPh>
    <phoneticPr fontId="4"/>
  </si>
  <si>
    <t>j</t>
    <phoneticPr fontId="4"/>
  </si>
  <si>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4"/>
  </si>
  <si>
    <t>点呼その他の児童の所在を確実に把握することができる方法により、児童の所在が確認されていない。</t>
    <phoneticPr fontId="4"/>
  </si>
  <si>
    <t>k</t>
    <phoneticPr fontId="4"/>
  </si>
  <si>
    <t>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iに定める所在の確認（児童の降車の際に限る。）を行っているか。</t>
    <phoneticPr fontId="4"/>
  </si>
  <si>
    <t>当該自動車にブザーその他の車内の児童の見落としを防止する装置が備えられていない。</t>
    <rPh sb="0" eb="2">
      <t>トウガイ</t>
    </rPh>
    <rPh sb="2" eb="5">
      <t>ジドウシャ</t>
    </rPh>
    <rPh sb="11" eb="12">
      <t>タ</t>
    </rPh>
    <rPh sb="13" eb="15">
      <t>シャナイ</t>
    </rPh>
    <rPh sb="16" eb="18">
      <t>ジドウ</t>
    </rPh>
    <rPh sb="19" eb="21">
      <t>ミオ</t>
    </rPh>
    <rPh sb="24" eb="26">
      <t>ボウシ</t>
    </rPh>
    <phoneticPr fontId="4"/>
  </si>
  <si>
    <t>バス送迎に当たっての安全管理の徹底に関する緊急対策「子どものバス送迎・安全徹底プラン」について（令和４年事務連絡）</t>
    <phoneticPr fontId="4"/>
  </si>
  <si>
    <t>児童の降車の際の確認にあたり、当該装置を用いていない。</t>
    <rPh sb="0" eb="2">
      <t>ジドウ</t>
    </rPh>
    <rPh sb="3" eb="5">
      <t>コウシャ</t>
    </rPh>
    <rPh sb="6" eb="7">
      <t>サイ</t>
    </rPh>
    <rPh sb="8" eb="10">
      <t>カクニン</t>
    </rPh>
    <rPh sb="15" eb="17">
      <t>トウガイ</t>
    </rPh>
    <rPh sb="17" eb="19">
      <t>ソウチ</t>
    </rPh>
    <rPh sb="20" eb="21">
      <t>モチ</t>
    </rPh>
    <phoneticPr fontId="4"/>
  </si>
  <si>
    <t>l</t>
    <phoneticPr fontId="4"/>
  </si>
  <si>
    <t>事故発生時の職員の対応等についてマニュアルを作成しているか。</t>
    <rPh sb="0" eb="2">
      <t>ジコ</t>
    </rPh>
    <rPh sb="2" eb="5">
      <t>ハッセイジ</t>
    </rPh>
    <rPh sb="6" eb="8">
      <t>ショクイン</t>
    </rPh>
    <rPh sb="9" eb="11">
      <t>タイオウ</t>
    </rPh>
    <rPh sb="11" eb="12">
      <t>トウ</t>
    </rPh>
    <phoneticPr fontId="4"/>
  </si>
  <si>
    <t>マニュアルを作成していない。</t>
    <rPh sb="6" eb="8">
      <t>サクセイ</t>
    </rPh>
    <phoneticPr fontId="4"/>
  </si>
  <si>
    <t>m</t>
    <phoneticPr fontId="4"/>
  </si>
  <si>
    <t>事故発生時に適切な救急救命処置が可能となるよう、訓練を実施しているか。</t>
    <rPh sb="0" eb="2">
      <t>ジコ</t>
    </rPh>
    <rPh sb="2" eb="5">
      <t>ハッセイジ</t>
    </rPh>
    <rPh sb="6" eb="8">
      <t>テキセツ</t>
    </rPh>
    <rPh sb="9" eb="11">
      <t>キュウキュウ</t>
    </rPh>
    <rPh sb="11" eb="13">
      <t>キュウメイ</t>
    </rPh>
    <rPh sb="13" eb="15">
      <t>ショチ</t>
    </rPh>
    <rPh sb="16" eb="18">
      <t>カノウ</t>
    </rPh>
    <phoneticPr fontId="4"/>
  </si>
  <si>
    <t>定期的な訓練が実施されていない。</t>
    <rPh sb="0" eb="3">
      <t>テイキテキ</t>
    </rPh>
    <rPh sb="4" eb="6">
      <t>クンレン</t>
    </rPh>
    <rPh sb="7" eb="9">
      <t>ジッシ</t>
    </rPh>
    <phoneticPr fontId="4"/>
  </si>
  <si>
    <t>n</t>
    <phoneticPr fontId="4"/>
  </si>
  <si>
    <t>賠償責任保険に加入するなど、保育中の万が一の事故に備えているか。</t>
    <rPh sb="0" eb="2">
      <t>バイショウ</t>
    </rPh>
    <rPh sb="2" eb="4">
      <t>セキニン</t>
    </rPh>
    <rPh sb="4" eb="6">
      <t>ホケン</t>
    </rPh>
    <rPh sb="7" eb="9">
      <t>カニュウ</t>
    </rPh>
    <rPh sb="14" eb="17">
      <t>ホイクチュウ</t>
    </rPh>
    <rPh sb="18" eb="19">
      <t>マン</t>
    </rPh>
    <rPh sb="20" eb="21">
      <t>イチ</t>
    </rPh>
    <rPh sb="22" eb="24">
      <t>ジコ</t>
    </rPh>
    <phoneticPr fontId="4"/>
  </si>
  <si>
    <t>賠償すべき事故が発生した場合に、損害賠償を速やかに行うことが出来るよう備えられていない。</t>
    <phoneticPr fontId="4"/>
  </si>
  <si>
    <t>o</t>
  </si>
  <si>
    <t>事故発生時には速やかに当該事実を都道府県知事等に報告しているか。</t>
    <rPh sb="0" eb="2">
      <t>ジコ</t>
    </rPh>
    <rPh sb="2" eb="5">
      <t>ハッセイジ</t>
    </rPh>
    <rPh sb="7" eb="8">
      <t>スミ</t>
    </rPh>
    <rPh sb="11" eb="13">
      <t>トウガイ</t>
    </rPh>
    <rPh sb="13" eb="15">
      <t>ジジツ</t>
    </rPh>
    <rPh sb="16" eb="20">
      <t>トドウフケン</t>
    </rPh>
    <rPh sb="20" eb="22">
      <t>チジ</t>
    </rPh>
    <rPh sb="22" eb="23">
      <t>トウ</t>
    </rPh>
    <phoneticPr fontId="4"/>
  </si>
  <si>
    <t>教育・保育施設等における事故の報告等について（令和５年こ成安第142号通知）に基づく報告が行われていない。</t>
    <phoneticPr fontId="4"/>
  </si>
  <si>
    <t>教育・保育施設等における事故の報告等について（令和７年こ成安第44号通知）</t>
    <rPh sb="0" eb="2">
      <t>キョウイク</t>
    </rPh>
    <rPh sb="3" eb="5">
      <t>ホイク</t>
    </rPh>
    <rPh sb="5" eb="7">
      <t>シセツ</t>
    </rPh>
    <rPh sb="7" eb="8">
      <t>トウ</t>
    </rPh>
    <phoneticPr fontId="4"/>
  </si>
  <si>
    <t>p</t>
    <phoneticPr fontId="4"/>
  </si>
  <si>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4"/>
  </si>
  <si>
    <t>事故が発生した施設において、当該事故の状況及び当該事故に際して採った処置について記録していない。</t>
    <phoneticPr fontId="4"/>
  </si>
  <si>
    <t>q</t>
    <phoneticPr fontId="4"/>
  </si>
  <si>
    <t>死亡事故等の重大事故が発生した施設については、当該事故と同様の事故の再発防止策及び事故後の検証結果を踏まえた措置をとっているか。</t>
    <phoneticPr fontId="4"/>
  </si>
  <si>
    <t>死亡事故等の重大事故が発生した施設において、当該事故と同様の事故の再発防止策及び事故後の検証結果を踏まえた措置がとられていない。</t>
    <phoneticPr fontId="4"/>
  </si>
  <si>
    <t>施設及びサービスに関する内容の掲示</t>
    <rPh sb="0" eb="2">
      <t>シセツ</t>
    </rPh>
    <rPh sb="2" eb="3">
      <t>オヨ</t>
    </rPh>
    <rPh sb="9" eb="10">
      <t>カン</t>
    </rPh>
    <rPh sb="12" eb="14">
      <t>ナイヨウ</t>
    </rPh>
    <rPh sb="15" eb="17">
      <t>ケイジ</t>
    </rPh>
    <phoneticPr fontId="4"/>
  </si>
  <si>
    <t>以下の事項について、施設のサービスを利用しようとする者が見やすい場所に掲示されているか。</t>
    <phoneticPr fontId="4"/>
  </si>
  <si>
    <t>法第59条の２の２</t>
    <rPh sb="0" eb="1">
      <t>ホウ</t>
    </rPh>
    <rPh sb="1" eb="2">
      <t>ダイ</t>
    </rPh>
    <rPh sb="4" eb="5">
      <t>ジョウ</t>
    </rPh>
    <phoneticPr fontId="4"/>
  </si>
  <si>
    <t>設置者の氏名又は名称及び施設の管理者の指名</t>
    <rPh sb="0" eb="3">
      <t>セッチシャ</t>
    </rPh>
    <rPh sb="4" eb="6">
      <t>シメイ</t>
    </rPh>
    <rPh sb="6" eb="7">
      <t>マタ</t>
    </rPh>
    <rPh sb="8" eb="10">
      <t>メイショウ</t>
    </rPh>
    <rPh sb="10" eb="11">
      <t>オヨ</t>
    </rPh>
    <rPh sb="12" eb="14">
      <t>シセツ</t>
    </rPh>
    <rPh sb="15" eb="18">
      <t>カンリシャ</t>
    </rPh>
    <rPh sb="19" eb="21">
      <t>シメイ</t>
    </rPh>
    <phoneticPr fontId="4"/>
  </si>
  <si>
    <t>全く掲示等がされていない。</t>
    <rPh sb="0" eb="1">
      <t>マッタ</t>
    </rPh>
    <rPh sb="2" eb="4">
      <t>ケイジ</t>
    </rPh>
    <rPh sb="4" eb="5">
      <t>トウ</t>
    </rPh>
    <phoneticPr fontId="4"/>
  </si>
  <si>
    <t>規則第49条の５</t>
    <rPh sb="0" eb="2">
      <t>キソク</t>
    </rPh>
    <rPh sb="1" eb="2">
      <t>ノリ</t>
    </rPh>
    <rPh sb="2" eb="3">
      <t>ダイ</t>
    </rPh>
    <rPh sb="5" eb="6">
      <t>ジョウ</t>
    </rPh>
    <phoneticPr fontId="4"/>
  </si>
  <si>
    <t>建物その他の設備の規模及び構造</t>
    <rPh sb="0" eb="2">
      <t>タテモノ</t>
    </rPh>
    <rPh sb="4" eb="5">
      <t>タ</t>
    </rPh>
    <rPh sb="6" eb="8">
      <t>セツビ</t>
    </rPh>
    <rPh sb="9" eb="11">
      <t>キボ</t>
    </rPh>
    <rPh sb="11" eb="12">
      <t>オヨ</t>
    </rPh>
    <rPh sb="13" eb="15">
      <t>コウゾウ</t>
    </rPh>
    <phoneticPr fontId="4"/>
  </si>
  <si>
    <t>施設の名称及び所在地</t>
    <rPh sb="0" eb="2">
      <t>シセツ</t>
    </rPh>
    <rPh sb="3" eb="5">
      <t>メイショウ</t>
    </rPh>
    <rPh sb="5" eb="6">
      <t>オヨ</t>
    </rPh>
    <rPh sb="7" eb="10">
      <t>ショザイチ</t>
    </rPh>
    <phoneticPr fontId="4"/>
  </si>
  <si>
    <t>事業を開始した年月日</t>
    <rPh sb="0" eb="2">
      <t>ジギョウ</t>
    </rPh>
    <rPh sb="3" eb="5">
      <t>カイシ</t>
    </rPh>
    <rPh sb="7" eb="10">
      <t>ネンガッピ</t>
    </rPh>
    <phoneticPr fontId="4"/>
  </si>
  <si>
    <t>開所している時間</t>
    <rPh sb="0" eb="2">
      <t>カイショ</t>
    </rPh>
    <rPh sb="6" eb="8">
      <t>ジカン</t>
    </rPh>
    <phoneticPr fontId="4"/>
  </si>
  <si>
    <t>左記a～oの事項につき、掲示内容又は掲示の仕方が不十分。</t>
    <rPh sb="0" eb="2">
      <t>サキ</t>
    </rPh>
    <rPh sb="6" eb="8">
      <t>ジコウ</t>
    </rPh>
    <rPh sb="12" eb="14">
      <t>ケイジ</t>
    </rPh>
    <rPh sb="14" eb="16">
      <t>ナイヨウ</t>
    </rPh>
    <rPh sb="16" eb="17">
      <t>マタ</t>
    </rPh>
    <rPh sb="18" eb="20">
      <t>ケイジ</t>
    </rPh>
    <rPh sb="21" eb="23">
      <t>シカタ</t>
    </rPh>
    <rPh sb="24" eb="27">
      <t>フジュウブン</t>
    </rPh>
    <phoneticPr fontId="4"/>
  </si>
  <si>
    <t>提供するサービス内容及び当該サービスの提供につき利用者が支払うべき額に関する事項並びにこれらの事項に変更を生じたことがある場合にあっては当該変更のうち直近のものの内容及びその理由</t>
    <phoneticPr fontId="4"/>
  </si>
  <si>
    <t>入所（利用）定員</t>
    <rPh sb="0" eb="2">
      <t>ニュウショ</t>
    </rPh>
    <rPh sb="3" eb="5">
      <t>リヨウ</t>
    </rPh>
    <rPh sb="6" eb="8">
      <t>テイイン</t>
    </rPh>
    <phoneticPr fontId="4"/>
  </si>
  <si>
    <t>保育士その他の職員の配置数又はその予定</t>
    <rPh sb="0" eb="3">
      <t>ホイクシ</t>
    </rPh>
    <rPh sb="5" eb="6">
      <t>タ</t>
    </rPh>
    <rPh sb="7" eb="9">
      <t>ショクイン</t>
    </rPh>
    <rPh sb="10" eb="13">
      <t>ハイチスウ</t>
    </rPh>
    <rPh sb="13" eb="14">
      <t>マタ</t>
    </rPh>
    <rPh sb="17" eb="19">
      <t>ヨテイ</t>
    </rPh>
    <phoneticPr fontId="4"/>
  </si>
  <si>
    <t>ここdeサーチに情報が全く掲載されていない。</t>
    <rPh sb="8" eb="10">
      <t>ジョウホウ</t>
    </rPh>
    <rPh sb="11" eb="12">
      <t>マッタ</t>
    </rPh>
    <rPh sb="13" eb="15">
      <t>ケイサイ</t>
    </rPh>
    <phoneticPr fontId="4"/>
  </si>
  <si>
    <t>保育する乳幼児に関して契約している保険の種類、保険事故及び保険金額</t>
  </si>
  <si>
    <t>ｊ</t>
    <phoneticPr fontId="4"/>
  </si>
  <si>
    <t>提携している医療機関の名称、所在地及び提携内容</t>
    <rPh sb="0" eb="2">
      <t>テイケイ</t>
    </rPh>
    <rPh sb="6" eb="8">
      <t>イリョウ</t>
    </rPh>
    <rPh sb="8" eb="10">
      <t>キカン</t>
    </rPh>
    <rPh sb="11" eb="13">
      <t>メイショウ</t>
    </rPh>
    <rPh sb="14" eb="17">
      <t>ショザイチ</t>
    </rPh>
    <rPh sb="17" eb="18">
      <t>オヨ</t>
    </rPh>
    <rPh sb="19" eb="21">
      <t>テイケイ</t>
    </rPh>
    <rPh sb="21" eb="23">
      <t>ナイヨウ</t>
    </rPh>
    <phoneticPr fontId="4"/>
  </si>
  <si>
    <t>緊急時等における対応方法</t>
    <rPh sb="0" eb="3">
      <t>キンキュウジ</t>
    </rPh>
    <rPh sb="3" eb="4">
      <t>トウ</t>
    </rPh>
    <rPh sb="8" eb="10">
      <t>タイオウ</t>
    </rPh>
    <rPh sb="10" eb="12">
      <t>ホウホウ</t>
    </rPh>
    <phoneticPr fontId="4"/>
  </si>
  <si>
    <t>ここdeサーチに左記a～oの事項につき、掲載がない項目がある。</t>
    <phoneticPr fontId="4"/>
  </si>
  <si>
    <t>非常災害対策</t>
    <rPh sb="0" eb="2">
      <t>ヒジョウ</t>
    </rPh>
    <rPh sb="2" eb="4">
      <t>サイガイ</t>
    </rPh>
    <rPh sb="4" eb="6">
      <t>タイサク</t>
    </rPh>
    <phoneticPr fontId="4"/>
  </si>
  <si>
    <t>虐待の防止のための措置に関する事項</t>
    <rPh sb="0" eb="2">
      <t>ギャクタイ</t>
    </rPh>
    <rPh sb="3" eb="5">
      <t>ボウシ</t>
    </rPh>
    <rPh sb="9" eb="11">
      <t>ソチ</t>
    </rPh>
    <rPh sb="12" eb="13">
      <t>カン</t>
    </rPh>
    <rPh sb="15" eb="17">
      <t>ジコウ</t>
    </rPh>
    <phoneticPr fontId="4"/>
  </si>
  <si>
    <t>ｎ</t>
    <phoneticPr fontId="4"/>
  </si>
  <si>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phoneticPr fontId="4"/>
  </si>
  <si>
    <t>サービス利用者に対する契約内容の書面等による交付</t>
    <rPh sb="4" eb="7">
      <t>リヨウシャ</t>
    </rPh>
    <rPh sb="8" eb="9">
      <t>タイ</t>
    </rPh>
    <rPh sb="11" eb="13">
      <t>ケイヤク</t>
    </rPh>
    <rPh sb="13" eb="15">
      <t>ナイヨウ</t>
    </rPh>
    <rPh sb="16" eb="18">
      <t>ショメン</t>
    </rPh>
    <rPh sb="18" eb="19">
      <t>トウ</t>
    </rPh>
    <rPh sb="22" eb="24">
      <t>コウフ</t>
    </rPh>
    <phoneticPr fontId="4"/>
  </si>
  <si>
    <t>以下の事項について、利用者に書面等による交付がされているか。</t>
    <rPh sb="0" eb="2">
      <t>イカ</t>
    </rPh>
    <rPh sb="3" eb="5">
      <t>ジコウ</t>
    </rPh>
    <rPh sb="10" eb="13">
      <t>リヨウシャ</t>
    </rPh>
    <rPh sb="14" eb="16">
      <t>ショメン</t>
    </rPh>
    <rPh sb="16" eb="17">
      <t>トウ</t>
    </rPh>
    <rPh sb="20" eb="22">
      <t>コウフ</t>
    </rPh>
    <phoneticPr fontId="4"/>
  </si>
  <si>
    <t>書面等により交付されていない。</t>
    <rPh sb="0" eb="2">
      <t>ショメン</t>
    </rPh>
    <rPh sb="2" eb="3">
      <t>トウ</t>
    </rPh>
    <rPh sb="6" eb="8">
      <t>コウフ</t>
    </rPh>
    <phoneticPr fontId="4"/>
  </si>
  <si>
    <t>法第59条の２の４</t>
    <rPh sb="0" eb="1">
      <t>ホウ</t>
    </rPh>
    <rPh sb="1" eb="2">
      <t>ダイ</t>
    </rPh>
    <rPh sb="4" eb="5">
      <t>ジョウ</t>
    </rPh>
    <phoneticPr fontId="4"/>
  </si>
  <si>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4"/>
  </si>
  <si>
    <t>規則第49条の６</t>
    <rPh sb="0" eb="2">
      <t>キソク</t>
    </rPh>
    <rPh sb="2" eb="3">
      <t>ダイ</t>
    </rPh>
    <rPh sb="5" eb="6">
      <t>ジョウ</t>
    </rPh>
    <phoneticPr fontId="4"/>
  </si>
  <si>
    <t>当該サービスの提供につき利用者が支払うべき額に関する事項</t>
    <rPh sb="0" eb="2">
      <t>トウガイ</t>
    </rPh>
    <rPh sb="7" eb="9">
      <t>テイキョウ</t>
    </rPh>
    <rPh sb="12" eb="15">
      <t>リヨウシャ</t>
    </rPh>
    <rPh sb="16" eb="18">
      <t>シハラ</t>
    </rPh>
    <rPh sb="21" eb="22">
      <t>ガク</t>
    </rPh>
    <rPh sb="23" eb="24">
      <t>カン</t>
    </rPh>
    <phoneticPr fontId="4"/>
  </si>
  <si>
    <t>施設の管理者の氏名</t>
    <rPh sb="0" eb="2">
      <t>シセツ</t>
    </rPh>
    <rPh sb="3" eb="6">
      <t>カンリシャ</t>
    </rPh>
    <rPh sb="7" eb="9">
      <t>シメイ</t>
    </rPh>
    <phoneticPr fontId="4"/>
  </si>
  <si>
    <t>当該利用者に対し提供するサービスの内容</t>
    <rPh sb="0" eb="2">
      <t>トウガイ</t>
    </rPh>
    <rPh sb="2" eb="5">
      <t>リヨウシャ</t>
    </rPh>
    <rPh sb="6" eb="7">
      <t>タイ</t>
    </rPh>
    <rPh sb="8" eb="10">
      <t>テイキョウ</t>
    </rPh>
    <rPh sb="17" eb="19">
      <t>ナイヨウ</t>
    </rPh>
    <phoneticPr fontId="4"/>
  </si>
  <si>
    <t>左記a～hの事項につき、交付内容が不十分。</t>
    <rPh sb="0" eb="2">
      <t>サキ</t>
    </rPh>
    <rPh sb="6" eb="8">
      <t>ジコウ</t>
    </rPh>
    <rPh sb="12" eb="14">
      <t>コウフ</t>
    </rPh>
    <rPh sb="14" eb="16">
      <t>ナイヨウ</t>
    </rPh>
    <rPh sb="17" eb="20">
      <t>フジュウブン</t>
    </rPh>
    <phoneticPr fontId="4"/>
  </si>
  <si>
    <t>提携する医療機関の名称、所在地及び提携内容</t>
    <rPh sb="0" eb="2">
      <t>テイケイ</t>
    </rPh>
    <rPh sb="4" eb="6">
      <t>イリョウ</t>
    </rPh>
    <rPh sb="6" eb="8">
      <t>キカン</t>
    </rPh>
    <rPh sb="9" eb="11">
      <t>メイショウ</t>
    </rPh>
    <rPh sb="12" eb="15">
      <t>ショザイチ</t>
    </rPh>
    <rPh sb="15" eb="16">
      <t>オヨ</t>
    </rPh>
    <rPh sb="17" eb="19">
      <t>テイケイ</t>
    </rPh>
    <rPh sb="19" eb="21">
      <t>ナイヨウ</t>
    </rPh>
    <phoneticPr fontId="4"/>
  </si>
  <si>
    <t>利用者からの苦情を受け付ける担当職員の氏名及び連絡先</t>
    <rPh sb="0" eb="3">
      <t>リヨウシャ</t>
    </rPh>
    <rPh sb="6" eb="8">
      <t>クジョウ</t>
    </rPh>
    <rPh sb="9" eb="10">
      <t>ウ</t>
    </rPh>
    <rPh sb="11" eb="12">
      <t>ツ</t>
    </rPh>
    <rPh sb="14" eb="16">
      <t>タントウ</t>
    </rPh>
    <rPh sb="16" eb="18">
      <t>ショクイン</t>
    </rPh>
    <rPh sb="19" eb="21">
      <t>シメイ</t>
    </rPh>
    <rPh sb="21" eb="22">
      <t>オヨ</t>
    </rPh>
    <rPh sb="23" eb="26">
      <t>レンラクサキ</t>
    </rPh>
    <phoneticPr fontId="4"/>
  </si>
  <si>
    <t>サービス利用予定者から申込があった場合の契約内容等の説明</t>
    <rPh sb="4" eb="6">
      <t>リヨウ</t>
    </rPh>
    <rPh sb="6" eb="9">
      <t>ヨテイシャ</t>
    </rPh>
    <rPh sb="11" eb="13">
      <t>モウシコミ</t>
    </rPh>
    <rPh sb="17" eb="19">
      <t>バアイ</t>
    </rPh>
    <rPh sb="20" eb="22">
      <t>ケイヤク</t>
    </rPh>
    <rPh sb="22" eb="24">
      <t>ナイヨウ</t>
    </rPh>
    <rPh sb="24" eb="25">
      <t>トウ</t>
    </rPh>
    <phoneticPr fontId="4"/>
  </si>
  <si>
    <t>当該サービスを利用するための契約の内容及びその履行に関する事項について、適切に説明が行われているか。</t>
    <phoneticPr fontId="4"/>
  </si>
  <si>
    <t>説明が行われていない。</t>
    <rPh sb="0" eb="2">
      <t>セツメイ</t>
    </rPh>
    <rPh sb="3" eb="4">
      <t>オコナ</t>
    </rPh>
    <phoneticPr fontId="4"/>
  </si>
  <si>
    <t>法第59条の２の３</t>
    <rPh sb="0" eb="1">
      <t>ホウ</t>
    </rPh>
    <rPh sb="1" eb="2">
      <t>ダイ</t>
    </rPh>
    <rPh sb="4" eb="5">
      <t>ジョウ</t>
    </rPh>
    <phoneticPr fontId="4"/>
  </si>
  <si>
    <t>説明はされているが、内容が不十分。</t>
    <rPh sb="0" eb="2">
      <t>セツメイ</t>
    </rPh>
    <rPh sb="10" eb="12">
      <t>ナイヨウ</t>
    </rPh>
    <rPh sb="13" eb="16">
      <t>フジュウブン</t>
    </rPh>
    <phoneticPr fontId="4"/>
  </si>
  <si>
    <t>職員に関する帳簿等の整備</t>
    <rPh sb="0" eb="2">
      <t>ショクイン</t>
    </rPh>
    <rPh sb="3" eb="4">
      <t>カン</t>
    </rPh>
    <rPh sb="6" eb="8">
      <t>チョウボ</t>
    </rPh>
    <rPh sb="8" eb="9">
      <t>トウ</t>
    </rPh>
    <rPh sb="10" eb="12">
      <t>セイビ</t>
    </rPh>
    <phoneticPr fontId="4"/>
  </si>
  <si>
    <t>職員の氏名、連絡先職員の資格を証明する書類（写）、採用年月日等が記載された帳簿等があるか。</t>
    <phoneticPr fontId="4"/>
  </si>
  <si>
    <t>確認出来る帳簿等が備えられていない。</t>
    <rPh sb="0" eb="4">
      <t>カクニンデキ</t>
    </rPh>
    <rPh sb="5" eb="7">
      <t>チョウボ</t>
    </rPh>
    <rPh sb="7" eb="8">
      <t>トウ</t>
    </rPh>
    <rPh sb="9" eb="10">
      <t>ソナ</t>
    </rPh>
    <phoneticPr fontId="4"/>
  </si>
  <si>
    <t>整備内容が不十分。</t>
    <rPh sb="0" eb="2">
      <t>セイビ</t>
    </rPh>
    <rPh sb="2" eb="4">
      <t>ナイヨウ</t>
    </rPh>
    <rPh sb="5" eb="8">
      <t>フジュウブン</t>
    </rPh>
    <phoneticPr fontId="4"/>
  </si>
  <si>
    <t>労働基準法等の他法令に基づき、各事業場ごとに備え付けが義務づけられている帳簿等があるか。</t>
    <phoneticPr fontId="4"/>
  </si>
  <si>
    <t>左記の帳簿等の整備状況が不十分。</t>
    <rPh sb="0" eb="2">
      <t>サキ</t>
    </rPh>
    <rPh sb="3" eb="5">
      <t>チョウボ</t>
    </rPh>
    <rPh sb="5" eb="6">
      <t>トウ</t>
    </rPh>
    <rPh sb="7" eb="9">
      <t>セイビ</t>
    </rPh>
    <rPh sb="9" eb="11">
      <t>ジョウキョウ</t>
    </rPh>
    <rPh sb="12" eb="15">
      <t>フジュウブン</t>
    </rPh>
    <phoneticPr fontId="4"/>
  </si>
  <si>
    <t>労働者名簿</t>
    <rPh sb="0" eb="3">
      <t>ロウドウシャ</t>
    </rPh>
    <rPh sb="3" eb="5">
      <t>メイボ</t>
    </rPh>
    <phoneticPr fontId="4"/>
  </si>
  <si>
    <t>労基法第107条</t>
    <rPh sb="0" eb="3">
      <t>ロウキホウ</t>
    </rPh>
    <rPh sb="3" eb="4">
      <t>ダイ</t>
    </rPh>
    <rPh sb="7" eb="8">
      <t>ジョウ</t>
    </rPh>
    <phoneticPr fontId="4"/>
  </si>
  <si>
    <t>賃金台帳</t>
    <rPh sb="0" eb="2">
      <t>チンギン</t>
    </rPh>
    <rPh sb="2" eb="4">
      <t>ダイチョウ</t>
    </rPh>
    <phoneticPr fontId="4"/>
  </si>
  <si>
    <t>労基法第108条</t>
    <rPh sb="0" eb="3">
      <t>ロウキホウ</t>
    </rPh>
    <rPh sb="3" eb="4">
      <t>ダイ</t>
    </rPh>
    <rPh sb="7" eb="8">
      <t>ジョウ</t>
    </rPh>
    <phoneticPr fontId="4"/>
  </si>
  <si>
    <t>雇入、解雇、災害補償、賃金その他労働関係に関する重要な書類の保存義務</t>
    <phoneticPr fontId="4"/>
  </si>
  <si>
    <t>労基法第109条</t>
    <rPh sb="0" eb="3">
      <t>ロウキホウ</t>
    </rPh>
    <rPh sb="3" eb="4">
      <t>ダイ</t>
    </rPh>
    <rPh sb="7" eb="8">
      <t>ジョウ</t>
    </rPh>
    <phoneticPr fontId="4"/>
  </si>
  <si>
    <t>在籍（利用）乳幼児に関する帳簿等の整備</t>
    <rPh sb="0" eb="2">
      <t>ザイセキ</t>
    </rPh>
    <rPh sb="3" eb="5">
      <t>リヨウ</t>
    </rPh>
    <rPh sb="6" eb="9">
      <t>ニュウヨウジ</t>
    </rPh>
    <rPh sb="10" eb="11">
      <t>カン</t>
    </rPh>
    <rPh sb="13" eb="15">
      <t>チョウボ</t>
    </rPh>
    <rPh sb="15" eb="16">
      <t>トウ</t>
    </rPh>
    <rPh sb="17" eb="19">
      <t>セイビ</t>
    </rPh>
    <phoneticPr fontId="4"/>
  </si>
  <si>
    <t>在籍（利用）乳幼児及び保護者の氏名、乳幼児の生年月日及び健康状態、保護者の連絡先、乳幼児の在籍（利用）記録並びに契約内容等が確認出来る帳簿等があるか。</t>
    <phoneticPr fontId="4"/>
  </si>
  <si>
    <t>整備内容が不十分</t>
    <rPh sb="0" eb="2">
      <t>セイビ</t>
    </rPh>
    <rPh sb="2" eb="4">
      <t>ナイヨウ</t>
    </rPh>
    <rPh sb="5" eb="8">
      <t>フジュウブン</t>
    </rPh>
    <phoneticPr fontId="4"/>
  </si>
  <si>
    <t>基礎乳幼児数とそれに対する保育従事者数</t>
    <rPh sb="0" eb="2">
      <t>キソ</t>
    </rPh>
    <rPh sb="2" eb="5">
      <t>ニュウヨウジ</t>
    </rPh>
    <rPh sb="5" eb="6">
      <t>スウ</t>
    </rPh>
    <rPh sb="10" eb="11">
      <t>タイ</t>
    </rPh>
    <rPh sb="13" eb="15">
      <t>ホイク</t>
    </rPh>
    <rPh sb="15" eb="18">
      <t>ジュウジシャ</t>
    </rPh>
    <rPh sb="18" eb="19">
      <t>スウ</t>
    </rPh>
    <phoneticPr fontId="14"/>
  </si>
  <si>
    <r>
      <rPr>
        <u/>
        <sz val="10"/>
        <color theme="1"/>
        <rFont val="Segoe UI Symbol"/>
        <family val="2"/>
      </rPr>
      <t>●</t>
    </r>
    <r>
      <rPr>
        <u/>
        <sz val="10"/>
        <color theme="1"/>
        <rFont val="ＭＳ Ｐゴシック"/>
        <family val="2"/>
        <charset val="128"/>
      </rPr>
      <t>黄色のセルに数字を記入してください。青色のセルは自動計算になっているため、記入しないでください。</t>
    </r>
    <rPh sb="1" eb="3">
      <t>キイロ</t>
    </rPh>
    <rPh sb="7" eb="9">
      <t>スウジ</t>
    </rPh>
    <rPh sb="10" eb="12">
      <t>キニュウ</t>
    </rPh>
    <rPh sb="19" eb="20">
      <t>アオ</t>
    </rPh>
    <rPh sb="20" eb="21">
      <t>イロ</t>
    </rPh>
    <rPh sb="25" eb="27">
      <t>ジドウ</t>
    </rPh>
    <rPh sb="27" eb="29">
      <t>ケイサン</t>
    </rPh>
    <rPh sb="38" eb="40">
      <t>キニュウ</t>
    </rPh>
    <phoneticPr fontId="14"/>
  </si>
  <si>
    <t>●月極契約の児童がいない場合は入力不要です。</t>
    <rPh sb="1" eb="5">
      <t>ツキギメケイヤク</t>
    </rPh>
    <rPh sb="6" eb="8">
      <t>ジドウ</t>
    </rPh>
    <rPh sb="12" eb="14">
      <t>バアイ</t>
    </rPh>
    <rPh sb="15" eb="17">
      <t>ニュウリョク</t>
    </rPh>
    <rPh sb="17" eb="19">
      <t>フヨウ</t>
    </rPh>
    <phoneticPr fontId="4"/>
  </si>
  <si>
    <r>
      <rPr>
        <sz val="10"/>
        <color theme="1"/>
        <rFont val="ＭＳ Ｐゴシック"/>
        <family val="2"/>
        <charset val="128"/>
      </rPr>
      <t>基準日</t>
    </r>
    <rPh sb="0" eb="3">
      <t>キジュンビ</t>
    </rPh>
    <phoneticPr fontId="14"/>
  </si>
  <si>
    <t>年</t>
    <rPh sb="0" eb="1">
      <t>ネン</t>
    </rPh>
    <phoneticPr fontId="14"/>
  </si>
  <si>
    <r>
      <rPr>
        <sz val="10"/>
        <color theme="1"/>
        <rFont val="ＭＳ Ｐゴシック"/>
        <family val="2"/>
        <charset val="128"/>
      </rPr>
      <t>月</t>
    </r>
    <rPh sb="0" eb="1">
      <t>ガツ</t>
    </rPh>
    <phoneticPr fontId="14"/>
  </si>
  <si>
    <r>
      <rPr>
        <sz val="10"/>
        <color theme="1"/>
        <rFont val="ＭＳ Ｐゴシック"/>
        <family val="2"/>
        <charset val="128"/>
      </rPr>
      <t>日</t>
    </r>
    <rPh sb="0" eb="1">
      <t>ニチ</t>
    </rPh>
    <phoneticPr fontId="14"/>
  </si>
  <si>
    <r>
      <rPr>
        <sz val="10"/>
        <color theme="1"/>
        <rFont val="ＭＳ ゴシック"/>
        <family val="3"/>
        <charset val="128"/>
      </rPr>
      <t>１　乳幼児数及び保育従事者数の必要数</t>
    </r>
    <r>
      <rPr>
        <vertAlign val="subscript"/>
        <sz val="10"/>
        <color theme="1"/>
        <rFont val="MS UI Gothic"/>
        <family val="3"/>
        <charset val="128"/>
      </rPr>
      <t>※1</t>
    </r>
    <rPh sb="6" eb="7">
      <t>オヨ</t>
    </rPh>
    <rPh sb="8" eb="10">
      <t>ホイク</t>
    </rPh>
    <rPh sb="10" eb="13">
      <t>ジュウジシャ</t>
    </rPh>
    <rPh sb="13" eb="14">
      <t>スウ</t>
    </rPh>
    <rPh sb="15" eb="18">
      <t>ヒツヨウスウ</t>
    </rPh>
    <phoneticPr fontId="14"/>
  </si>
  <si>
    <t>０歳</t>
    <rPh sb="1" eb="2">
      <t>サイ</t>
    </rPh>
    <phoneticPr fontId="14"/>
  </si>
  <si>
    <t>１歳</t>
    <rPh sb="1" eb="2">
      <t>サイ</t>
    </rPh>
    <phoneticPr fontId="14"/>
  </si>
  <si>
    <t>２歳</t>
    <rPh sb="1" eb="2">
      <t>サイ</t>
    </rPh>
    <phoneticPr fontId="14"/>
  </si>
  <si>
    <t>３歳</t>
    <rPh sb="0" eb="1">
      <t>サイ</t>
    </rPh>
    <phoneticPr fontId="14"/>
  </si>
  <si>
    <t>４歳</t>
    <rPh sb="1" eb="2">
      <t>サイ</t>
    </rPh>
    <phoneticPr fontId="14"/>
  </si>
  <si>
    <t>５歳</t>
    <rPh sb="1" eb="2">
      <t>サイ</t>
    </rPh>
    <phoneticPr fontId="14"/>
  </si>
  <si>
    <r>
      <rPr>
        <sz val="10"/>
        <color theme="1"/>
        <rFont val="ＭＳ Ｐゴシック"/>
        <family val="2"/>
        <charset val="128"/>
      </rPr>
      <t>合計</t>
    </r>
    <rPh sb="0" eb="2">
      <t>ゴウケイ</t>
    </rPh>
    <phoneticPr fontId="14"/>
  </si>
  <si>
    <t>月極契約
乳幼児数</t>
    <rPh sb="0" eb="1">
      <t>ツキ</t>
    </rPh>
    <rPh sb="1" eb="2">
      <t>キ</t>
    </rPh>
    <rPh sb="2" eb="4">
      <t>ケイヤク</t>
    </rPh>
    <phoneticPr fontId="14"/>
  </si>
  <si>
    <r>
      <rPr>
        <sz val="10"/>
        <color theme="1"/>
        <rFont val="ＭＳ Ｐゴシック"/>
        <family val="2"/>
        <charset val="128"/>
      </rPr>
      <t>（</t>
    </r>
    <r>
      <rPr>
        <sz val="10"/>
        <color theme="1"/>
        <rFont val="Arial"/>
        <family val="2"/>
      </rPr>
      <t>A)</t>
    </r>
    <phoneticPr fontId="14"/>
  </si>
  <si>
    <t>保育従事者の必要数</t>
    <rPh sb="0" eb="2">
      <t>ホイク</t>
    </rPh>
    <rPh sb="2" eb="5">
      <t>ジュウジシャ</t>
    </rPh>
    <rPh sb="6" eb="9">
      <t>ヒツヨウスウ</t>
    </rPh>
    <phoneticPr fontId="14"/>
  </si>
  <si>
    <t>÷</t>
    <phoneticPr fontId="14"/>
  </si>
  <si>
    <r>
      <rPr>
        <sz val="10"/>
        <color theme="1"/>
        <rFont val="ＭＳ Ｐゴシック"/>
        <family val="2"/>
        <charset val="128"/>
      </rPr>
      <t>（</t>
    </r>
    <r>
      <rPr>
        <sz val="10"/>
        <color theme="1"/>
        <rFont val="Arial"/>
        <family val="2"/>
      </rPr>
      <t>B)</t>
    </r>
    <phoneticPr fontId="14"/>
  </si>
  <si>
    <t>２　保育従事者数</t>
    <rPh sb="2" eb="4">
      <t>ホイク</t>
    </rPh>
    <rPh sb="4" eb="7">
      <t>ジュウジシャ</t>
    </rPh>
    <rPh sb="7" eb="8">
      <t>スウ</t>
    </rPh>
    <phoneticPr fontId="14"/>
  </si>
  <si>
    <r>
      <t>有資格者</t>
    </r>
    <r>
      <rPr>
        <vertAlign val="subscript"/>
        <sz val="10"/>
        <color theme="1"/>
        <rFont val="ＭＳ Ｐゴシック"/>
        <family val="3"/>
        <charset val="128"/>
      </rPr>
      <t>※2</t>
    </r>
    <rPh sb="0" eb="4">
      <t>ユウシカクシャ</t>
    </rPh>
    <phoneticPr fontId="14"/>
  </si>
  <si>
    <r>
      <rPr>
        <sz val="10"/>
        <color theme="1"/>
        <rFont val="ＭＳ Ｐゴシック"/>
        <family val="2"/>
        <charset val="128"/>
      </rPr>
      <t>無資格者</t>
    </r>
    <rPh sb="0" eb="4">
      <t>ムシカクシャ</t>
    </rPh>
    <phoneticPr fontId="14"/>
  </si>
  <si>
    <r>
      <rPr>
        <sz val="10"/>
        <color theme="1"/>
        <rFont val="ＭＳ Ｐゴシック"/>
        <family val="2"/>
        <charset val="128"/>
      </rPr>
      <t>合計（</t>
    </r>
    <r>
      <rPr>
        <sz val="10"/>
        <color theme="1"/>
        <rFont val="Arial"/>
        <family val="2"/>
      </rPr>
      <t>G)</t>
    </r>
    <rPh sb="0" eb="2">
      <t>ゴウケイ</t>
    </rPh>
    <phoneticPr fontId="14"/>
  </si>
  <si>
    <r>
      <rPr>
        <sz val="10"/>
        <color theme="1"/>
        <rFont val="ＭＳ Ｐゴシック"/>
        <family val="2"/>
        <charset val="128"/>
      </rPr>
      <t>常勤</t>
    </r>
    <rPh sb="0" eb="2">
      <t>ジョウキン</t>
    </rPh>
    <phoneticPr fontId="14"/>
  </si>
  <si>
    <r>
      <rPr>
        <sz val="10"/>
        <color theme="1"/>
        <rFont val="ＭＳ Ｐゴシック"/>
        <family val="2"/>
        <charset val="128"/>
      </rPr>
      <t>非常勤</t>
    </r>
    <rPh sb="0" eb="3">
      <t>ヒジョウキン</t>
    </rPh>
    <phoneticPr fontId="14"/>
  </si>
  <si>
    <r>
      <rPr>
        <sz val="10"/>
        <color theme="1"/>
        <rFont val="ＭＳ Ｐゴシック"/>
        <family val="2"/>
        <charset val="128"/>
      </rPr>
      <t>小計（</t>
    </r>
    <r>
      <rPr>
        <sz val="10"/>
        <color theme="1"/>
        <rFont val="Arial"/>
        <family val="2"/>
      </rPr>
      <t>E</t>
    </r>
    <r>
      <rPr>
        <sz val="10"/>
        <color theme="1"/>
        <rFont val="ＭＳ Ｐゴシック"/>
        <family val="2"/>
        <charset val="128"/>
      </rPr>
      <t>）</t>
    </r>
    <rPh sb="0" eb="2">
      <t>ショウケイ</t>
    </rPh>
    <phoneticPr fontId="14"/>
  </si>
  <si>
    <r>
      <rPr>
        <sz val="10"/>
        <color theme="1"/>
        <rFont val="ＭＳ Ｐゴシック"/>
        <family val="2"/>
        <charset val="128"/>
      </rPr>
      <t>小計（</t>
    </r>
    <r>
      <rPr>
        <sz val="10"/>
        <color theme="1"/>
        <rFont val="Arial"/>
        <family val="2"/>
      </rPr>
      <t>F</t>
    </r>
    <r>
      <rPr>
        <sz val="10"/>
        <color theme="1"/>
        <rFont val="ＭＳ Ｐゴシック"/>
        <family val="2"/>
        <charset val="128"/>
      </rPr>
      <t>）</t>
    </r>
    <rPh sb="0" eb="2">
      <t>ショウケイ</t>
    </rPh>
    <phoneticPr fontId="14"/>
  </si>
  <si>
    <r>
      <rPr>
        <sz val="10"/>
        <color theme="1"/>
        <rFont val="ＭＳ Ｐゴシック"/>
        <family val="2"/>
        <charset val="128"/>
      </rPr>
      <t>実保育者数</t>
    </r>
    <rPh sb="0" eb="1">
      <t>ジツ</t>
    </rPh>
    <rPh sb="1" eb="4">
      <t>ホイクシャ</t>
    </rPh>
    <rPh sb="4" eb="5">
      <t>スウ</t>
    </rPh>
    <phoneticPr fontId="14"/>
  </si>
  <si>
    <r>
      <t>延べ勤務時間</t>
    </r>
    <r>
      <rPr>
        <sz val="10"/>
        <color theme="1"/>
        <rFont val="ＭＳ Ｐゴシック"/>
        <family val="3"/>
        <charset val="128"/>
      </rPr>
      <t>（ｈ）</t>
    </r>
    <r>
      <rPr>
        <vertAlign val="subscript"/>
        <sz val="10"/>
        <color theme="1"/>
        <rFont val="ＭＳ Ｐゴシック"/>
        <family val="3"/>
        <charset val="128"/>
      </rPr>
      <t>※3</t>
    </r>
    <rPh sb="0" eb="1">
      <t>ノ</t>
    </rPh>
    <rPh sb="2" eb="4">
      <t>キンム</t>
    </rPh>
    <rPh sb="4" eb="6">
      <t>ジカン</t>
    </rPh>
    <phoneticPr fontId="14"/>
  </si>
  <si>
    <r>
      <rPr>
        <sz val="10"/>
        <color theme="1"/>
        <rFont val="ＭＳ Ｐゴシック"/>
        <family val="2"/>
        <charset val="128"/>
      </rPr>
      <t>常勤換算値</t>
    </r>
    <rPh sb="0" eb="2">
      <t>ジョウキン</t>
    </rPh>
    <rPh sb="2" eb="5">
      <t>カンサンチ</t>
    </rPh>
    <phoneticPr fontId="14"/>
  </si>
  <si>
    <r>
      <rPr>
        <sz val="10"/>
        <color theme="1"/>
        <rFont val="ＭＳ Ｐゴシック"/>
        <family val="2"/>
        <charset val="128"/>
      </rPr>
      <t>３　保育従事者の配置基準</t>
    </r>
    <rPh sb="2" eb="4">
      <t>ホイク</t>
    </rPh>
    <rPh sb="4" eb="7">
      <t>ジュウジシャ</t>
    </rPh>
    <rPh sb="8" eb="10">
      <t>ハイチ</t>
    </rPh>
    <rPh sb="10" eb="12">
      <t>キジュン</t>
    </rPh>
    <phoneticPr fontId="14"/>
  </si>
  <si>
    <t>（１）　従事者数</t>
    <rPh sb="4" eb="7">
      <t>ジュウジシャ</t>
    </rPh>
    <rPh sb="7" eb="8">
      <t>スウ</t>
    </rPh>
    <phoneticPr fontId="14"/>
  </si>
  <si>
    <t>(B)</t>
    <phoneticPr fontId="4"/>
  </si>
  <si>
    <r>
      <rPr>
        <sz val="10"/>
        <color theme="1"/>
        <rFont val="ＭＳ Ｐゴシック"/>
        <family val="2"/>
        <charset val="128"/>
      </rPr>
      <t>≦</t>
    </r>
    <phoneticPr fontId="14"/>
  </si>
  <si>
    <t>(G)</t>
    <phoneticPr fontId="14"/>
  </si>
  <si>
    <r>
      <rPr>
        <sz val="10"/>
        <color theme="1"/>
        <rFont val="ＭＳ Ｐゴシック"/>
        <family val="2"/>
        <charset val="128"/>
      </rPr>
      <t>（常勤換算値）</t>
    </r>
    <rPh sb="1" eb="3">
      <t>ジョウキン</t>
    </rPh>
    <rPh sb="3" eb="6">
      <t>カンサンチ</t>
    </rPh>
    <phoneticPr fontId="14"/>
  </si>
  <si>
    <r>
      <rPr>
        <sz val="10"/>
        <color theme="1"/>
        <rFont val="ＭＳ Ｐゴシック"/>
        <family val="2"/>
        <charset val="128"/>
      </rPr>
      <t>なら</t>
    </r>
    <r>
      <rPr>
        <sz val="10"/>
        <color theme="1"/>
        <rFont val="Arial"/>
        <family val="2"/>
      </rPr>
      <t>OK</t>
    </r>
    <phoneticPr fontId="14"/>
  </si>
  <si>
    <r>
      <rPr>
        <sz val="10"/>
        <color theme="1"/>
        <rFont val="ＭＳ Ｐゴシック"/>
        <family val="2"/>
        <charset val="128"/>
      </rPr>
      <t>人</t>
    </r>
    <rPh sb="0" eb="1">
      <t>ニン</t>
    </rPh>
    <phoneticPr fontId="14"/>
  </si>
  <si>
    <t>≦</t>
    <phoneticPr fontId="4"/>
  </si>
  <si>
    <t>（G)</t>
    <phoneticPr fontId="4"/>
  </si>
  <si>
    <t>人</t>
    <rPh sb="0" eb="1">
      <t>ニン</t>
    </rPh>
    <phoneticPr fontId="4"/>
  </si>
  <si>
    <t>（２）　有資格者数</t>
    <rPh sb="4" eb="8">
      <t>ユウシカクシャ</t>
    </rPh>
    <rPh sb="8" eb="9">
      <t>スウ</t>
    </rPh>
    <phoneticPr fontId="14"/>
  </si>
  <si>
    <t>(G)</t>
    <phoneticPr fontId="4"/>
  </si>
  <si>
    <t>÷</t>
    <phoneticPr fontId="4"/>
  </si>
  <si>
    <t>(E)</t>
    <phoneticPr fontId="14"/>
  </si>
  <si>
    <r>
      <rPr>
        <sz val="10"/>
        <color theme="1"/>
        <rFont val="ＭＳ Ｐゴシック"/>
        <family val="2"/>
        <charset val="128"/>
      </rPr>
      <t>（</t>
    </r>
    <r>
      <rPr>
        <sz val="10"/>
        <color theme="1"/>
        <rFont val="Arial"/>
        <family val="2"/>
      </rPr>
      <t>G)</t>
    </r>
    <phoneticPr fontId="14"/>
  </si>
  <si>
    <r>
      <rPr>
        <sz val="10"/>
        <color theme="1"/>
        <rFont val="ＭＳ Ｐゴシック"/>
        <family val="2"/>
        <charset val="128"/>
      </rPr>
      <t>＝</t>
    </r>
    <phoneticPr fontId="14"/>
  </si>
  <si>
    <t>人</t>
    <rPh sb="0" eb="1">
      <t>ニン</t>
    </rPh>
    <phoneticPr fontId="14"/>
  </si>
  <si>
    <r>
      <rPr>
        <sz val="10"/>
        <color theme="1"/>
        <rFont val="ＭＳ Ｐゴシック"/>
        <family val="2"/>
        <charset val="128"/>
      </rPr>
      <t>（</t>
    </r>
    <r>
      <rPr>
        <sz val="10"/>
        <color theme="1"/>
        <rFont val="Arial"/>
        <family val="2"/>
      </rPr>
      <t>E)</t>
    </r>
    <phoneticPr fontId="14"/>
  </si>
  <si>
    <r>
      <rPr>
        <sz val="10"/>
        <color theme="1"/>
        <rFont val="ＭＳ Ｐゴシック"/>
        <family val="2"/>
        <charset val="128"/>
      </rPr>
      <t>４　面積基準</t>
    </r>
    <rPh sb="2" eb="4">
      <t>メンセキ</t>
    </rPh>
    <rPh sb="4" eb="6">
      <t>キジュン</t>
    </rPh>
    <phoneticPr fontId="14"/>
  </si>
  <si>
    <t>(A)</t>
    <phoneticPr fontId="4"/>
  </si>
  <si>
    <t>×</t>
    <phoneticPr fontId="14"/>
  </si>
  <si>
    <r>
      <rPr>
        <sz val="10"/>
        <color theme="1"/>
        <rFont val="ＭＳ Ｐゴシック"/>
        <family val="2"/>
        <charset val="128"/>
      </rPr>
      <t>実面積なら</t>
    </r>
    <r>
      <rPr>
        <sz val="10"/>
        <color theme="1"/>
        <rFont val="Arial"/>
        <family val="2"/>
      </rPr>
      <t>OK</t>
    </r>
    <rPh sb="0" eb="1">
      <t>ジツ</t>
    </rPh>
    <rPh sb="1" eb="3">
      <t>メンセキ</t>
    </rPh>
    <phoneticPr fontId="14"/>
  </si>
  <si>
    <r>
      <rPr>
        <sz val="10"/>
        <color theme="1"/>
        <rFont val="ＭＳ Ｐゴシック"/>
        <family val="2"/>
        <charset val="128"/>
      </rPr>
      <t>㎡</t>
    </r>
    <phoneticPr fontId="14"/>
  </si>
  <si>
    <t>=</t>
    <phoneticPr fontId="14"/>
  </si>
  <si>
    <t>㎡</t>
    <phoneticPr fontId="14"/>
  </si>
  <si>
    <t>（実面積）</t>
    <rPh sb="1" eb="2">
      <t>ジツ</t>
    </rPh>
    <rPh sb="2" eb="4">
      <t>メンセキ</t>
    </rPh>
    <phoneticPr fontId="4"/>
  </si>
  <si>
    <t>　※１　基準日時点での月極契約の乳幼児数を記入してください。</t>
    <rPh sb="4" eb="7">
      <t>キジュンビ</t>
    </rPh>
    <rPh sb="7" eb="9">
      <t>ジテン</t>
    </rPh>
    <rPh sb="11" eb="13">
      <t>ツキギメ</t>
    </rPh>
    <rPh sb="13" eb="15">
      <t>ケイヤク</t>
    </rPh>
    <rPh sb="16" eb="19">
      <t>ニュウヨウジ</t>
    </rPh>
    <rPh sb="19" eb="20">
      <t>スウ</t>
    </rPh>
    <rPh sb="21" eb="23">
      <t>キニュウ</t>
    </rPh>
    <phoneticPr fontId="4"/>
  </si>
  <si>
    <t>　※２　保育士又は看護師（准看護師を含む。）の資格を有する者</t>
    <rPh sb="4" eb="7">
      <t>ホイクシ</t>
    </rPh>
    <rPh sb="7" eb="8">
      <t>マタ</t>
    </rPh>
    <rPh sb="9" eb="12">
      <t>カンゴシ</t>
    </rPh>
    <rPh sb="13" eb="17">
      <t>ジュンカンゴシ</t>
    </rPh>
    <rPh sb="18" eb="19">
      <t>フク</t>
    </rPh>
    <rPh sb="23" eb="25">
      <t>シカク</t>
    </rPh>
    <rPh sb="26" eb="27">
      <t>ユウ</t>
    </rPh>
    <rPh sb="29" eb="30">
      <t>モノ</t>
    </rPh>
    <phoneticPr fontId="14"/>
  </si>
  <si>
    <t>　※３　上段に実保育者数を、下段に常勤換算値を記入</t>
    <rPh sb="4" eb="6">
      <t>ジョウダン</t>
    </rPh>
    <rPh sb="7" eb="8">
      <t>ジツ</t>
    </rPh>
    <rPh sb="8" eb="11">
      <t>ホイクシャ</t>
    </rPh>
    <rPh sb="11" eb="12">
      <t>スウ</t>
    </rPh>
    <rPh sb="14" eb="16">
      <t>ゲダン</t>
    </rPh>
    <rPh sb="17" eb="19">
      <t>ジョウキン</t>
    </rPh>
    <rPh sb="19" eb="22">
      <t>カンサンチ</t>
    </rPh>
    <rPh sb="23" eb="25">
      <t>キニュウ</t>
    </rPh>
    <phoneticPr fontId="14"/>
  </si>
  <si>
    <r>
      <t>　　　　　</t>
    </r>
    <r>
      <rPr>
        <sz val="8"/>
        <color theme="1"/>
        <rFont val="ＭＳ Ｐゴシック"/>
        <family val="2"/>
        <charset val="128"/>
      </rPr>
      <t>延べ勤務時間には、１日の非常勤職員全員の勤務時間の合計を記入。</t>
    </r>
    <rPh sb="5" eb="6">
      <t>ノ</t>
    </rPh>
    <rPh sb="7" eb="9">
      <t>キンム</t>
    </rPh>
    <rPh sb="9" eb="11">
      <t>ジカン</t>
    </rPh>
    <rPh sb="15" eb="16">
      <t>ニチ</t>
    </rPh>
    <rPh sb="17" eb="20">
      <t>ヒジョウキン</t>
    </rPh>
    <rPh sb="20" eb="22">
      <t>ショクイン</t>
    </rPh>
    <rPh sb="22" eb="24">
      <t>ゼンイン</t>
    </rPh>
    <rPh sb="25" eb="27">
      <t>キンム</t>
    </rPh>
    <rPh sb="27" eb="29">
      <t>ジカン</t>
    </rPh>
    <rPh sb="30" eb="32">
      <t>ゴウケイ</t>
    </rPh>
    <rPh sb="33" eb="35">
      <t>キニュウ</t>
    </rPh>
    <phoneticPr fontId="14"/>
  </si>
  <si>
    <r>
      <rPr>
        <sz val="10"/>
        <color theme="1"/>
        <rFont val="ＭＳ Ｐゴシック"/>
        <family val="2"/>
        <charset val="128"/>
      </rPr>
      <t>１　児童数及び保育従事者数の必要数</t>
    </r>
    <r>
      <rPr>
        <vertAlign val="subscript"/>
        <sz val="10"/>
        <color theme="1"/>
        <rFont val="MS UI Gothic"/>
        <family val="3"/>
        <charset val="128"/>
      </rPr>
      <t>※1</t>
    </r>
    <rPh sb="2" eb="5">
      <t>ジドウスウ</t>
    </rPh>
    <rPh sb="5" eb="6">
      <t>オヨ</t>
    </rPh>
    <rPh sb="7" eb="9">
      <t>ホイク</t>
    </rPh>
    <rPh sb="9" eb="12">
      <t>ジュウジシャ</t>
    </rPh>
    <rPh sb="12" eb="13">
      <t>スウ</t>
    </rPh>
    <rPh sb="14" eb="17">
      <t>ヒツヨウスウ</t>
    </rPh>
    <phoneticPr fontId="14"/>
  </si>
  <si>
    <t>月極契約
児童数</t>
    <rPh sb="0" eb="1">
      <t>ツキ</t>
    </rPh>
    <rPh sb="1" eb="2">
      <t>キ</t>
    </rPh>
    <rPh sb="2" eb="4">
      <t>ケイヤク</t>
    </rPh>
    <rPh sb="5" eb="8">
      <t>ジドウスウ</t>
    </rPh>
    <phoneticPr fontId="14"/>
  </si>
  <si>
    <r>
      <t>　　　　　</t>
    </r>
    <r>
      <rPr>
        <sz val="8"/>
        <color theme="1"/>
        <rFont val="ＭＳ Ｐゴシック"/>
        <family val="2"/>
        <charset val="128"/>
      </rPr>
      <t>延べ勤務時間には</t>
    </r>
    <r>
      <rPr>
        <sz val="8"/>
        <color theme="1"/>
        <rFont val="ＭＳ Ｐゴシック"/>
        <family val="3"/>
        <charset val="128"/>
      </rPr>
      <t>、１日の非常勤職員全員の勤務時間</t>
    </r>
    <r>
      <rPr>
        <b/>
        <sz val="8"/>
        <color theme="1"/>
        <rFont val="ＭＳ Ｐゴシック"/>
        <family val="3"/>
        <charset val="128"/>
      </rPr>
      <t>の合計</t>
    </r>
    <r>
      <rPr>
        <sz val="8"/>
        <color theme="1"/>
        <rFont val="ＭＳ Ｐゴシック"/>
        <family val="2"/>
        <charset val="128"/>
      </rPr>
      <t>を記入。</t>
    </r>
    <rPh sb="5" eb="6">
      <t>ノ</t>
    </rPh>
    <rPh sb="7" eb="9">
      <t>キンム</t>
    </rPh>
    <rPh sb="9" eb="11">
      <t>ジカン</t>
    </rPh>
    <rPh sb="15" eb="16">
      <t>ニチ</t>
    </rPh>
    <rPh sb="17" eb="20">
      <t>ヒジョウキン</t>
    </rPh>
    <rPh sb="20" eb="22">
      <t>ショクイン</t>
    </rPh>
    <rPh sb="22" eb="24">
      <t>ゼンイン</t>
    </rPh>
    <rPh sb="25" eb="27">
      <t>キンム</t>
    </rPh>
    <rPh sb="27" eb="29">
      <t>ジカン</t>
    </rPh>
    <rPh sb="30" eb="32">
      <t>ゴウケイ</t>
    </rPh>
    <rPh sb="33" eb="35">
      <t>キニュウ</t>
    </rPh>
    <phoneticPr fontId="14"/>
  </si>
  <si>
    <r>
      <rPr>
        <sz val="16"/>
        <rFont val="ＭＳ Ｐゴシック"/>
        <family val="3"/>
        <charset val="128"/>
      </rPr>
      <t>保育士等の配置状況確認調書</t>
    </r>
    <rPh sb="0" eb="3">
      <t>ホイクシ</t>
    </rPh>
    <phoneticPr fontId="13"/>
  </si>
  <si>
    <t>→</t>
    <phoneticPr fontId="14"/>
  </si>
  <si>
    <t>自動計算</t>
    <rPh sb="0" eb="2">
      <t>ジドウ</t>
    </rPh>
    <rPh sb="2" eb="4">
      <t>ケイサン</t>
    </rPh>
    <phoneticPr fontId="14"/>
  </si>
  <si>
    <r>
      <rPr>
        <sz val="12"/>
        <rFont val="ＭＳ Ｐゴシック"/>
        <family val="3"/>
        <charset val="128"/>
      </rPr>
      <t>調書作成対象年月日</t>
    </r>
    <rPh sb="0" eb="2">
      <t>チョウショ</t>
    </rPh>
    <rPh sb="2" eb="4">
      <t>サクセイ</t>
    </rPh>
    <rPh sb="4" eb="6">
      <t>タイショウ</t>
    </rPh>
    <rPh sb="6" eb="9">
      <t>ネンガッピ</t>
    </rPh>
    <phoneticPr fontId="4"/>
  </si>
  <si>
    <r>
      <rPr>
        <sz val="11"/>
        <rFont val="ＭＳ Ｐゴシック"/>
        <family val="3"/>
        <charset val="128"/>
      </rPr>
      <t>年</t>
    </r>
    <rPh sb="0" eb="1">
      <t>ネン</t>
    </rPh>
    <phoneticPr fontId="4"/>
  </si>
  <si>
    <r>
      <rPr>
        <sz val="11"/>
        <rFont val="ＭＳ Ｐゴシック"/>
        <family val="3"/>
        <charset val="128"/>
      </rPr>
      <t>月</t>
    </r>
    <rPh sb="0" eb="1">
      <t>ガツ</t>
    </rPh>
    <phoneticPr fontId="4"/>
  </si>
  <si>
    <r>
      <rPr>
        <sz val="11"/>
        <rFont val="ＭＳ Ｐゴシック"/>
        <family val="3"/>
        <charset val="128"/>
      </rPr>
      <t>日</t>
    </r>
    <rPh sb="0" eb="1">
      <t>ニチ</t>
    </rPh>
    <phoneticPr fontId="4"/>
  </si>
  <si>
    <r>
      <rPr>
        <sz val="11"/>
        <rFont val="ＭＳ Ｐゴシック"/>
        <family val="3"/>
        <charset val="128"/>
      </rPr>
      <t>曜日</t>
    </r>
    <rPh sb="0" eb="2">
      <t>ヨウビ</t>
    </rPh>
    <phoneticPr fontId="4"/>
  </si>
  <si>
    <t>上記の日に園児が不在だった場合は、直前に園児が登園していた日の状況を記入すること。</t>
  </si>
  <si>
    <t>１　乳幼児の状況</t>
    <rPh sb="2" eb="5">
      <t>ニュウヨウジ</t>
    </rPh>
    <rPh sb="6" eb="8">
      <t>ジョウキョウ</t>
    </rPh>
    <phoneticPr fontId="13"/>
  </si>
  <si>
    <t>各時間帯における年齢別の登園児数と降園児数を記入すること。</t>
    <rPh sb="0" eb="1">
      <t>カク</t>
    </rPh>
    <rPh sb="1" eb="4">
      <t>ジカンタイ</t>
    </rPh>
    <rPh sb="8" eb="11">
      <t>ネンレイベツ</t>
    </rPh>
    <rPh sb="12" eb="14">
      <t>トウエン</t>
    </rPh>
    <rPh sb="14" eb="15">
      <t>ジ</t>
    </rPh>
    <rPh sb="15" eb="16">
      <t>スウ</t>
    </rPh>
    <rPh sb="17" eb="19">
      <t>コウエン</t>
    </rPh>
    <rPh sb="20" eb="21">
      <t>スウ</t>
    </rPh>
    <rPh sb="22" eb="24">
      <t>キニュウ</t>
    </rPh>
    <phoneticPr fontId="13"/>
  </si>
  <si>
    <t>年齢は調書作成基準日時点の満年齢で記入すること。</t>
    <rPh sb="0" eb="2">
      <t>ネンレイ</t>
    </rPh>
    <rPh sb="3" eb="5">
      <t>チョウショ</t>
    </rPh>
    <rPh sb="5" eb="7">
      <t>サクセイ</t>
    </rPh>
    <rPh sb="7" eb="10">
      <t>キジュンビ</t>
    </rPh>
    <rPh sb="10" eb="12">
      <t>ジテン</t>
    </rPh>
    <rPh sb="13" eb="16">
      <t>マンネンレイ</t>
    </rPh>
    <rPh sb="17" eb="19">
      <t>キニュウ</t>
    </rPh>
    <phoneticPr fontId="13"/>
  </si>
  <si>
    <r>
      <rPr>
        <sz val="12"/>
        <color theme="1"/>
        <rFont val="ＭＳ Ｐゴシック"/>
        <family val="3"/>
        <charset val="128"/>
      </rPr>
      <t>時間ごとの登園児・降園児数</t>
    </r>
    <rPh sb="0" eb="2">
      <t>ジカン</t>
    </rPh>
    <rPh sb="5" eb="7">
      <t>トウエン</t>
    </rPh>
    <rPh sb="7" eb="8">
      <t>ジ</t>
    </rPh>
    <rPh sb="11" eb="12">
      <t>ジ</t>
    </rPh>
    <rPh sb="12" eb="13">
      <t>スウ</t>
    </rPh>
    <phoneticPr fontId="14"/>
  </si>
  <si>
    <r>
      <rPr>
        <sz val="8"/>
        <color theme="1"/>
        <rFont val="ＭＳ Ｐゴシック"/>
        <family val="3"/>
        <charset val="128"/>
      </rPr>
      <t>～</t>
    </r>
    <r>
      <rPr>
        <sz val="8"/>
        <color theme="1"/>
        <rFont val="Arial"/>
        <family val="2"/>
      </rPr>
      <t>6:59</t>
    </r>
    <phoneticPr fontId="14"/>
  </si>
  <si>
    <t>7:00~
7:29</t>
    <phoneticPr fontId="14"/>
  </si>
  <si>
    <r>
      <t>7:30</t>
    </r>
    <r>
      <rPr>
        <sz val="8"/>
        <color theme="1"/>
        <rFont val="ＭＳ Ｐゴシック"/>
        <family val="3"/>
        <charset val="128"/>
      </rPr>
      <t>～</t>
    </r>
    <r>
      <rPr>
        <sz val="8"/>
        <color theme="1"/>
        <rFont val="Arial"/>
        <family val="2"/>
      </rPr>
      <t>7:59</t>
    </r>
    <phoneticPr fontId="14"/>
  </si>
  <si>
    <t>8:00~
8:29</t>
    <phoneticPr fontId="14"/>
  </si>
  <si>
    <t>8:30~
8:59</t>
    <phoneticPr fontId="14"/>
  </si>
  <si>
    <t>9:00~
9:29</t>
    <phoneticPr fontId="14"/>
  </si>
  <si>
    <t>9:30~
9:59</t>
    <phoneticPr fontId="14"/>
  </si>
  <si>
    <t>10:00~
10:29</t>
    <phoneticPr fontId="14"/>
  </si>
  <si>
    <t>10:30~
10:59</t>
    <phoneticPr fontId="14"/>
  </si>
  <si>
    <t>11:00~
11:29</t>
    <phoneticPr fontId="14"/>
  </si>
  <si>
    <t>11:30~
11:59</t>
    <phoneticPr fontId="14"/>
  </si>
  <si>
    <t>12:00~
12:29</t>
    <phoneticPr fontId="14"/>
  </si>
  <si>
    <t>12:30~
12:59</t>
    <phoneticPr fontId="14"/>
  </si>
  <si>
    <t>13:00~
13:29</t>
    <phoneticPr fontId="14"/>
  </si>
  <si>
    <t>13:30~
13:59</t>
    <phoneticPr fontId="14"/>
  </si>
  <si>
    <t>14:00~
14:29</t>
    <phoneticPr fontId="14"/>
  </si>
  <si>
    <t>14:30~
14:59</t>
    <phoneticPr fontId="14"/>
  </si>
  <si>
    <t>15:00~
15:29</t>
    <phoneticPr fontId="14"/>
  </si>
  <si>
    <t>15:30~
15:59</t>
    <phoneticPr fontId="14"/>
  </si>
  <si>
    <t>16:00~
16:29</t>
    <phoneticPr fontId="14"/>
  </si>
  <si>
    <t>16:30~
16:59</t>
    <phoneticPr fontId="14"/>
  </si>
  <si>
    <t>17:00~
17:29</t>
    <phoneticPr fontId="14"/>
  </si>
  <si>
    <t>17:30~
17:59</t>
    <phoneticPr fontId="14"/>
  </si>
  <si>
    <t>18:00~
18:29</t>
    <phoneticPr fontId="14"/>
  </si>
  <si>
    <t>19:00~
19:29</t>
    <phoneticPr fontId="14"/>
  </si>
  <si>
    <t>19:30~
19:59</t>
    <phoneticPr fontId="14"/>
  </si>
  <si>
    <t>20:00~
20:29</t>
    <phoneticPr fontId="14"/>
  </si>
  <si>
    <r>
      <t>20:30</t>
    </r>
    <r>
      <rPr>
        <sz val="8"/>
        <color theme="1"/>
        <rFont val="ＭＳ Ｐゴシック"/>
        <family val="2"/>
        <charset val="128"/>
      </rPr>
      <t xml:space="preserve">～
</t>
    </r>
    <r>
      <rPr>
        <sz val="8"/>
        <color theme="1"/>
        <rFont val="Arial"/>
        <family val="2"/>
      </rPr>
      <t>20:59</t>
    </r>
    <phoneticPr fontId="14"/>
  </si>
  <si>
    <t>21:00~
21:29</t>
    <phoneticPr fontId="14"/>
  </si>
  <si>
    <t>21:30~
21:59</t>
    <phoneticPr fontId="14"/>
  </si>
  <si>
    <t>時間ごとの
乳幼児数</t>
    <rPh sb="0" eb="2">
      <t>ジカン</t>
    </rPh>
    <rPh sb="6" eb="9">
      <t>ニュウヨウジ</t>
    </rPh>
    <rPh sb="9" eb="10">
      <t>スウ</t>
    </rPh>
    <phoneticPr fontId="14"/>
  </si>
  <si>
    <t>０歳児</t>
    <rPh sb="1" eb="3">
      <t>サイジ</t>
    </rPh>
    <phoneticPr fontId="14"/>
  </si>
  <si>
    <r>
      <rPr>
        <sz val="11"/>
        <color theme="1"/>
        <rFont val="ＭＳ Ｐゴシック"/>
        <family val="3"/>
        <charset val="128"/>
      </rPr>
      <t>登園</t>
    </r>
    <rPh sb="0" eb="2">
      <t>トウエン</t>
    </rPh>
    <phoneticPr fontId="14"/>
  </si>
  <si>
    <r>
      <t>0</t>
    </r>
    <r>
      <rPr>
        <sz val="11"/>
        <color theme="1"/>
        <rFont val="ＭＳ Ｐゴシック"/>
        <family val="3"/>
        <charset val="128"/>
      </rPr>
      <t>歳児</t>
    </r>
    <rPh sb="1" eb="3">
      <t>サイジ</t>
    </rPh>
    <phoneticPr fontId="14"/>
  </si>
  <si>
    <r>
      <rPr>
        <sz val="11"/>
        <color theme="1"/>
        <rFont val="ＭＳ Ｐゴシック"/>
        <family val="3"/>
        <charset val="128"/>
      </rPr>
      <t>降園</t>
    </r>
    <phoneticPr fontId="14"/>
  </si>
  <si>
    <r>
      <rPr>
        <sz val="11"/>
        <color theme="1"/>
        <rFont val="ＭＳ Ｐゴシック"/>
        <family val="3"/>
        <charset val="128"/>
      </rPr>
      <t>小計</t>
    </r>
    <rPh sb="0" eb="2">
      <t>ショウケイ</t>
    </rPh>
    <phoneticPr fontId="14"/>
  </si>
  <si>
    <t>１歳児</t>
    <rPh sb="1" eb="3">
      <t>サイジ</t>
    </rPh>
    <phoneticPr fontId="14"/>
  </si>
  <si>
    <r>
      <t>1</t>
    </r>
    <r>
      <rPr>
        <sz val="11"/>
        <color theme="1"/>
        <rFont val="ＭＳ Ｐゴシック"/>
        <family val="3"/>
        <charset val="128"/>
      </rPr>
      <t>歳児</t>
    </r>
    <rPh sb="1" eb="3">
      <t>サイジ</t>
    </rPh>
    <phoneticPr fontId="14"/>
  </si>
  <si>
    <t>２歳児</t>
    <rPh sb="1" eb="3">
      <t>サイジ</t>
    </rPh>
    <phoneticPr fontId="14"/>
  </si>
  <si>
    <r>
      <t>2</t>
    </r>
    <r>
      <rPr>
        <sz val="11"/>
        <color theme="1"/>
        <rFont val="ＭＳ Ｐゴシック"/>
        <family val="3"/>
        <charset val="128"/>
      </rPr>
      <t>歳児</t>
    </r>
    <rPh sb="1" eb="3">
      <t>サイジ</t>
    </rPh>
    <phoneticPr fontId="14"/>
  </si>
  <si>
    <t>３歳児</t>
    <rPh sb="1" eb="3">
      <t>サイジ</t>
    </rPh>
    <phoneticPr fontId="14"/>
  </si>
  <si>
    <r>
      <t>3</t>
    </r>
    <r>
      <rPr>
        <sz val="11"/>
        <color theme="1"/>
        <rFont val="ＭＳ Ｐゴシック"/>
        <family val="3"/>
        <charset val="128"/>
      </rPr>
      <t>歳児</t>
    </r>
    <rPh sb="1" eb="3">
      <t>サイジ</t>
    </rPh>
    <phoneticPr fontId="14"/>
  </si>
  <si>
    <t>４歳児</t>
    <rPh sb="1" eb="3">
      <t>サイジ</t>
    </rPh>
    <phoneticPr fontId="14"/>
  </si>
  <si>
    <r>
      <t>4</t>
    </r>
    <r>
      <rPr>
        <sz val="11"/>
        <color theme="1"/>
        <rFont val="ＭＳ Ｐゴシック"/>
        <family val="3"/>
        <charset val="128"/>
      </rPr>
      <t>歳児</t>
    </r>
    <rPh sb="1" eb="3">
      <t>サイジ</t>
    </rPh>
    <phoneticPr fontId="14"/>
  </si>
  <si>
    <t>５歳児</t>
    <rPh sb="1" eb="3">
      <t>サイジ</t>
    </rPh>
    <phoneticPr fontId="14"/>
  </si>
  <si>
    <r>
      <t>5</t>
    </r>
    <r>
      <rPr>
        <sz val="11"/>
        <color theme="1"/>
        <rFont val="ＭＳ Ｐゴシック"/>
        <family val="3"/>
        <charset val="128"/>
      </rPr>
      <t>歳児</t>
    </r>
    <rPh sb="1" eb="3">
      <t>サイジ</t>
    </rPh>
    <phoneticPr fontId="14"/>
  </si>
  <si>
    <r>
      <rPr>
        <b/>
        <sz val="11"/>
        <rFont val="ＭＳ Ｐゴシック"/>
        <family val="3"/>
        <charset val="128"/>
      </rPr>
      <t>２　保育士等の勤務状況</t>
    </r>
    <rPh sb="2" eb="4">
      <t>ホイク</t>
    </rPh>
    <rPh sb="4" eb="5">
      <t>シ</t>
    </rPh>
    <rPh sb="5" eb="6">
      <t>トウ</t>
    </rPh>
    <rPh sb="7" eb="9">
      <t>キンム</t>
    </rPh>
    <rPh sb="9" eb="11">
      <t>ジョウキョウ</t>
    </rPh>
    <phoneticPr fontId="13"/>
  </si>
  <si>
    <t>保育に直接従事している者の氏名を、出退勤管理をしている名簿の順に記入すること。</t>
    <rPh sb="0" eb="2">
      <t>ホイク</t>
    </rPh>
    <rPh sb="3" eb="5">
      <t>チョクセツ</t>
    </rPh>
    <rPh sb="5" eb="7">
      <t>ジュウジ</t>
    </rPh>
    <rPh sb="11" eb="12">
      <t>シャ</t>
    </rPh>
    <rPh sb="13" eb="15">
      <t>シメイ</t>
    </rPh>
    <rPh sb="17" eb="20">
      <t>シュッタイキン</t>
    </rPh>
    <rPh sb="20" eb="22">
      <t>カンリ</t>
    </rPh>
    <rPh sb="27" eb="29">
      <t>メイボ</t>
    </rPh>
    <rPh sb="30" eb="31">
      <t>ジュン</t>
    </rPh>
    <rPh sb="32" eb="34">
      <t>キニュウ</t>
    </rPh>
    <phoneticPr fontId="13"/>
  </si>
  <si>
    <t>出退勤と園児と接していない時間を記入すること。</t>
    <rPh sb="0" eb="3">
      <t>シュッタイキン</t>
    </rPh>
    <rPh sb="4" eb="6">
      <t>エンジ</t>
    </rPh>
    <rPh sb="7" eb="8">
      <t>セッ</t>
    </rPh>
    <rPh sb="13" eb="15">
      <t>ジカン</t>
    </rPh>
    <rPh sb="16" eb="18">
      <t>キニュウ</t>
    </rPh>
    <phoneticPr fontId="13"/>
  </si>
  <si>
    <t>職務内容及び資格等は、リストから選択。</t>
    <rPh sb="0" eb="2">
      <t>ショクム</t>
    </rPh>
    <rPh sb="2" eb="4">
      <t>ナイヨウ</t>
    </rPh>
    <rPh sb="4" eb="5">
      <t>オヨ</t>
    </rPh>
    <rPh sb="6" eb="8">
      <t>シカク</t>
    </rPh>
    <rPh sb="8" eb="9">
      <t>トウ</t>
    </rPh>
    <rPh sb="16" eb="18">
      <t>センタク</t>
    </rPh>
    <phoneticPr fontId="13"/>
  </si>
  <si>
    <t>氏名</t>
    <rPh sb="0" eb="2">
      <t>シメイ</t>
    </rPh>
    <phoneticPr fontId="4"/>
  </si>
  <si>
    <r>
      <rPr>
        <sz val="11"/>
        <color theme="1"/>
        <rFont val="ＭＳ Ｐゴシック"/>
        <family val="3"/>
        <charset val="128"/>
      </rPr>
      <t>資格等</t>
    </r>
    <rPh sb="0" eb="2">
      <t>シカク</t>
    </rPh>
    <rPh sb="2" eb="3">
      <t>トウ</t>
    </rPh>
    <phoneticPr fontId="14"/>
  </si>
  <si>
    <r>
      <rPr>
        <sz val="11"/>
        <color theme="1"/>
        <rFont val="ＭＳ Ｐゴシック"/>
        <family val="3"/>
        <charset val="128"/>
      </rPr>
      <t>勤務時間</t>
    </r>
    <rPh sb="0" eb="2">
      <t>キンム</t>
    </rPh>
    <rPh sb="2" eb="4">
      <t>ジカン</t>
    </rPh>
    <phoneticPr fontId="14"/>
  </si>
  <si>
    <t>園児と接していない時間</t>
    <rPh sb="0" eb="2">
      <t>エンジ</t>
    </rPh>
    <rPh sb="3" eb="4">
      <t>セッ</t>
    </rPh>
    <rPh sb="9" eb="11">
      <t>ジカン</t>
    </rPh>
    <phoneticPr fontId="14"/>
  </si>
  <si>
    <r>
      <rPr>
        <sz val="10"/>
        <color theme="1"/>
        <rFont val="ＭＳ Ｐゴシック"/>
        <family val="3"/>
        <charset val="128"/>
      </rPr>
      <t>時間ごとの職員配置</t>
    </r>
    <rPh sb="0" eb="2">
      <t>ジカン</t>
    </rPh>
    <rPh sb="5" eb="7">
      <t>ショクイン</t>
    </rPh>
    <rPh sb="7" eb="9">
      <t>ハイチ</t>
    </rPh>
    <phoneticPr fontId="14"/>
  </si>
  <si>
    <r>
      <rPr>
        <sz val="11"/>
        <color theme="1"/>
        <rFont val="ＭＳ Ｐゴシック"/>
        <family val="3"/>
        <charset val="128"/>
      </rPr>
      <t>休憩時間</t>
    </r>
    <rPh sb="0" eb="2">
      <t>キュウケイ</t>
    </rPh>
    <rPh sb="2" eb="4">
      <t>ジカン</t>
    </rPh>
    <phoneticPr fontId="14"/>
  </si>
  <si>
    <t>休憩以外（事務作業等）</t>
    <rPh sb="0" eb="2">
      <t>キュウケイ</t>
    </rPh>
    <rPh sb="2" eb="4">
      <t>イガイ</t>
    </rPh>
    <rPh sb="5" eb="7">
      <t>ジム</t>
    </rPh>
    <rPh sb="7" eb="9">
      <t>サギョウ</t>
    </rPh>
    <rPh sb="9" eb="10">
      <t>トウ</t>
    </rPh>
    <phoneticPr fontId="14"/>
  </si>
  <si>
    <r>
      <rPr>
        <sz val="11"/>
        <color theme="1"/>
        <rFont val="ＭＳ Ｐゴシック"/>
        <family val="3"/>
        <charset val="128"/>
      </rPr>
      <t>開始</t>
    </r>
    <rPh sb="0" eb="2">
      <t>カイシ</t>
    </rPh>
    <phoneticPr fontId="14"/>
  </si>
  <si>
    <r>
      <rPr>
        <sz val="11"/>
        <color theme="1"/>
        <rFont val="ＭＳ Ｐゴシック"/>
        <family val="3"/>
        <charset val="128"/>
      </rPr>
      <t>終了</t>
    </r>
    <rPh sb="0" eb="2">
      <t>シュウリョウ</t>
    </rPh>
    <phoneticPr fontId="14"/>
  </si>
  <si>
    <r>
      <rPr>
        <sz val="11"/>
        <color theme="1"/>
        <rFont val="ＭＳ Ｐゴシック"/>
        <family val="3"/>
        <charset val="128"/>
      </rPr>
      <t>保育士</t>
    </r>
    <rPh sb="0" eb="3">
      <t>ホイクシ</t>
    </rPh>
    <phoneticPr fontId="14"/>
  </si>
  <si>
    <t>看護師・准看護師</t>
    <rPh sb="0" eb="3">
      <t>カンゴシ</t>
    </rPh>
    <rPh sb="4" eb="8">
      <t>ジュンカンゴシ</t>
    </rPh>
    <phoneticPr fontId="14"/>
  </si>
  <si>
    <r>
      <rPr>
        <sz val="11"/>
        <color theme="1"/>
        <rFont val="ＭＳ Ｐゴシック"/>
        <family val="3"/>
        <charset val="128"/>
      </rPr>
      <t>時間ごとの必要従事者数</t>
    </r>
    <rPh sb="0" eb="2">
      <t>ジカン</t>
    </rPh>
    <rPh sb="5" eb="7">
      <t>ヒツヨウ</t>
    </rPh>
    <rPh sb="7" eb="10">
      <t>ジュウジシャ</t>
    </rPh>
    <rPh sb="10" eb="11">
      <t>スウ</t>
    </rPh>
    <phoneticPr fontId="14"/>
  </si>
  <si>
    <r>
      <t>0</t>
    </r>
    <r>
      <rPr>
        <sz val="11"/>
        <color theme="1"/>
        <rFont val="ＭＳ Ｐゴシック"/>
        <family val="3"/>
        <charset val="128"/>
      </rPr>
      <t>～</t>
    </r>
    <r>
      <rPr>
        <sz val="11"/>
        <color theme="1"/>
        <rFont val="Arial"/>
        <family val="2"/>
      </rPr>
      <t>2</t>
    </r>
    <r>
      <rPr>
        <sz val="11"/>
        <color theme="1"/>
        <rFont val="ＭＳ Ｐゴシック"/>
        <family val="3"/>
        <charset val="128"/>
      </rPr>
      <t>歳児</t>
    </r>
    <rPh sb="3" eb="5">
      <t>サイジ</t>
    </rPh>
    <phoneticPr fontId="14"/>
  </si>
  <si>
    <r>
      <t>3</t>
    </r>
    <r>
      <rPr>
        <sz val="11"/>
        <color theme="1"/>
        <rFont val="ＭＳ Ｐゴシック"/>
        <family val="3"/>
        <charset val="128"/>
      </rPr>
      <t>～</t>
    </r>
    <r>
      <rPr>
        <sz val="11"/>
        <color theme="1"/>
        <rFont val="Arial"/>
        <family val="2"/>
      </rPr>
      <t>5</t>
    </r>
    <r>
      <rPr>
        <sz val="11"/>
        <color theme="1"/>
        <rFont val="ＭＳ Ｐゴシック"/>
        <family val="3"/>
        <charset val="128"/>
      </rPr>
      <t>歳児</t>
    </r>
    <rPh sb="3" eb="5">
      <t>サイジ</t>
    </rPh>
    <phoneticPr fontId="14"/>
  </si>
  <si>
    <r>
      <rPr>
        <sz val="11"/>
        <color theme="1"/>
        <rFont val="ＭＳ Ｐゴシック"/>
        <family val="3"/>
        <charset val="128"/>
      </rPr>
      <t>合計</t>
    </r>
    <rPh sb="0" eb="2">
      <t>ゴウケイ</t>
    </rPh>
    <phoneticPr fontId="14"/>
  </si>
  <si>
    <r>
      <rPr>
        <sz val="11"/>
        <color theme="1"/>
        <rFont val="ＭＳ Ｐゴシック"/>
        <family val="3"/>
        <charset val="128"/>
      </rPr>
      <t>時間ごとの
職員配置
適合状況</t>
    </r>
    <rPh sb="0" eb="2">
      <t>ジカン</t>
    </rPh>
    <rPh sb="6" eb="8">
      <t>ショクイン</t>
    </rPh>
    <rPh sb="8" eb="10">
      <t>ハイチ</t>
    </rPh>
    <rPh sb="11" eb="13">
      <t>テキゴウ</t>
    </rPh>
    <rPh sb="13" eb="15">
      <t>ジョウキョウ</t>
    </rPh>
    <phoneticPr fontId="14"/>
  </si>
  <si>
    <t>水</t>
    <rPh sb="0" eb="1">
      <t>スイ</t>
    </rPh>
    <phoneticPr fontId="4"/>
  </si>
  <si>
    <t>上記の日に園児が不在だった場合は、直前に園児が登園していた日の状況を記入すること。</t>
    <rPh sb="0" eb="2">
      <t>ジョウキ</t>
    </rPh>
    <rPh sb="29" eb="30">
      <t>ヒ</t>
    </rPh>
    <phoneticPr fontId="14"/>
  </si>
  <si>
    <r>
      <rPr>
        <b/>
        <sz val="11"/>
        <rFont val="ＭＳ Ｐゴシック"/>
        <family val="3"/>
        <charset val="128"/>
      </rPr>
      <t>１　園児の状況</t>
    </r>
    <rPh sb="2" eb="4">
      <t>エンジ</t>
    </rPh>
    <rPh sb="5" eb="7">
      <t>ジョウキョウ</t>
    </rPh>
    <phoneticPr fontId="13"/>
  </si>
  <si>
    <t>18:30~
18:59</t>
    <phoneticPr fontId="14"/>
  </si>
  <si>
    <r>
      <rPr>
        <sz val="10"/>
        <color theme="1"/>
        <rFont val="ＭＳ Ｐゴシック"/>
        <family val="3"/>
        <charset val="128"/>
      </rPr>
      <t>時間ごとの
園児数</t>
    </r>
    <rPh sb="0" eb="2">
      <t>ジカン</t>
    </rPh>
    <rPh sb="6" eb="9">
      <t>エンジスウ</t>
    </rPh>
    <phoneticPr fontId="14"/>
  </si>
  <si>
    <t>栃木　花子</t>
    <rPh sb="0" eb="2">
      <t>トチギ</t>
    </rPh>
    <rPh sb="3" eb="5">
      <t>ハナコ</t>
    </rPh>
    <phoneticPr fontId="4"/>
  </si>
  <si>
    <t>宇都宮　さな子</t>
    <rPh sb="0" eb="3">
      <t>ウツノミヤ</t>
    </rPh>
    <rPh sb="6" eb="7">
      <t>コ</t>
    </rPh>
    <phoneticPr fontId="4"/>
  </si>
  <si>
    <t>足利　太郎</t>
    <rPh sb="0" eb="2">
      <t>アシカガ</t>
    </rPh>
    <rPh sb="3" eb="5">
      <t>タロウ</t>
    </rPh>
    <phoneticPr fontId="4"/>
  </si>
  <si>
    <r>
      <rPr>
        <sz val="11"/>
        <color theme="1"/>
        <rFont val="ＭＳ Ｐゴシック"/>
        <family val="3"/>
        <charset val="128"/>
      </rPr>
      <t>職員数合計</t>
    </r>
    <r>
      <rPr>
        <sz val="11"/>
        <color theme="1"/>
        <rFont val="ＭＳ Ｐゴシック"/>
        <family val="2"/>
        <charset val="128"/>
      </rPr>
      <t>（Ａ）</t>
    </r>
    <rPh sb="0" eb="3">
      <t>ショクインスウ</t>
    </rPh>
    <rPh sb="3" eb="5">
      <t>ゴウケイ</t>
    </rPh>
    <phoneticPr fontId="14"/>
  </si>
  <si>
    <r>
      <rPr>
        <sz val="11"/>
        <color theme="1"/>
        <rFont val="ＭＳ Ｐゴシック"/>
        <family val="3"/>
        <charset val="128"/>
      </rPr>
      <t>必要従事者数</t>
    </r>
    <r>
      <rPr>
        <sz val="11"/>
        <color theme="1"/>
        <rFont val="ＭＳ Ｐゴシック"/>
        <family val="2"/>
        <charset val="128"/>
      </rPr>
      <t>（Ｂ）</t>
    </r>
    <rPh sb="0" eb="2">
      <t>ヒツヨウ</t>
    </rPh>
    <rPh sb="2" eb="5">
      <t>ジュウジシャ</t>
    </rPh>
    <rPh sb="5" eb="6">
      <t>スウ</t>
    </rPh>
    <phoneticPr fontId="14"/>
  </si>
  <si>
    <t>過不足（Ａ－Ｂ）</t>
    <rPh sb="0" eb="3">
      <t>カブソク</t>
    </rPh>
    <phoneticPr fontId="14"/>
  </si>
  <si>
    <t>従事者数（Ａ－Ｂ）</t>
    <rPh sb="0" eb="3">
      <t>ジュウジシャ</t>
    </rPh>
    <rPh sb="3" eb="4">
      <t>スウ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</si>
</sst>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0\)"/>
    <numFmt numFmtId="177" formatCode="0_);[Red]\(0\)"/>
    <numFmt numFmtId="178" formatCode="ggge&quot;年&quot;m&quot;月&quot;d&quot;日&quot;\(aaa\)"/>
    <numFmt numFmtId="179" formatCode="[$-F800]dddd\,\ mmmm\ dd\,\ yyyy"/>
    <numFmt numFmtId="180" formatCode="h:mm;@"/>
  </numFmts>
  <fonts count="53">
    <font>
      <sz val="11"/>
      <color theme="1"/>
      <name val="ＭＳ Ｐゴシック"/>
      <family val="3"/>
      <charset val="128"/>
    </font>
    <font>
      <sz val="11"/>
      <color theme="1"/>
      <name val="Arial"/>
      <family val="2"/>
      <charset val="128"/>
    </font>
    <font>
      <sz val="11"/>
      <color theme="1"/>
      <name val="Arial"/>
      <family val="2"/>
      <charset val="128"/>
    </font>
    <font>
      <sz val="11"/>
      <color theme="1"/>
      <name val="Arial"/>
      <family val="2"/>
      <charset val="128"/>
    </font>
    <font>
      <sz val="6"/>
      <name val="ＭＳ Ｐゴシック"/>
      <family val="3"/>
      <charset val="128"/>
    </font>
    <font>
      <sz val="11"/>
      <color theme="1"/>
      <name val="ＭＳ Ｐゴシック"/>
      <family val="3"/>
      <charset val="128"/>
      <scheme val="minor"/>
    </font>
    <font>
      <sz val="12"/>
      <name val="HGPｺﾞｼｯｸM"/>
      <family val="3"/>
      <charset val="128"/>
    </font>
    <font>
      <sz val="16"/>
      <color theme="1"/>
      <name val="ＭＳ Ｐゴシック"/>
      <family val="3"/>
      <charset val="128"/>
    </font>
    <font>
      <sz val="18"/>
      <color theme="1"/>
      <name val="ＭＳ Ｐゴシック"/>
      <family val="3"/>
      <charset val="128"/>
    </font>
    <font>
      <sz val="12"/>
      <name val="ＭＳ Ｐゴシック"/>
      <family val="3"/>
      <charset val="128"/>
      <scheme val="minor"/>
    </font>
    <font>
      <sz val="11"/>
      <name val="ＭＳ Ｐゴシック"/>
      <family val="3"/>
      <charset val="128"/>
      <scheme val="minor"/>
    </font>
    <font>
      <sz val="1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6"/>
      <name val="Arial"/>
      <family val="2"/>
      <charset val="128"/>
    </font>
    <font>
      <sz val="12"/>
      <color theme="1"/>
      <name val="Arial"/>
      <family val="2"/>
    </font>
    <font>
      <sz val="12"/>
      <color theme="1"/>
      <name val="ＭＳ Ｐゴシック"/>
      <family val="2"/>
      <charset val="128"/>
    </font>
    <font>
      <sz val="10"/>
      <color theme="1"/>
      <name val="Arial"/>
      <family val="2"/>
    </font>
    <font>
      <sz val="10"/>
      <color theme="1"/>
      <name val="ＭＳ Ｐゴシック"/>
      <family val="2"/>
      <charset val="128"/>
    </font>
    <font>
      <u/>
      <sz val="10"/>
      <color theme="1"/>
      <name val="Arial"/>
      <family val="2"/>
    </font>
    <font>
      <u/>
      <sz val="10"/>
      <color theme="1"/>
      <name val="Segoe UI Symbol"/>
      <family val="2"/>
    </font>
    <font>
      <u/>
      <sz val="10"/>
      <color theme="1"/>
      <name val="ＭＳ Ｐゴシック"/>
      <family val="2"/>
      <charset val="128"/>
    </font>
    <font>
      <sz val="8"/>
      <color theme="1"/>
      <name val="Arial"/>
      <family val="2"/>
    </font>
    <font>
      <sz val="8"/>
      <color theme="1"/>
      <name val="ＭＳ Ｐゴシック"/>
      <family val="2"/>
      <charset val="128"/>
    </font>
    <font>
      <sz val="8"/>
      <color theme="1"/>
      <name val="ＭＳ Ｐゴシック"/>
      <family val="3"/>
      <charset val="128"/>
    </font>
    <font>
      <sz val="10"/>
      <color theme="1"/>
      <name val="ＭＳ Ｐゴシック"/>
      <family val="3"/>
      <charset val="128"/>
    </font>
    <font>
      <sz val="10"/>
      <color theme="1"/>
      <name val="Arial"/>
      <family val="2"/>
      <charset val="128"/>
    </font>
    <font>
      <vertAlign val="subscript"/>
      <sz val="10"/>
      <color theme="1"/>
      <name val="ＭＳ Ｐゴシック"/>
      <family val="3"/>
      <charset val="128"/>
    </font>
    <font>
      <b/>
      <sz val="8"/>
      <color theme="1"/>
      <name val="ＭＳ Ｐゴシック"/>
      <family val="3"/>
      <charset val="128"/>
    </font>
    <font>
      <sz val="9"/>
      <color indexed="81"/>
      <name val="MS P ゴシック"/>
      <family val="3"/>
      <charset val="128"/>
    </font>
    <font>
      <b/>
      <sz val="9"/>
      <color indexed="81"/>
      <name val="MS P ゴシック"/>
      <family val="3"/>
      <charset val="128"/>
    </font>
    <font>
      <sz val="11"/>
      <color theme="1"/>
      <name val="Arial"/>
      <family val="2"/>
    </font>
    <font>
      <sz val="11"/>
      <name val="ＭＳ Ｐゴシック"/>
      <family val="3"/>
      <charset val="128"/>
    </font>
    <font>
      <sz val="16"/>
      <name val="ＭＳ Ｐゴシック"/>
      <family val="3"/>
      <charset val="128"/>
    </font>
    <font>
      <sz val="10"/>
      <name val="ＭＳ Ｐゴシック"/>
      <family val="3"/>
      <charset val="128"/>
      <scheme val="minor"/>
    </font>
    <font>
      <sz val="14"/>
      <name val="ＭＳ Ｐゴシック"/>
      <family val="3"/>
      <charset val="128"/>
      <scheme val="minor"/>
    </font>
    <font>
      <sz val="11"/>
      <name val="Arial"/>
      <family val="2"/>
    </font>
    <font>
      <vertAlign val="subscript"/>
      <sz val="10"/>
      <color theme="1"/>
      <name val="MS UI Gothic"/>
      <family val="3"/>
      <charset val="128"/>
    </font>
    <font>
      <sz val="10"/>
      <color theme="1"/>
      <name val="ＭＳ ゴシック"/>
      <family val="3"/>
      <charset val="128"/>
    </font>
    <font>
      <sz val="10"/>
      <color theme="1"/>
      <name val="Arial"/>
      <family val="3"/>
      <charset val="128"/>
    </font>
    <font>
      <sz val="11"/>
      <color theme="1"/>
      <name val="ＭＳ Ｐゴシック"/>
      <family val="3"/>
      <charset val="128"/>
    </font>
    <font>
      <sz val="11"/>
      <color theme="1"/>
      <name val="ＭＳ Ｐゴシック"/>
      <family val="2"/>
      <charset val="128"/>
    </font>
    <font>
      <sz val="16"/>
      <name val="Arial"/>
      <family val="2"/>
    </font>
    <font>
      <sz val="11"/>
      <name val="ＭＳ Ｐゴシック"/>
      <family val="2"/>
      <charset val="128"/>
    </font>
    <font>
      <sz val="12"/>
      <name val="Arial"/>
      <family val="2"/>
    </font>
    <font>
      <sz val="12"/>
      <name val="ＭＳ Ｐゴシック"/>
      <family val="3"/>
      <charset val="128"/>
    </font>
    <font>
      <sz val="11"/>
      <name val="游ゴシック"/>
      <family val="2"/>
      <charset val="128"/>
    </font>
    <font>
      <b/>
      <sz val="11"/>
      <name val="游ゴシック"/>
      <family val="3"/>
      <charset val="128"/>
    </font>
    <font>
      <sz val="9"/>
      <name val="ＭＳ Ｐゴシック"/>
      <family val="2"/>
      <charset val="128"/>
    </font>
    <font>
      <b/>
      <sz val="11"/>
      <name val="Arial"/>
      <family val="2"/>
    </font>
    <font>
      <b/>
      <sz val="11"/>
      <name val="ＭＳ Ｐゴシック"/>
      <family val="3"/>
      <charset val="128"/>
    </font>
    <font>
      <sz val="12"/>
      <color theme="1"/>
      <name val="ＭＳ Ｐゴシック"/>
      <family val="3"/>
      <charset val="128"/>
    </font>
    <font>
      <sz val="8"/>
      <color theme="1"/>
      <name val="Arial"/>
      <family val="3"/>
      <charset val="128"/>
    </font>
  </fonts>
  <fills count="10">
    <fill>
      <patternFill patternType="none"/>
    </fill>
    <fill>
      <patternFill patternType="gray125"/>
    </fill>
    <fill>
      <patternFill patternType="solid">
        <fgColor theme="6" tint="0.59999389629810485"/>
        <bgColor indexed="64"/>
      </patternFill>
    </fill>
    <fill>
      <patternFill patternType="solid">
        <fgColor rgb="FFD8E4BC"/>
        <bgColor indexed="64"/>
      </patternFill>
    </fill>
    <fill>
      <patternFill patternType="solid">
        <fgColor rgb="FFFFCCCC"/>
        <bgColor indexed="64"/>
      </patternFill>
    </fill>
    <fill>
      <patternFill patternType="solid">
        <fgColor rgb="FFFFFFCC"/>
        <bgColor indexed="64"/>
      </patternFill>
    </fill>
    <fill>
      <patternFill patternType="solid">
        <fgColor theme="0" tint="-0.499984740745262"/>
        <bgColor indexed="64"/>
      </patternFill>
    </fill>
    <fill>
      <patternFill patternType="solid">
        <fgColor rgb="FFCCECFF"/>
        <bgColor indexed="64"/>
      </patternFill>
    </fill>
    <fill>
      <patternFill patternType="solid">
        <fgColor theme="8" tint="0.79998168889431442"/>
        <bgColor indexed="64"/>
      </patternFill>
    </fill>
    <fill>
      <patternFill patternType="solid">
        <fgColor rgb="FFCCFFCC"/>
        <bgColor indexed="64"/>
      </patternFill>
    </fill>
  </fills>
  <borders count="7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auto="1"/>
      </left>
      <right style="double">
        <color auto="1"/>
      </right>
      <top style="double">
        <color auto="1"/>
      </top>
      <bottom style="double">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DotDot">
        <color indexed="64"/>
      </top>
      <bottom/>
      <diagonal/>
    </border>
    <border>
      <left/>
      <right/>
      <top style="dashDotDot">
        <color indexed="64"/>
      </top>
      <bottom/>
      <diagonal/>
    </border>
    <border>
      <left/>
      <right style="thin">
        <color indexed="64"/>
      </right>
      <top style="dashDotDot">
        <color indexed="64"/>
      </top>
      <bottom/>
      <diagonal/>
    </border>
    <border>
      <left style="thin">
        <color indexed="64"/>
      </left>
      <right style="thin">
        <color indexed="64"/>
      </right>
      <top style="dashDotDot">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indexed="64"/>
      </left>
      <right style="thin">
        <color indexed="64"/>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right style="thin">
        <color indexed="64"/>
      </right>
      <top/>
      <bottom style="dashDotDot">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auto="1"/>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auto="1"/>
      </bottom>
      <diagonal/>
    </border>
    <border>
      <left style="double">
        <color indexed="64"/>
      </left>
      <right/>
      <top style="thin">
        <color indexed="64"/>
      </top>
      <bottom/>
      <diagonal/>
    </border>
    <border>
      <left style="double">
        <color indexed="64"/>
      </left>
      <right/>
      <top/>
      <bottom style="double">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7">
    <xf numFmtId="0" fontId="0" fillId="0" borderId="0">
      <alignment vertical="center"/>
    </xf>
    <xf numFmtId="0" fontId="5" fillId="0" borderId="0">
      <alignment vertical="center"/>
    </xf>
    <xf numFmtId="0" fontId="12" fillId="0" borderId="0">
      <alignment vertical="center"/>
    </xf>
    <xf numFmtId="0" fontId="3" fillId="0" borderId="0">
      <alignment vertical="center"/>
    </xf>
    <xf numFmtId="0" fontId="2" fillId="0" borderId="0">
      <alignment vertical="center"/>
    </xf>
    <xf numFmtId="0" fontId="12" fillId="0" borderId="0">
      <alignment vertical="center"/>
    </xf>
    <xf numFmtId="0" fontId="1" fillId="0" borderId="0">
      <alignment vertical="center"/>
    </xf>
  </cellStyleXfs>
  <cellXfs count="578">
    <xf numFmtId="0" fontId="0" fillId="0" borderId="0" xfId="0">
      <alignment vertical="center"/>
    </xf>
    <xf numFmtId="0" fontId="7" fillId="0" borderId="0" xfId="0" applyFont="1"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0" fillId="0" borderId="0" xfId="0" applyAlignment="1">
      <alignment horizontal="right" vertical="center"/>
    </xf>
    <xf numFmtId="0" fontId="9" fillId="0" borderId="0" xfId="1" applyFont="1" applyAlignment="1">
      <alignment vertical="top"/>
    </xf>
    <xf numFmtId="0" fontId="9" fillId="0" borderId="0" xfId="1" applyFont="1">
      <alignment vertical="center"/>
    </xf>
    <xf numFmtId="0" fontId="9" fillId="0" borderId="0" xfId="1" applyFont="1" applyAlignment="1">
      <alignment horizontal="left" vertical="top" wrapText="1"/>
    </xf>
    <xf numFmtId="0" fontId="9" fillId="0" borderId="0" xfId="1" applyFont="1" applyAlignment="1"/>
    <xf numFmtId="0" fontId="9" fillId="0" borderId="1" xfId="1" applyFont="1" applyBorder="1" applyAlignment="1">
      <alignment horizontal="left" vertical="top"/>
    </xf>
    <xf numFmtId="0" fontId="10" fillId="0" borderId="1" xfId="0" applyFont="1" applyBorder="1">
      <alignment vertical="center"/>
    </xf>
    <xf numFmtId="0" fontId="9" fillId="0" borderId="0" xfId="1" applyFont="1" applyAlignment="1">
      <alignment horizontal="left" vertical="top"/>
    </xf>
    <xf numFmtId="0" fontId="9" fillId="0" borderId="12" xfId="1" applyFont="1" applyBorder="1" applyAlignment="1">
      <alignment horizontal="center" vertical="center"/>
    </xf>
    <xf numFmtId="0" fontId="9" fillId="0" borderId="6" xfId="1" applyFont="1" applyBorder="1" applyAlignment="1">
      <alignment horizontal="left" vertical="top"/>
    </xf>
    <xf numFmtId="0" fontId="6" fillId="0" borderId="1" xfId="1" applyFont="1" applyBorder="1" applyAlignment="1">
      <alignment horizontal="left" vertical="top"/>
    </xf>
    <xf numFmtId="176" fontId="9" fillId="0" borderId="0" xfId="1" applyNumberFormat="1" applyFont="1" applyAlignment="1">
      <alignment vertical="top"/>
    </xf>
    <xf numFmtId="0" fontId="10" fillId="0" borderId="0" xfId="1" applyFont="1" applyAlignment="1">
      <alignment vertical="top"/>
    </xf>
    <xf numFmtId="0" fontId="10" fillId="0" borderId="0" xfId="0" applyFont="1">
      <alignment vertical="center"/>
    </xf>
    <xf numFmtId="0" fontId="10" fillId="0" borderId="2" xfId="0" applyFont="1" applyBorder="1">
      <alignment vertical="center"/>
    </xf>
    <xf numFmtId="0" fontId="10" fillId="0" borderId="12" xfId="0" applyFont="1" applyBorder="1">
      <alignment vertical="center"/>
    </xf>
    <xf numFmtId="0" fontId="10" fillId="0" borderId="7" xfId="0" applyFont="1" applyBorder="1">
      <alignment vertical="center"/>
    </xf>
    <xf numFmtId="0" fontId="10" fillId="0" borderId="10" xfId="0" applyFont="1" applyBorder="1">
      <alignment vertical="center"/>
    </xf>
    <xf numFmtId="0" fontId="10" fillId="0" borderId="25" xfId="0" applyFont="1" applyBorder="1">
      <alignment vertical="center"/>
    </xf>
    <xf numFmtId="0" fontId="10" fillId="0" borderId="26" xfId="0" applyFont="1" applyBorder="1">
      <alignment vertical="center"/>
    </xf>
    <xf numFmtId="0" fontId="10" fillId="0" borderId="27" xfId="0" applyFont="1" applyBorder="1">
      <alignment vertical="center"/>
    </xf>
    <xf numFmtId="0" fontId="10" fillId="0" borderId="43" xfId="0" applyFont="1" applyBorder="1">
      <alignment vertical="center"/>
    </xf>
    <xf numFmtId="0" fontId="10" fillId="0" borderId="44" xfId="0" applyFont="1" applyBorder="1">
      <alignment vertical="center"/>
    </xf>
    <xf numFmtId="0" fontId="10" fillId="0" borderId="1" xfId="1" applyFont="1" applyBorder="1" applyAlignment="1">
      <alignment horizontal="left" vertical="top"/>
    </xf>
    <xf numFmtId="0" fontId="10" fillId="0" borderId="0" xfId="1" applyFont="1" applyAlignment="1">
      <alignment horizontal="left" vertical="top"/>
    </xf>
    <xf numFmtId="176" fontId="10" fillId="0" borderId="0" xfId="1" applyNumberFormat="1" applyFont="1" applyAlignment="1">
      <alignment vertical="top"/>
    </xf>
    <xf numFmtId="0" fontId="10" fillId="0" borderId="0" xfId="1" applyFont="1">
      <alignment vertical="center"/>
    </xf>
    <xf numFmtId="0" fontId="10" fillId="0" borderId="0" xfId="1" applyFont="1" applyAlignment="1">
      <alignment horizontal="left" vertical="top" wrapText="1"/>
    </xf>
    <xf numFmtId="14" fontId="12" fillId="0" borderId="0" xfId="2" applyNumberFormat="1">
      <alignment vertical="center"/>
    </xf>
    <xf numFmtId="0" fontId="15" fillId="0" borderId="0" xfId="4" applyFont="1" applyAlignment="1">
      <alignment horizontal="centerContinuous" vertical="center"/>
    </xf>
    <xf numFmtId="0" fontId="17" fillId="0" borderId="0" xfId="4" applyFont="1">
      <alignment vertical="center"/>
    </xf>
    <xf numFmtId="0" fontId="22" fillId="0" borderId="0" xfId="4" applyFont="1">
      <alignment vertical="center"/>
    </xf>
    <xf numFmtId="0" fontId="18" fillId="0" borderId="0" xfId="4" applyFont="1">
      <alignment vertical="center"/>
    </xf>
    <xf numFmtId="0" fontId="17" fillId="0" borderId="22" xfId="4" applyFont="1" applyBorder="1" applyAlignment="1">
      <alignment horizontal="center" vertical="center"/>
    </xf>
    <xf numFmtId="0" fontId="17" fillId="0" borderId="24" xfId="4" applyFont="1" applyBorder="1" applyAlignment="1">
      <alignment horizontal="center" vertical="center"/>
    </xf>
    <xf numFmtId="0" fontId="18" fillId="0" borderId="0" xfId="4" applyFont="1" applyAlignment="1">
      <alignment horizontal="center" vertical="center"/>
    </xf>
    <xf numFmtId="0" fontId="17" fillId="0" borderId="0" xfId="4" applyFont="1" applyAlignment="1">
      <alignment horizontal="center" vertical="center"/>
    </xf>
    <xf numFmtId="0" fontId="26" fillId="0" borderId="0" xfId="4" applyFont="1">
      <alignment vertical="center"/>
    </xf>
    <xf numFmtId="0" fontId="17" fillId="0" borderId="0" xfId="4" applyFont="1" applyAlignment="1">
      <alignment horizontal="right" vertical="center"/>
    </xf>
    <xf numFmtId="0" fontId="9" fillId="0" borderId="2" xfId="1" applyFont="1" applyBorder="1">
      <alignment vertical="center"/>
    </xf>
    <xf numFmtId="0" fontId="17" fillId="7" borderId="0" xfId="4" applyFont="1" applyFill="1">
      <alignment vertical="center"/>
    </xf>
    <xf numFmtId="0" fontId="16" fillId="0" borderId="0" xfId="4" applyFont="1" applyAlignment="1">
      <alignment horizontal="centerContinuous" vertical="center"/>
    </xf>
    <xf numFmtId="0" fontId="9" fillId="0" borderId="9" xfId="1" applyFont="1" applyBorder="1" applyAlignment="1">
      <alignment horizontal="center" vertical="center"/>
    </xf>
    <xf numFmtId="0" fontId="0" fillId="0" borderId="8" xfId="0" applyBorder="1" applyAlignment="1">
      <alignment horizontal="centerContinuous" vertical="center"/>
    </xf>
    <xf numFmtId="0" fontId="0" fillId="0" borderId="22" xfId="0" applyBorder="1" applyAlignment="1">
      <alignment horizontal="centerContinuous" vertical="center"/>
    </xf>
    <xf numFmtId="0" fontId="0" fillId="0" borderId="24" xfId="0" applyBorder="1" applyAlignment="1">
      <alignment horizontal="centerContinuous" vertical="center"/>
    </xf>
    <xf numFmtId="0" fontId="0" fillId="5" borderId="8" xfId="0" applyFill="1" applyBorder="1" applyAlignment="1">
      <alignment horizontal="center" vertical="center"/>
    </xf>
    <xf numFmtId="0" fontId="0" fillId="0" borderId="23" xfId="0" applyBorder="1" applyAlignment="1">
      <alignment horizontal="centerContinuous" vertical="center"/>
    </xf>
    <xf numFmtId="178" fontId="0" fillId="5" borderId="8" xfId="0" applyNumberFormat="1" applyFill="1" applyBorder="1" applyAlignment="1">
      <alignment horizontal="center" vertical="center"/>
    </xf>
    <xf numFmtId="0" fontId="8" fillId="0" borderId="0" xfId="0" applyFont="1" applyAlignment="1">
      <alignment horizontal="center" vertical="center"/>
    </xf>
    <xf numFmtId="0" fontId="9" fillId="0" borderId="9" xfId="1" applyFont="1" applyBorder="1" applyAlignment="1">
      <alignment horizontal="center" vertical="center" wrapText="1"/>
    </xf>
    <xf numFmtId="0" fontId="9" fillId="0" borderId="12" xfId="1" applyFont="1" applyBorder="1" applyAlignment="1">
      <alignment horizontal="center" vertical="center" wrapText="1"/>
    </xf>
    <xf numFmtId="0" fontId="8" fillId="0" borderId="0" xfId="0" applyFont="1" applyAlignment="1">
      <alignment horizontal="centerContinuous" vertical="center" wrapText="1"/>
    </xf>
    <xf numFmtId="0" fontId="10" fillId="0" borderId="17"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20" xfId="0" applyFont="1" applyBorder="1">
      <alignment vertical="center"/>
    </xf>
    <xf numFmtId="0" fontId="10" fillId="0" borderId="19" xfId="0" applyFont="1" applyBorder="1">
      <alignment vertical="center"/>
    </xf>
    <xf numFmtId="0" fontId="10" fillId="0" borderId="16" xfId="0" applyFont="1" applyBorder="1">
      <alignment vertical="center"/>
    </xf>
    <xf numFmtId="0" fontId="10" fillId="0" borderId="3" xfId="0" applyFont="1" applyBorder="1">
      <alignment vertical="center"/>
    </xf>
    <xf numFmtId="0" fontId="10" fillId="0" borderId="11" xfId="0" applyFont="1" applyBorder="1">
      <alignment vertical="center"/>
    </xf>
    <xf numFmtId="0" fontId="10" fillId="0" borderId="9" xfId="0" applyFont="1" applyBorder="1">
      <alignment vertical="center"/>
    </xf>
    <xf numFmtId="0" fontId="10" fillId="0" borderId="6" xfId="0" applyFont="1" applyBorder="1">
      <alignment vertical="center"/>
    </xf>
    <xf numFmtId="0" fontId="10" fillId="0" borderId="5" xfId="0" applyFont="1" applyBorder="1">
      <alignment vertical="center"/>
    </xf>
    <xf numFmtId="0" fontId="10" fillId="0" borderId="10"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vertical="center" wrapText="1"/>
    </xf>
    <xf numFmtId="0" fontId="10" fillId="0" borderId="28" xfId="0" applyFont="1" applyBorder="1">
      <alignment vertical="center"/>
    </xf>
    <xf numFmtId="0" fontId="32" fillId="0" borderId="9" xfId="0" applyFont="1" applyBorder="1">
      <alignment vertical="center"/>
    </xf>
    <xf numFmtId="0" fontId="32" fillId="0" borderId="1" xfId="0" applyFont="1" applyBorder="1">
      <alignment vertical="center"/>
    </xf>
    <xf numFmtId="0" fontId="32" fillId="0" borderId="0" xfId="0" applyFont="1">
      <alignment vertical="center"/>
    </xf>
    <xf numFmtId="0" fontId="32" fillId="0" borderId="2" xfId="0" applyFont="1" applyBorder="1">
      <alignment vertical="center"/>
    </xf>
    <xf numFmtId="0" fontId="32" fillId="0" borderId="14" xfId="0" applyFont="1" applyBorder="1">
      <alignment vertical="center"/>
    </xf>
    <xf numFmtId="0" fontId="32" fillId="0" borderId="15" xfId="0" applyFont="1" applyBorder="1">
      <alignment vertical="center"/>
    </xf>
    <xf numFmtId="0" fontId="32" fillId="0" borderId="12" xfId="0" applyFont="1" applyBorder="1">
      <alignment vertical="center"/>
    </xf>
    <xf numFmtId="0" fontId="32" fillId="0" borderId="17" xfId="0" applyFont="1" applyBorder="1">
      <alignment vertical="center"/>
    </xf>
    <xf numFmtId="0" fontId="32" fillId="0" borderId="4" xfId="0" applyFont="1" applyBorder="1">
      <alignment vertical="center"/>
    </xf>
    <xf numFmtId="0" fontId="32" fillId="0" borderId="21" xfId="0" applyFont="1" applyBorder="1">
      <alignment vertical="center"/>
    </xf>
    <xf numFmtId="0" fontId="32" fillId="0" borderId="3" xfId="0" applyFont="1" applyBorder="1">
      <alignment vertical="center"/>
    </xf>
    <xf numFmtId="0" fontId="32" fillId="0" borderId="11" xfId="0" applyFont="1" applyBorder="1">
      <alignment vertical="center"/>
    </xf>
    <xf numFmtId="0" fontId="32" fillId="0" borderId="20" xfId="0" applyFont="1" applyBorder="1">
      <alignment vertical="center"/>
    </xf>
    <xf numFmtId="0" fontId="32" fillId="0" borderId="18" xfId="0" applyFont="1" applyBorder="1">
      <alignment vertical="center"/>
    </xf>
    <xf numFmtId="0" fontId="10" fillId="0" borderId="48" xfId="0" applyFont="1" applyBorder="1">
      <alignment vertical="center"/>
    </xf>
    <xf numFmtId="0" fontId="10" fillId="0" borderId="0" xfId="0" applyFont="1" applyAlignment="1">
      <alignment horizontal="left" vertical="center"/>
    </xf>
    <xf numFmtId="0" fontId="10" fillId="0" borderId="7" xfId="0" applyFont="1" applyBorder="1" applyAlignment="1">
      <alignment horizontal="left" vertical="center"/>
    </xf>
    <xf numFmtId="0" fontId="10" fillId="0" borderId="4" xfId="0" applyFont="1" applyBorder="1" applyAlignment="1">
      <alignment horizontal="left" vertical="center"/>
    </xf>
    <xf numFmtId="176" fontId="10" fillId="0" borderId="7" xfId="0" applyNumberFormat="1" applyFont="1" applyBorder="1">
      <alignment vertical="center"/>
    </xf>
    <xf numFmtId="0" fontId="10" fillId="6" borderId="9" xfId="0" applyFont="1" applyFill="1" applyBorder="1" applyAlignment="1">
      <alignment horizontal="center" vertical="center" shrinkToFit="1"/>
    </xf>
    <xf numFmtId="0" fontId="10" fillId="0" borderId="6" xfId="0" applyFont="1" applyBorder="1" applyAlignment="1">
      <alignment horizontal="left" vertical="center"/>
    </xf>
    <xf numFmtId="176" fontId="10" fillId="0" borderId="0" xfId="0" applyNumberFormat="1" applyFont="1">
      <alignment vertical="center"/>
    </xf>
    <xf numFmtId="0" fontId="10" fillId="6" borderId="12" xfId="0" applyFont="1" applyFill="1" applyBorder="1" applyAlignment="1">
      <alignment horizontal="center" vertical="center" shrinkToFit="1"/>
    </xf>
    <xf numFmtId="0" fontId="10" fillId="0" borderId="1" xfId="0" applyFont="1" applyBorder="1" applyAlignment="1">
      <alignment horizontal="left" vertical="center"/>
    </xf>
    <xf numFmtId="0" fontId="10" fillId="0" borderId="3" xfId="0" applyFont="1" applyBorder="1" applyAlignment="1">
      <alignment horizontal="left" vertical="center"/>
    </xf>
    <xf numFmtId="176" fontId="10" fillId="0" borderId="4" xfId="0" applyNumberFormat="1" applyFont="1" applyBorder="1">
      <alignment vertical="center"/>
    </xf>
    <xf numFmtId="0" fontId="10" fillId="0" borderId="18" xfId="0" applyFont="1" applyBorder="1" applyAlignment="1">
      <alignment horizontal="left" vertical="center"/>
    </xf>
    <xf numFmtId="0" fontId="6" fillId="0" borderId="2" xfId="1" applyFont="1" applyBorder="1" applyAlignment="1">
      <alignment vertical="top"/>
    </xf>
    <xf numFmtId="0" fontId="10" fillId="0" borderId="2" xfId="1" applyFont="1" applyBorder="1" applyAlignment="1">
      <alignment vertical="top"/>
    </xf>
    <xf numFmtId="0" fontId="10" fillId="0" borderId="9" xfId="0" applyFont="1" applyBorder="1" applyAlignment="1">
      <alignment horizontal="center" vertical="center"/>
    </xf>
    <xf numFmtId="0" fontId="10" fillId="0" borderId="20" xfId="0" applyFont="1" applyBorder="1" applyAlignment="1">
      <alignment horizontal="center" vertical="center"/>
    </xf>
    <xf numFmtId="0" fontId="35" fillId="0" borderId="0" xfId="1" applyFont="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18" xfId="1" applyFont="1" applyBorder="1" applyAlignment="1">
      <alignment horizontal="left" vertical="top"/>
    </xf>
    <xf numFmtId="0" fontId="10" fillId="0" borderId="19" xfId="1" applyFont="1" applyBorder="1" applyAlignment="1">
      <alignment vertical="top"/>
    </xf>
    <xf numFmtId="0" fontId="10" fillId="0" borderId="6" xfId="1" applyFont="1" applyBorder="1" applyAlignment="1">
      <alignment horizontal="left" vertical="top"/>
    </xf>
    <xf numFmtId="0" fontId="10" fillId="0" borderId="0" xfId="1" applyFont="1" applyAlignment="1">
      <alignment horizontal="left" vertical="center"/>
    </xf>
    <xf numFmtId="0" fontId="11" fillId="0" borderId="0" xfId="1" applyFont="1" applyAlignment="1">
      <alignment horizontal="center" vertical="center"/>
    </xf>
    <xf numFmtId="0" fontId="35" fillId="0" borderId="0" xfId="1" applyFont="1" applyAlignment="1">
      <alignment horizontal="left" vertical="center"/>
    </xf>
    <xf numFmtId="0" fontId="10" fillId="0" borderId="0" xfId="1" applyFont="1" applyAlignment="1">
      <alignment horizontal="center" vertical="center"/>
    </xf>
    <xf numFmtId="0" fontId="10" fillId="0" borderId="21" xfId="1" applyFont="1" applyBorder="1" applyAlignment="1">
      <alignment vertical="top"/>
    </xf>
    <xf numFmtId="0" fontId="35" fillId="0" borderId="0" xfId="1" applyFont="1" applyAlignment="1">
      <alignment horizontal="center" vertical="center" shrinkToFit="1"/>
    </xf>
    <xf numFmtId="0" fontId="9" fillId="0" borderId="49" xfId="1" applyFont="1" applyBorder="1" applyAlignment="1">
      <alignment vertical="top"/>
    </xf>
    <xf numFmtId="0" fontId="33" fillId="5" borderId="20" xfId="0" applyFont="1" applyFill="1" applyBorder="1" applyAlignment="1">
      <alignment horizontal="center" vertical="center" shrinkToFit="1"/>
    </xf>
    <xf numFmtId="0" fontId="33" fillId="5" borderId="17" xfId="0" applyFont="1" applyFill="1" applyBorder="1" applyAlignment="1">
      <alignment horizontal="center" vertical="center" shrinkToFit="1"/>
    </xf>
    <xf numFmtId="0" fontId="33" fillId="5" borderId="12" xfId="0" applyFont="1" applyFill="1" applyBorder="1" applyAlignment="1">
      <alignment horizontal="center" vertical="center" shrinkToFit="1"/>
    </xf>
    <xf numFmtId="0" fontId="10" fillId="0" borderId="28" xfId="0" applyFont="1" applyBorder="1" applyAlignment="1">
      <alignment horizontal="center" vertical="center"/>
    </xf>
    <xf numFmtId="0" fontId="10" fillId="0" borderId="12" xfId="0" applyFont="1" applyBorder="1" applyAlignment="1">
      <alignment horizontal="center" vertical="center"/>
    </xf>
    <xf numFmtId="0" fontId="11" fillId="5" borderId="9" xfId="0" applyFont="1" applyFill="1" applyBorder="1" applyAlignment="1">
      <alignment horizontal="center" vertical="center" shrinkToFit="1"/>
    </xf>
    <xf numFmtId="0" fontId="11" fillId="5" borderId="12" xfId="0" applyFont="1" applyFill="1" applyBorder="1" applyAlignment="1">
      <alignment horizontal="center" vertical="center" shrinkToFit="1"/>
    </xf>
    <xf numFmtId="0" fontId="11" fillId="5" borderId="17" xfId="0" applyFont="1" applyFill="1" applyBorder="1" applyAlignment="1">
      <alignment horizontal="center" vertical="center" shrinkToFit="1"/>
    </xf>
    <xf numFmtId="0" fontId="10" fillId="0" borderId="17" xfId="0" applyFont="1" applyBorder="1" applyAlignment="1">
      <alignment horizontal="center" vertical="center"/>
    </xf>
    <xf numFmtId="0" fontId="11" fillId="5" borderId="20" xfId="0" applyFont="1" applyFill="1" applyBorder="1" applyAlignment="1">
      <alignment horizontal="center" vertical="center" shrinkToFit="1"/>
    </xf>
    <xf numFmtId="0" fontId="32" fillId="5" borderId="20" xfId="0" applyFont="1" applyFill="1" applyBorder="1" applyAlignment="1">
      <alignment horizontal="center" vertical="center" shrinkToFit="1"/>
    </xf>
    <xf numFmtId="0" fontId="11" fillId="5" borderId="11" xfId="0" applyFont="1" applyFill="1" applyBorder="1" applyAlignment="1">
      <alignment horizontal="center" vertical="center" shrinkToFit="1"/>
    </xf>
    <xf numFmtId="0" fontId="32" fillId="5" borderId="9" xfId="0" applyFont="1" applyFill="1" applyBorder="1" applyAlignment="1">
      <alignment horizontal="center" vertical="center" shrinkToFit="1"/>
    </xf>
    <xf numFmtId="0" fontId="33" fillId="5" borderId="11" xfId="0" applyFont="1" applyFill="1" applyBorder="1" applyAlignment="1">
      <alignment horizontal="center" vertical="center" shrinkToFit="1"/>
    </xf>
    <xf numFmtId="0" fontId="11" fillId="5" borderId="1" xfId="0" applyFont="1" applyFill="1" applyBorder="1" applyAlignment="1">
      <alignment horizontal="center" vertical="center" shrinkToFit="1"/>
    </xf>
    <xf numFmtId="0" fontId="11" fillId="5" borderId="28" xfId="0" applyFont="1" applyFill="1" applyBorder="1" applyAlignment="1">
      <alignment horizontal="center" vertical="center" shrinkToFit="1"/>
    </xf>
    <xf numFmtId="0" fontId="11" fillId="5" borderId="18"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6" borderId="9" xfId="0" applyFont="1" applyFill="1" applyBorder="1" applyAlignment="1">
      <alignment horizontal="center" vertical="center" shrinkToFit="1"/>
    </xf>
    <xf numFmtId="0" fontId="11" fillId="6" borderId="12" xfId="0" applyFont="1" applyFill="1" applyBorder="1" applyAlignment="1">
      <alignment horizontal="center" vertical="center" shrinkToFit="1"/>
    </xf>
    <xf numFmtId="0" fontId="9" fillId="6" borderId="9" xfId="1" applyFont="1" applyFill="1" applyBorder="1" applyAlignment="1">
      <alignment horizontal="center" vertical="center" shrinkToFit="1"/>
    </xf>
    <xf numFmtId="0" fontId="9" fillId="6" borderId="12" xfId="1" applyFont="1" applyFill="1" applyBorder="1" applyAlignment="1">
      <alignment horizontal="center" vertical="center" shrinkToFit="1"/>
    </xf>
    <xf numFmtId="0" fontId="11" fillId="6" borderId="20" xfId="0" applyFont="1" applyFill="1" applyBorder="1" applyAlignment="1">
      <alignment horizontal="center" vertical="center" shrinkToFit="1"/>
    </xf>
    <xf numFmtId="0" fontId="10" fillId="0" borderId="1" xfId="0" applyFont="1" applyBorder="1" applyAlignment="1">
      <alignment vertical="top"/>
    </xf>
    <xf numFmtId="0" fontId="11" fillId="6" borderId="1" xfId="0" applyFont="1" applyFill="1" applyBorder="1" applyAlignment="1">
      <alignment horizontal="center" vertical="center" shrinkToFit="1"/>
    </xf>
    <xf numFmtId="0" fontId="10" fillId="0" borderId="2" xfId="0" applyFont="1" applyBorder="1" applyAlignment="1">
      <alignment vertical="top" wrapText="1"/>
    </xf>
    <xf numFmtId="0" fontId="35" fillId="0" borderId="0" xfId="1" applyFont="1" applyAlignment="1">
      <alignment horizontal="center" vertical="top"/>
    </xf>
    <xf numFmtId="0" fontId="9" fillId="0" borderId="6" xfId="1" applyFont="1" applyBorder="1" applyAlignment="1">
      <alignment horizontal="center" vertical="top" shrinkToFit="1"/>
    </xf>
    <xf numFmtId="0" fontId="9" fillId="0" borderId="1" xfId="1" applyFont="1" applyBorder="1" applyAlignment="1">
      <alignment horizontal="center" vertical="top" shrinkToFit="1"/>
    </xf>
    <xf numFmtId="0" fontId="10" fillId="0" borderId="0" xfId="0" applyFont="1" applyAlignment="1">
      <alignment vertical="top"/>
    </xf>
    <xf numFmtId="0" fontId="10" fillId="0" borderId="18" xfId="0" applyFont="1" applyBorder="1" applyAlignment="1">
      <alignment vertical="top"/>
    </xf>
    <xf numFmtId="0" fontId="10" fillId="0" borderId="14" xfId="0" applyFont="1" applyBorder="1" applyAlignment="1">
      <alignment vertical="top"/>
    </xf>
    <xf numFmtId="0" fontId="10" fillId="0" borderId="3" xfId="0" applyFont="1" applyBorder="1" applyAlignment="1">
      <alignment vertical="top"/>
    </xf>
    <xf numFmtId="0" fontId="35" fillId="0" borderId="1" xfId="1" applyFont="1" applyBorder="1" applyAlignment="1">
      <alignment horizontal="center" vertical="top"/>
    </xf>
    <xf numFmtId="0" fontId="10" fillId="0" borderId="6" xfId="0" applyFont="1" applyBorder="1" applyAlignment="1">
      <alignment vertical="top"/>
    </xf>
    <xf numFmtId="0" fontId="10" fillId="0" borderId="25" xfId="0" applyFont="1" applyBorder="1" applyAlignment="1">
      <alignment vertical="top"/>
    </xf>
    <xf numFmtId="0" fontId="32" fillId="0" borderId="6" xfId="0" applyFont="1" applyBorder="1" applyAlignment="1">
      <alignment vertical="top"/>
    </xf>
    <xf numFmtId="0" fontId="32" fillId="0" borderId="1" xfId="0" applyFont="1" applyBorder="1" applyAlignment="1">
      <alignment vertical="top"/>
    </xf>
    <xf numFmtId="0" fontId="32" fillId="0" borderId="14" xfId="0" applyFont="1" applyBorder="1" applyAlignment="1">
      <alignment vertical="top"/>
    </xf>
    <xf numFmtId="0" fontId="32" fillId="0" borderId="14" xfId="0" applyFont="1" applyBorder="1" applyAlignment="1">
      <alignment horizontal="center" vertical="top"/>
    </xf>
    <xf numFmtId="0" fontId="32" fillId="0" borderId="18" xfId="0" applyFont="1" applyBorder="1" applyAlignment="1">
      <alignment vertical="top"/>
    </xf>
    <xf numFmtId="0" fontId="32" fillId="0" borderId="3" xfId="0" applyFont="1" applyBorder="1" applyAlignment="1">
      <alignment vertical="top"/>
    </xf>
    <xf numFmtId="0" fontId="9" fillId="0" borderId="7" xfId="1" applyFont="1" applyBorder="1" applyAlignment="1">
      <alignment horizontal="center" vertical="top" shrinkToFit="1"/>
    </xf>
    <xf numFmtId="0" fontId="9" fillId="0" borderId="0" xfId="1" applyFont="1" applyAlignment="1">
      <alignment horizontal="center" vertical="top" shrinkToFit="1"/>
    </xf>
    <xf numFmtId="0" fontId="10" fillId="0" borderId="19" xfId="0" applyFont="1" applyBorder="1" applyAlignment="1">
      <alignment vertical="top"/>
    </xf>
    <xf numFmtId="0" fontId="10" fillId="0" borderId="2" xfId="0" applyFont="1" applyBorder="1" applyAlignment="1">
      <alignment vertical="top"/>
    </xf>
    <xf numFmtId="0" fontId="10" fillId="0" borderId="16" xfId="0" applyFont="1" applyBorder="1" applyAlignment="1">
      <alignment vertical="top"/>
    </xf>
    <xf numFmtId="0" fontId="10" fillId="0" borderId="4" xfId="0" applyFont="1" applyBorder="1" applyAlignment="1">
      <alignment vertical="top"/>
    </xf>
    <xf numFmtId="0" fontId="10" fillId="0" borderId="21" xfId="0" applyFont="1" applyBorder="1" applyAlignment="1">
      <alignment vertical="top"/>
    </xf>
    <xf numFmtId="0" fontId="10" fillId="0" borderId="7" xfId="0" applyFont="1" applyBorder="1" applyAlignment="1">
      <alignment vertical="top"/>
    </xf>
    <xf numFmtId="0" fontId="10" fillId="0" borderId="15" xfId="0" applyFont="1" applyBorder="1" applyAlignment="1">
      <alignment vertical="top"/>
    </xf>
    <xf numFmtId="0" fontId="10" fillId="0" borderId="26" xfId="0" applyFont="1" applyBorder="1" applyAlignment="1">
      <alignment vertical="top"/>
    </xf>
    <xf numFmtId="0" fontId="9" fillId="0" borderId="0" xfId="0" applyFont="1" applyAlignment="1">
      <alignment vertical="top"/>
    </xf>
    <xf numFmtId="0" fontId="32" fillId="0" borderId="0" xfId="0" applyFont="1" applyAlignment="1">
      <alignment vertical="top"/>
    </xf>
    <xf numFmtId="0" fontId="32" fillId="0" borderId="15" xfId="0" applyFont="1" applyBorder="1" applyAlignment="1">
      <alignment vertical="top"/>
    </xf>
    <xf numFmtId="0" fontId="32" fillId="0" borderId="15" xfId="0" applyFont="1" applyBorder="1" applyAlignment="1">
      <alignment horizontal="center" vertical="top"/>
    </xf>
    <xf numFmtId="0" fontId="32" fillId="0" borderId="21" xfId="0" applyFont="1" applyBorder="1" applyAlignment="1">
      <alignment vertical="top"/>
    </xf>
    <xf numFmtId="0" fontId="32" fillId="0" borderId="4" xfId="0" applyFont="1" applyBorder="1" applyAlignment="1">
      <alignment vertical="top"/>
    </xf>
    <xf numFmtId="0" fontId="10" fillId="0" borderId="0" xfId="0" applyFont="1" applyAlignment="1">
      <alignment vertical="top" wrapText="1"/>
    </xf>
    <xf numFmtId="176" fontId="10" fillId="0" borderId="0" xfId="0" applyNumberFormat="1" applyFont="1" applyAlignment="1">
      <alignment vertical="top"/>
    </xf>
    <xf numFmtId="176" fontId="10" fillId="0" borderId="26" xfId="0" applyNumberFormat="1" applyFont="1" applyBorder="1" applyAlignment="1">
      <alignment vertical="top"/>
    </xf>
    <xf numFmtId="176" fontId="32" fillId="0" borderId="7" xfId="0" applyNumberFormat="1" applyFont="1" applyBorder="1" applyAlignment="1">
      <alignment vertical="top"/>
    </xf>
    <xf numFmtId="176" fontId="32" fillId="0" borderId="0" xfId="0" applyNumberFormat="1" applyFont="1" applyAlignment="1">
      <alignment vertical="top"/>
    </xf>
    <xf numFmtId="176" fontId="32" fillId="0" borderId="4" xfId="0" applyNumberFormat="1" applyFont="1" applyBorder="1" applyAlignment="1">
      <alignment vertical="top"/>
    </xf>
    <xf numFmtId="0" fontId="10" fillId="0" borderId="1" xfId="0" applyFont="1" applyBorder="1" applyAlignment="1">
      <alignment horizontal="center" vertical="top"/>
    </xf>
    <xf numFmtId="0" fontId="10" fillId="0" borderId="6" xfId="0" applyFont="1" applyBorder="1" applyAlignment="1">
      <alignment horizontal="center" vertical="top"/>
    </xf>
    <xf numFmtId="0" fontId="10" fillId="0" borderId="3" xfId="0" applyFont="1" applyBorder="1" applyAlignment="1">
      <alignment horizontal="center" vertical="top"/>
    </xf>
    <xf numFmtId="0" fontId="10" fillId="0" borderId="25" xfId="0" applyFont="1" applyBorder="1" applyAlignment="1">
      <alignment horizontal="center" vertical="top"/>
    </xf>
    <xf numFmtId="0" fontId="10" fillId="0" borderId="0" xfId="0" applyFont="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6" xfId="0" applyFont="1" applyBorder="1" applyAlignment="1">
      <alignment horizontal="left" vertical="top"/>
    </xf>
    <xf numFmtId="0" fontId="10" fillId="0" borderId="3" xfId="0" applyFont="1" applyBorder="1" applyAlignment="1">
      <alignment horizontal="left" vertical="top"/>
    </xf>
    <xf numFmtId="0" fontId="32" fillId="0" borderId="6" xfId="0" applyFont="1" applyBorder="1" applyAlignment="1">
      <alignment horizontal="left" vertical="top"/>
    </xf>
    <xf numFmtId="0" fontId="32" fillId="0" borderId="1" xfId="0" applyFont="1" applyBorder="1" applyAlignment="1">
      <alignment horizontal="left" vertical="top"/>
    </xf>
    <xf numFmtId="0" fontId="32" fillId="0" borderId="3" xfId="0" applyFont="1" applyBorder="1" applyAlignment="1">
      <alignment horizontal="left" vertical="top"/>
    </xf>
    <xf numFmtId="0" fontId="32" fillId="0" borderId="0" xfId="0" applyFont="1" applyAlignment="1">
      <alignment horizontal="left" vertical="top"/>
    </xf>
    <xf numFmtId="0" fontId="32" fillId="0" borderId="4" xfId="0" applyFont="1" applyBorder="1" applyAlignment="1">
      <alignment horizontal="left" vertical="top"/>
    </xf>
    <xf numFmtId="0" fontId="10" fillId="0" borderId="21" xfId="0" applyFont="1" applyBorder="1" applyAlignment="1">
      <alignment vertical="top" wrapText="1"/>
    </xf>
    <xf numFmtId="0" fontId="10" fillId="0" borderId="46" xfId="0" applyFont="1" applyBorder="1" applyAlignment="1">
      <alignment vertical="top"/>
    </xf>
    <xf numFmtId="0" fontId="9" fillId="0" borderId="10" xfId="1" applyFont="1" applyBorder="1" applyAlignment="1">
      <alignment horizontal="center" vertical="top" wrapText="1"/>
    </xf>
    <xf numFmtId="0" fontId="10" fillId="0" borderId="19" xfId="0" applyFont="1" applyBorder="1" applyAlignment="1">
      <alignment vertical="top" wrapText="1"/>
    </xf>
    <xf numFmtId="0" fontId="10" fillId="0" borderId="5" xfId="0" applyFont="1" applyBorder="1" applyAlignment="1">
      <alignment vertical="top"/>
    </xf>
    <xf numFmtId="0" fontId="10" fillId="0" borderId="10" xfId="0" applyFont="1" applyBorder="1" applyAlignment="1">
      <alignment vertical="top"/>
    </xf>
    <xf numFmtId="0" fontId="10" fillId="0" borderId="27" xfId="0" applyFont="1" applyBorder="1" applyAlignment="1">
      <alignment vertical="top"/>
    </xf>
    <xf numFmtId="0" fontId="9" fillId="0" borderId="2" xfId="0" applyFont="1" applyBorder="1" applyAlignment="1">
      <alignment vertical="top"/>
    </xf>
    <xf numFmtId="0" fontId="32" fillId="0" borderId="10" xfId="0" applyFont="1" applyBorder="1" applyAlignment="1">
      <alignment vertical="top"/>
    </xf>
    <xf numFmtId="0" fontId="32" fillId="0" borderId="16" xfId="0" applyFont="1" applyBorder="1" applyAlignment="1">
      <alignment vertical="top"/>
    </xf>
    <xf numFmtId="0" fontId="32" fillId="0" borderId="2" xfId="0" applyFont="1" applyBorder="1" applyAlignment="1">
      <alignment vertical="top"/>
    </xf>
    <xf numFmtId="0" fontId="32" fillId="0" borderId="5" xfId="0" applyFont="1" applyBorder="1" applyAlignment="1">
      <alignment vertical="top"/>
    </xf>
    <xf numFmtId="0" fontId="32" fillId="0" borderId="19" xfId="0" applyFont="1" applyBorder="1" applyAlignment="1">
      <alignment vertical="top"/>
    </xf>
    <xf numFmtId="0" fontId="10" fillId="0" borderId="62" xfId="0" applyFont="1" applyBorder="1" applyAlignment="1">
      <alignment vertical="top"/>
    </xf>
    <xf numFmtId="0" fontId="10" fillId="0" borderId="63" xfId="0" applyFont="1" applyBorder="1" applyAlignment="1">
      <alignment vertical="top" wrapText="1"/>
    </xf>
    <xf numFmtId="0" fontId="10" fillId="0" borderId="15" xfId="0" applyFont="1" applyBorder="1" applyAlignment="1">
      <alignment vertical="top" wrapText="1"/>
    </xf>
    <xf numFmtId="0" fontId="10" fillId="0" borderId="51" xfId="0" applyFont="1" applyBorder="1">
      <alignment vertical="center"/>
    </xf>
    <xf numFmtId="0" fontId="10" fillId="0" borderId="16" xfId="0" applyFont="1" applyBorder="1" applyAlignment="1">
      <alignment vertical="top" wrapText="1"/>
    </xf>
    <xf numFmtId="0" fontId="11" fillId="6" borderId="14" xfId="0" applyFont="1" applyFill="1" applyBorder="1" applyAlignment="1">
      <alignment horizontal="center" vertical="center" shrinkToFit="1"/>
    </xf>
    <xf numFmtId="0" fontId="10" fillId="0" borderId="10" xfId="0" applyFont="1" applyBorder="1" applyAlignment="1">
      <alignment vertical="top" wrapText="1"/>
    </xf>
    <xf numFmtId="0" fontId="10" fillId="0" borderId="65" xfId="0" applyFont="1" applyBorder="1" applyAlignment="1">
      <alignment vertical="top"/>
    </xf>
    <xf numFmtId="0" fontId="10" fillId="0" borderId="64" xfId="0" applyFont="1" applyBorder="1" applyAlignment="1">
      <alignment vertical="top"/>
    </xf>
    <xf numFmtId="0" fontId="11" fillId="5" borderId="51" xfId="0" applyFont="1" applyFill="1" applyBorder="1" applyAlignment="1">
      <alignment horizontal="center" vertical="center" shrinkToFit="1"/>
    </xf>
    <xf numFmtId="0" fontId="10" fillId="0" borderId="66" xfId="0" applyFont="1" applyBorder="1" applyAlignment="1">
      <alignment vertical="top" wrapText="1"/>
    </xf>
    <xf numFmtId="0" fontId="10" fillId="0" borderId="51" xfId="0" applyFont="1" applyBorder="1" applyAlignment="1">
      <alignment horizontal="center" vertical="center"/>
    </xf>
    <xf numFmtId="0" fontId="9" fillId="0" borderId="6" xfId="1" applyFont="1" applyBorder="1" applyAlignment="1">
      <alignment horizontal="center" vertical="top" wrapText="1" shrinkToFit="1"/>
    </xf>
    <xf numFmtId="0" fontId="9" fillId="0" borderId="10" xfId="1" applyFont="1" applyBorder="1" applyAlignment="1">
      <alignment horizontal="left" vertical="top" wrapText="1"/>
    </xf>
    <xf numFmtId="0" fontId="9" fillId="0" borderId="1" xfId="1" applyFont="1" applyBorder="1" applyAlignment="1">
      <alignment horizontal="center" vertical="top" wrapText="1" shrinkToFit="1"/>
    </xf>
    <xf numFmtId="0" fontId="9" fillId="0" borderId="2" xfId="1" applyFont="1" applyBorder="1" applyAlignment="1">
      <alignment horizontal="left" vertical="top" wrapText="1"/>
    </xf>
    <xf numFmtId="0" fontId="10" fillId="0" borderId="14" xfId="0" applyFont="1" applyBorder="1" applyAlignment="1">
      <alignment horizontal="center" vertical="top"/>
    </xf>
    <xf numFmtId="0" fontId="10" fillId="0" borderId="2" xfId="0" applyFont="1" applyBorder="1" applyAlignment="1">
      <alignment horizontal="left" vertical="top"/>
    </xf>
    <xf numFmtId="0" fontId="10" fillId="0" borderId="19" xfId="0" applyFont="1" applyBorder="1" applyAlignment="1">
      <alignment horizontal="left" vertical="top"/>
    </xf>
    <xf numFmtId="0" fontId="10" fillId="0" borderId="16" xfId="0" applyFont="1" applyBorder="1" applyAlignment="1">
      <alignment horizontal="left" vertical="top"/>
    </xf>
    <xf numFmtId="0" fontId="10" fillId="0" borderId="10" xfId="0" applyFont="1" applyBorder="1" applyAlignment="1">
      <alignment horizontal="left" vertical="top"/>
    </xf>
    <xf numFmtId="0" fontId="10" fillId="0" borderId="65" xfId="0" applyFont="1" applyBorder="1" applyAlignment="1">
      <alignment horizontal="center" vertical="top"/>
    </xf>
    <xf numFmtId="0" fontId="10" fillId="0" borderId="64" xfId="0" applyFont="1" applyBorder="1" applyAlignment="1">
      <alignment horizontal="left" vertical="top"/>
    </xf>
    <xf numFmtId="0" fontId="10" fillId="0" borderId="18" xfId="0" applyFont="1" applyBorder="1" applyAlignment="1">
      <alignment horizontal="center" vertical="top"/>
    </xf>
    <xf numFmtId="0" fontId="10" fillId="0" borderId="22" xfId="0" applyFont="1" applyBorder="1" applyAlignment="1">
      <alignment horizontal="left" vertical="top"/>
    </xf>
    <xf numFmtId="0" fontId="10" fillId="0" borderId="24" xfId="0" applyFont="1" applyBorder="1" applyAlignment="1">
      <alignment vertical="top"/>
    </xf>
    <xf numFmtId="0" fontId="10" fillId="0" borderId="2" xfId="0" applyFont="1" applyBorder="1" applyAlignment="1">
      <alignment horizontal="center" vertical="top"/>
    </xf>
    <xf numFmtId="0" fontId="10" fillId="0" borderId="66" xfId="0" applyFont="1" applyBorder="1" applyAlignment="1">
      <alignment vertical="top"/>
    </xf>
    <xf numFmtId="0" fontId="10" fillId="0" borderId="63" xfId="0" applyFont="1" applyBorder="1" applyAlignment="1">
      <alignment vertical="top"/>
    </xf>
    <xf numFmtId="0" fontId="11" fillId="5" borderId="62" xfId="0" applyFont="1" applyFill="1" applyBorder="1" applyAlignment="1">
      <alignment horizontal="center" vertical="center" shrinkToFit="1"/>
    </xf>
    <xf numFmtId="0" fontId="10" fillId="0" borderId="62" xfId="0" applyFont="1" applyBorder="1" applyAlignment="1">
      <alignment horizontal="center" vertical="top"/>
    </xf>
    <xf numFmtId="0" fontId="10" fillId="0" borderId="52" xfId="0" applyFont="1" applyBorder="1">
      <alignment vertical="center"/>
    </xf>
    <xf numFmtId="0" fontId="10" fillId="0" borderId="67" xfId="0" applyFont="1" applyBorder="1" applyAlignment="1">
      <alignment vertical="top" wrapText="1"/>
    </xf>
    <xf numFmtId="0" fontId="10" fillId="0" borderId="52" xfId="0" applyFont="1" applyBorder="1" applyAlignment="1">
      <alignment horizontal="center" vertical="center"/>
    </xf>
    <xf numFmtId="0" fontId="10" fillId="0" borderId="7" xfId="0" applyFont="1" applyBorder="1" applyAlignment="1">
      <alignment vertical="top" wrapText="1"/>
    </xf>
    <xf numFmtId="0" fontId="10" fillId="0" borderId="67" xfId="0" applyFont="1" applyBorder="1" applyAlignment="1">
      <alignment vertical="top"/>
    </xf>
    <xf numFmtId="0" fontId="10" fillId="0" borderId="27" xfId="0" applyFont="1" applyBorder="1" applyAlignment="1">
      <alignment vertical="top" wrapText="1"/>
    </xf>
    <xf numFmtId="0" fontId="11" fillId="6" borderId="48" xfId="0" applyFont="1" applyFill="1" applyBorder="1" applyAlignment="1">
      <alignment horizontal="center" vertical="center" shrinkToFit="1"/>
    </xf>
    <xf numFmtId="0" fontId="32" fillId="0" borderId="2" xfId="0" applyFont="1" applyBorder="1" applyAlignment="1">
      <alignment vertical="top" wrapText="1"/>
    </xf>
    <xf numFmtId="0" fontId="11" fillId="5" borderId="52" xfId="0" applyFont="1" applyFill="1" applyBorder="1" applyAlignment="1">
      <alignment horizontal="center" vertical="center" shrinkToFit="1"/>
    </xf>
    <xf numFmtId="0" fontId="32" fillId="0" borderId="20" xfId="0" applyFont="1" applyBorder="1" applyAlignment="1">
      <alignment horizontal="center" vertical="center"/>
    </xf>
    <xf numFmtId="0" fontId="32" fillId="0" borderId="12" xfId="0" applyFont="1" applyBorder="1" applyAlignment="1">
      <alignment horizontal="center" vertical="center"/>
    </xf>
    <xf numFmtId="0" fontId="32" fillId="0" borderId="17" xfId="0" applyFont="1" applyBorder="1" applyAlignment="1">
      <alignment horizontal="center" vertical="center"/>
    </xf>
    <xf numFmtId="0" fontId="32" fillId="0" borderId="9" xfId="0" applyFont="1" applyBorder="1" applyAlignment="1">
      <alignment horizontal="center" vertical="center"/>
    </xf>
    <xf numFmtId="0" fontId="32" fillId="0" borderId="11" xfId="0" applyFont="1" applyBorder="1" applyAlignment="1">
      <alignment horizontal="center" vertical="center"/>
    </xf>
    <xf numFmtId="0" fontId="10" fillId="0" borderId="41" xfId="0" applyFont="1" applyBorder="1" applyAlignment="1">
      <alignment horizontal="center" vertical="center"/>
    </xf>
    <xf numFmtId="0" fontId="11" fillId="5" borderId="45" xfId="0" applyFont="1" applyFill="1" applyBorder="1" applyAlignment="1">
      <alignment horizontal="center" vertical="center" shrinkToFit="1"/>
    </xf>
    <xf numFmtId="0" fontId="10" fillId="0" borderId="48" xfId="0" applyFont="1" applyBorder="1" applyAlignment="1">
      <alignment horizontal="center" vertical="center"/>
    </xf>
    <xf numFmtId="0" fontId="32" fillId="0" borderId="0" xfId="0" applyFont="1" applyAlignment="1">
      <alignment vertical="top" wrapText="1"/>
    </xf>
    <xf numFmtId="0" fontId="9" fillId="0" borderId="1" xfId="1" applyFont="1" applyBorder="1">
      <alignment vertical="center"/>
    </xf>
    <xf numFmtId="0" fontId="9" fillId="0" borderId="68" xfId="1" applyFont="1" applyBorder="1" applyAlignment="1">
      <alignment vertical="top"/>
    </xf>
    <xf numFmtId="0" fontId="32" fillId="0" borderId="69" xfId="0" applyFont="1" applyBorder="1" applyAlignment="1">
      <alignment vertical="top"/>
    </xf>
    <xf numFmtId="0" fontId="33" fillId="5" borderId="50" xfId="0" applyFont="1" applyFill="1" applyBorder="1" applyAlignment="1">
      <alignment horizontal="center" vertical="center" shrinkToFit="1"/>
    </xf>
    <xf numFmtId="0" fontId="32" fillId="0" borderId="68" xfId="0" applyFont="1" applyBorder="1" applyAlignment="1">
      <alignment vertical="top"/>
    </xf>
    <xf numFmtId="0" fontId="32" fillId="0" borderId="70" xfId="0" applyFont="1" applyBorder="1" applyAlignment="1">
      <alignment vertical="top"/>
    </xf>
    <xf numFmtId="0" fontId="9" fillId="0" borderId="50" xfId="1" applyFont="1" applyBorder="1">
      <alignment vertical="center"/>
    </xf>
    <xf numFmtId="0" fontId="32" fillId="0" borderId="65" xfId="0" applyFont="1" applyBorder="1" applyAlignment="1">
      <alignment vertical="top"/>
    </xf>
    <xf numFmtId="0" fontId="32" fillId="0" borderId="64" xfId="0" applyFont="1" applyBorder="1" applyAlignment="1">
      <alignment vertical="top" wrapText="1"/>
    </xf>
    <xf numFmtId="0" fontId="33" fillId="5" borderId="51" xfId="0" applyFont="1" applyFill="1" applyBorder="1" applyAlignment="1">
      <alignment horizontal="center" vertical="center" shrinkToFit="1"/>
    </xf>
    <xf numFmtId="0" fontId="32" fillId="0" borderId="64" xfId="0" applyFont="1" applyBorder="1" applyAlignment="1">
      <alignment vertical="top"/>
    </xf>
    <xf numFmtId="0" fontId="33" fillId="6" borderId="12" xfId="0" applyFont="1" applyFill="1" applyBorder="1" applyAlignment="1">
      <alignment horizontal="center" vertical="center" shrinkToFit="1"/>
    </xf>
    <xf numFmtId="0" fontId="33" fillId="6" borderId="11" xfId="0" applyFont="1" applyFill="1" applyBorder="1" applyAlignment="1">
      <alignment horizontal="center" vertical="center" shrinkToFit="1"/>
    </xf>
    <xf numFmtId="0" fontId="0" fillId="0" borderId="4" xfId="0" applyBorder="1">
      <alignment vertical="center"/>
    </xf>
    <xf numFmtId="0" fontId="32" fillId="0" borderId="69" xfId="0" applyFont="1" applyBorder="1" applyAlignment="1">
      <alignment vertical="top" wrapText="1"/>
    </xf>
    <xf numFmtId="0" fontId="33" fillId="6" borderId="17" xfId="0" applyFont="1" applyFill="1" applyBorder="1" applyAlignment="1">
      <alignment horizontal="center" vertical="center" shrinkToFit="1"/>
    </xf>
    <xf numFmtId="0" fontId="9" fillId="4" borderId="12" xfId="1" applyFont="1" applyFill="1" applyBorder="1" applyAlignment="1">
      <alignment vertical="top" textRotation="255"/>
    </xf>
    <xf numFmtId="0" fontId="9" fillId="2" borderId="9"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11" xfId="1" applyFont="1" applyFill="1" applyBorder="1" applyAlignment="1">
      <alignment horizontal="center" vertical="center" wrapText="1"/>
    </xf>
    <xf numFmtId="0" fontId="9" fillId="3" borderId="8" xfId="1" applyFont="1" applyFill="1" applyBorder="1" applyAlignment="1">
      <alignment horizontal="center" vertical="center"/>
    </xf>
    <xf numFmtId="0" fontId="9" fillId="4" borderId="9" xfId="1" applyFont="1" applyFill="1" applyBorder="1" applyAlignment="1">
      <alignment vertical="top" textRotation="255"/>
    </xf>
    <xf numFmtId="0" fontId="10" fillId="0" borderId="11" xfId="0" applyFont="1" applyBorder="1" applyAlignment="1">
      <alignment horizontal="center" vertical="center"/>
    </xf>
    <xf numFmtId="0" fontId="9" fillId="4" borderId="11" xfId="1" applyFont="1" applyFill="1" applyBorder="1" applyAlignment="1">
      <alignment vertical="top" textRotation="255"/>
    </xf>
    <xf numFmtId="0" fontId="9" fillId="2" borderId="6" xfId="1" applyFont="1" applyFill="1" applyBorder="1" applyAlignment="1">
      <alignment horizontal="center" vertical="center" shrinkToFit="1"/>
    </xf>
    <xf numFmtId="0" fontId="9" fillId="4" borderId="6" xfId="1" applyFont="1" applyFill="1" applyBorder="1" applyAlignment="1">
      <alignment vertical="top" textRotation="255"/>
    </xf>
    <xf numFmtId="0" fontId="9" fillId="4" borderId="1" xfId="1" applyFont="1" applyFill="1" applyBorder="1" applyAlignment="1">
      <alignment vertical="top" textRotation="255"/>
    </xf>
    <xf numFmtId="0" fontId="9" fillId="2" borderId="10" xfId="1" applyFont="1" applyFill="1" applyBorder="1" applyAlignment="1">
      <alignment horizontal="center" vertical="center" shrinkToFit="1"/>
    </xf>
    <xf numFmtId="0" fontId="10" fillId="5" borderId="9" xfId="0" applyFont="1" applyFill="1" applyBorder="1" applyAlignment="1">
      <alignment horizontal="center" vertical="center" shrinkToFit="1"/>
    </xf>
    <xf numFmtId="0" fontId="10" fillId="5" borderId="12" xfId="0" applyFont="1" applyFill="1" applyBorder="1" applyAlignment="1">
      <alignment horizontal="center" vertical="center" shrinkToFit="1"/>
    </xf>
    <xf numFmtId="0" fontId="10" fillId="5" borderId="17" xfId="0" applyFont="1" applyFill="1" applyBorder="1" applyAlignment="1">
      <alignment horizontal="center" vertical="center" shrinkToFit="1"/>
    </xf>
    <xf numFmtId="0" fontId="10" fillId="5" borderId="51" xfId="0" applyFont="1" applyFill="1" applyBorder="1" applyAlignment="1">
      <alignment horizontal="center" vertical="center" shrinkToFit="1"/>
    </xf>
    <xf numFmtId="0" fontId="10" fillId="5" borderId="20" xfId="0" applyFont="1" applyFill="1" applyBorder="1" applyAlignment="1">
      <alignment horizontal="center" vertical="center" shrinkToFit="1"/>
    </xf>
    <xf numFmtId="0" fontId="10" fillId="5" borderId="50" xfId="0" applyFont="1" applyFill="1" applyBorder="1" applyAlignment="1">
      <alignment horizontal="center" vertical="center" shrinkToFit="1"/>
    </xf>
    <xf numFmtId="0" fontId="10" fillId="5" borderId="52" xfId="0" applyFont="1" applyFill="1" applyBorder="1" applyAlignment="1">
      <alignment horizontal="center" vertical="center" shrinkToFit="1"/>
    </xf>
    <xf numFmtId="0" fontId="10" fillId="5" borderId="11" xfId="0" applyFont="1" applyFill="1" applyBorder="1" applyAlignment="1">
      <alignment horizontal="center" vertical="center" shrinkToFit="1"/>
    </xf>
    <xf numFmtId="0" fontId="10" fillId="0" borderId="1" xfId="0" applyFont="1" applyBorder="1" applyAlignment="1">
      <alignment horizontal="center" vertical="center"/>
    </xf>
    <xf numFmtId="0" fontId="9" fillId="2" borderId="3"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10" fillId="5" borderId="48" xfId="0" applyFont="1" applyFill="1" applyBorder="1" applyAlignment="1">
      <alignment horizontal="center" vertical="center" shrinkToFit="1"/>
    </xf>
    <xf numFmtId="0" fontId="32" fillId="0" borderId="66" xfId="0" applyFont="1" applyBorder="1" applyAlignment="1">
      <alignment vertical="top"/>
    </xf>
    <xf numFmtId="0" fontId="32" fillId="0" borderId="51" xfId="0" applyFont="1" applyBorder="1" applyAlignment="1">
      <alignment horizontal="center" vertical="center"/>
    </xf>
    <xf numFmtId="0" fontId="32" fillId="0" borderId="19" xfId="0" applyFont="1" applyBorder="1" applyAlignment="1">
      <alignment vertical="top" wrapText="1"/>
    </xf>
    <xf numFmtId="0" fontId="32" fillId="0" borderId="21" xfId="0" applyFont="1" applyBorder="1" applyAlignment="1">
      <alignment vertical="top" wrapText="1"/>
    </xf>
    <xf numFmtId="0" fontId="32" fillId="0" borderId="7" xfId="0" applyFont="1" applyBorder="1" applyAlignment="1">
      <alignment vertical="top" wrapText="1"/>
    </xf>
    <xf numFmtId="0" fontId="32" fillId="6" borderId="12" xfId="0" applyFont="1" applyFill="1" applyBorder="1" applyAlignment="1">
      <alignment horizontal="center" vertical="center" shrinkToFit="1"/>
    </xf>
    <xf numFmtId="0" fontId="32" fillId="5" borderId="52" xfId="0" applyFont="1" applyFill="1" applyBorder="1" applyAlignment="1">
      <alignment horizontal="center" vertical="center" shrinkToFit="1"/>
    </xf>
    <xf numFmtId="0" fontId="32" fillId="0" borderId="52" xfId="0" applyFont="1" applyBorder="1" applyAlignment="1">
      <alignment horizontal="center" vertical="center"/>
    </xf>
    <xf numFmtId="0" fontId="35" fillId="0" borderId="0" xfId="1" applyFont="1" applyAlignment="1">
      <alignment vertical="top"/>
    </xf>
    <xf numFmtId="0" fontId="10" fillId="0" borderId="47" xfId="0" applyFont="1" applyBorder="1" applyAlignment="1">
      <alignment vertical="top"/>
    </xf>
    <xf numFmtId="0" fontId="10" fillId="0" borderId="0" xfId="0" applyFont="1" applyAlignment="1">
      <alignment horizontal="center" vertical="top"/>
    </xf>
    <xf numFmtId="0" fontId="10" fillId="0" borderId="42" xfId="0" applyFont="1" applyBorder="1" applyAlignment="1">
      <alignment horizontal="center" vertical="top"/>
    </xf>
    <xf numFmtId="0" fontId="10" fillId="0" borderId="26" xfId="0" applyFont="1" applyBorder="1" applyAlignment="1">
      <alignment horizontal="left" vertical="top"/>
    </xf>
    <xf numFmtId="0" fontId="34" fillId="0" borderId="1" xfId="0" applyFont="1" applyBorder="1" applyAlignment="1">
      <alignment horizontal="center" vertical="top"/>
    </xf>
    <xf numFmtId="0" fontId="10" fillId="0" borderId="21" xfId="0" applyFont="1" applyBorder="1" applyAlignment="1">
      <alignment horizontal="left" vertical="top"/>
    </xf>
    <xf numFmtId="0" fontId="10" fillId="0" borderId="42" xfId="0" applyFont="1" applyBorder="1" applyAlignment="1">
      <alignment vertical="top"/>
    </xf>
    <xf numFmtId="0" fontId="10" fillId="0" borderId="43" xfId="0" applyFont="1" applyBorder="1" applyAlignment="1">
      <alignment vertical="top"/>
    </xf>
    <xf numFmtId="0" fontId="10" fillId="0" borderId="15" xfId="0" applyFont="1" applyBorder="1" applyAlignment="1">
      <alignment horizontal="left" vertical="top"/>
    </xf>
    <xf numFmtId="0" fontId="10" fillId="0" borderId="4" xfId="0" applyFont="1" applyBorder="1" applyAlignment="1">
      <alignment horizontal="left" vertical="top"/>
    </xf>
    <xf numFmtId="0" fontId="10" fillId="0" borderId="44" xfId="0" applyFont="1" applyBorder="1" applyAlignment="1">
      <alignment vertical="top"/>
    </xf>
    <xf numFmtId="0" fontId="10" fillId="0" borderId="47" xfId="0" applyFont="1" applyBorder="1" applyAlignment="1">
      <alignment vertical="top" wrapText="1"/>
    </xf>
    <xf numFmtId="0" fontId="10" fillId="0" borderId="71" xfId="0" applyFont="1" applyBorder="1" applyAlignment="1">
      <alignment vertical="top"/>
    </xf>
    <xf numFmtId="0" fontId="10" fillId="0" borderId="72" xfId="0" applyFont="1" applyBorder="1" applyAlignment="1">
      <alignment vertical="top"/>
    </xf>
    <xf numFmtId="0" fontId="10" fillId="0" borderId="45" xfId="0" applyFont="1" applyBorder="1" applyAlignment="1">
      <alignment horizontal="center" vertical="center"/>
    </xf>
    <xf numFmtId="0" fontId="10" fillId="0" borderId="45" xfId="0" applyFont="1" applyBorder="1">
      <alignment vertical="center"/>
    </xf>
    <xf numFmtId="0" fontId="10" fillId="0" borderId="19" xfId="1" applyFont="1" applyBorder="1" applyAlignment="1">
      <alignment vertical="top" wrapText="1"/>
    </xf>
    <xf numFmtId="0" fontId="10" fillId="0" borderId="64" xfId="0" applyFont="1" applyBorder="1" applyAlignment="1">
      <alignment vertical="top" wrapText="1"/>
    </xf>
    <xf numFmtId="0" fontId="10" fillId="0" borderId="0" xfId="0" applyFont="1" applyAlignment="1">
      <alignment horizontal="left" vertical="top" wrapText="1"/>
    </xf>
    <xf numFmtId="0" fontId="10" fillId="0" borderId="65" xfId="0" applyFont="1" applyBorder="1">
      <alignment vertical="center"/>
    </xf>
    <xf numFmtId="0" fontId="10" fillId="0" borderId="64" xfId="0" applyFont="1" applyBorder="1">
      <alignment vertical="center"/>
    </xf>
    <xf numFmtId="0" fontId="10" fillId="0" borderId="66" xfId="0" applyFont="1" applyBorder="1" applyAlignment="1">
      <alignment horizontal="left" vertical="top" wrapText="1"/>
    </xf>
    <xf numFmtId="0" fontId="10" fillId="0" borderId="46" xfId="0" applyFont="1" applyBorder="1" applyAlignment="1">
      <alignment horizontal="center" vertical="top"/>
    </xf>
    <xf numFmtId="0" fontId="10" fillId="0" borderId="71" xfId="0" applyFont="1" applyBorder="1" applyAlignment="1">
      <alignment horizontal="center" vertical="top"/>
    </xf>
    <xf numFmtId="0" fontId="10" fillId="0" borderId="18" xfId="0" applyFont="1" applyBorder="1" applyAlignment="1">
      <alignment horizontal="left" vertical="top"/>
    </xf>
    <xf numFmtId="0" fontId="11" fillId="6" borderId="41" xfId="0" applyFont="1" applyFill="1" applyBorder="1" applyAlignment="1">
      <alignment horizontal="center" vertical="center" shrinkToFit="1"/>
    </xf>
    <xf numFmtId="0" fontId="10" fillId="0" borderId="26" xfId="0" applyFont="1" applyBorder="1" applyAlignment="1">
      <alignment vertical="top" wrapText="1"/>
    </xf>
    <xf numFmtId="0" fontId="10" fillId="0" borderId="68" xfId="0" applyFont="1" applyBorder="1" applyAlignment="1">
      <alignment vertical="top"/>
    </xf>
    <xf numFmtId="0" fontId="10" fillId="0" borderId="69" xfId="0" applyFont="1" applyBorder="1" applyAlignment="1">
      <alignment vertical="top" wrapText="1"/>
    </xf>
    <xf numFmtId="176" fontId="10" fillId="0" borderId="1" xfId="0" applyNumberFormat="1" applyFont="1" applyBorder="1" applyAlignment="1">
      <alignment vertical="top"/>
    </xf>
    <xf numFmtId="176" fontId="10" fillId="0" borderId="25" xfId="0" applyNumberFormat="1" applyFont="1" applyBorder="1" applyAlignment="1">
      <alignment vertical="top"/>
    </xf>
    <xf numFmtId="176" fontId="10" fillId="0" borderId="3" xfId="0" applyNumberFormat="1" applyFont="1" applyBorder="1" applyAlignment="1">
      <alignment vertical="top"/>
    </xf>
    <xf numFmtId="176" fontId="10" fillId="0" borderId="10" xfId="0" applyNumberFormat="1" applyFont="1" applyBorder="1" applyAlignment="1">
      <alignment vertical="top" wrapText="1"/>
    </xf>
    <xf numFmtId="0" fontId="10" fillId="0" borderId="64" xfId="1" applyFont="1" applyBorder="1" applyAlignment="1">
      <alignment vertical="top"/>
    </xf>
    <xf numFmtId="0" fontId="9" fillId="0" borderId="0" xfId="1" applyFont="1" applyAlignment="1">
      <alignment horizontal="center" vertical="center"/>
    </xf>
    <xf numFmtId="0" fontId="9" fillId="3" borderId="9" xfId="1" applyFont="1" applyFill="1" applyBorder="1" applyAlignment="1">
      <alignment horizontal="center" vertical="center"/>
    </xf>
    <xf numFmtId="0" fontId="9" fillId="3" borderId="11" xfId="1" applyFont="1" applyFill="1" applyBorder="1" applyAlignment="1">
      <alignment horizontal="center" vertical="center"/>
    </xf>
    <xf numFmtId="0" fontId="10" fillId="0" borderId="2" xfId="1" applyFont="1" applyBorder="1" applyAlignment="1">
      <alignment vertical="top" wrapText="1"/>
    </xf>
    <xf numFmtId="0" fontId="9" fillId="0" borderId="65" xfId="1" applyFont="1" applyBorder="1" applyAlignment="1">
      <alignment horizontal="left" vertical="top"/>
    </xf>
    <xf numFmtId="0" fontId="9" fillId="4" borderId="3" xfId="1" applyFont="1" applyFill="1" applyBorder="1" applyAlignment="1">
      <alignment vertical="top" textRotation="255"/>
    </xf>
    <xf numFmtId="0" fontId="10" fillId="0" borderId="27" xfId="1" applyFont="1" applyBorder="1" applyAlignment="1">
      <alignment vertical="top" wrapText="1"/>
    </xf>
    <xf numFmtId="0" fontId="10" fillId="0" borderId="50" xfId="0" applyFont="1" applyBorder="1" applyAlignment="1">
      <alignment horizontal="center" vertical="center"/>
    </xf>
    <xf numFmtId="0" fontId="10" fillId="0" borderId="67" xfId="0" applyFont="1" applyBorder="1" applyAlignment="1">
      <alignment horizontal="left" vertical="top"/>
    </xf>
    <xf numFmtId="0" fontId="10" fillId="0" borderId="70" xfId="0" applyFont="1" applyBorder="1" applyAlignment="1">
      <alignment horizontal="left" vertical="top" wrapText="1"/>
    </xf>
    <xf numFmtId="176" fontId="10" fillId="0" borderId="2" xfId="0" applyNumberFormat="1" applyFont="1" applyBorder="1" applyAlignment="1">
      <alignment vertical="top" wrapText="1"/>
    </xf>
    <xf numFmtId="0" fontId="10" fillId="5" borderId="51" xfId="0" applyFont="1" applyFill="1" applyBorder="1" applyAlignment="1">
      <alignment vertical="center" shrinkToFit="1"/>
    </xf>
    <xf numFmtId="0" fontId="10" fillId="0" borderId="66" xfId="0" applyFont="1" applyBorder="1" applyAlignment="1">
      <alignment horizontal="left" vertical="top"/>
    </xf>
    <xf numFmtId="0" fontId="10" fillId="6" borderId="20" xfId="0" applyFont="1" applyFill="1" applyBorder="1" applyAlignment="1">
      <alignment vertical="center" shrinkToFit="1"/>
    </xf>
    <xf numFmtId="0" fontId="10" fillId="6" borderId="17" xfId="0" applyFont="1" applyFill="1" applyBorder="1" applyAlignment="1">
      <alignment vertical="center" shrinkToFit="1"/>
    </xf>
    <xf numFmtId="0" fontId="10" fillId="6" borderId="11" xfId="0" applyFont="1" applyFill="1" applyBorder="1" applyAlignment="1">
      <alignment horizontal="center" vertical="center" shrinkToFit="1"/>
    </xf>
    <xf numFmtId="0" fontId="11" fillId="6" borderId="11" xfId="0" applyFont="1" applyFill="1" applyBorder="1" applyAlignment="1">
      <alignment horizontal="center" vertical="center" shrinkToFit="1"/>
    </xf>
    <xf numFmtId="0" fontId="10" fillId="0" borderId="7" xfId="0" applyFont="1" applyBorder="1" applyAlignment="1">
      <alignment horizontal="left" vertical="top" wrapText="1"/>
    </xf>
    <xf numFmtId="0" fontId="10" fillId="0" borderId="70" xfId="0" applyFont="1" applyBorder="1" applyAlignment="1">
      <alignment horizontal="left" vertical="top"/>
    </xf>
    <xf numFmtId="0" fontId="10" fillId="0" borderId="50" xfId="0" applyFont="1" applyBorder="1">
      <alignment vertical="center"/>
    </xf>
    <xf numFmtId="0" fontId="10" fillId="0" borderId="68" xfId="0" applyFont="1" applyBorder="1" applyAlignment="1">
      <alignment horizontal="left" vertical="top"/>
    </xf>
    <xf numFmtId="176" fontId="10" fillId="0" borderId="10" xfId="0" applyNumberFormat="1" applyFont="1" applyBorder="1" applyAlignment="1">
      <alignment vertical="top"/>
    </xf>
    <xf numFmtId="176" fontId="10" fillId="0" borderId="42" xfId="0" applyNumberFormat="1" applyFont="1" applyBorder="1" applyAlignment="1">
      <alignment vertical="top"/>
    </xf>
    <xf numFmtId="176" fontId="10" fillId="0" borderId="2" xfId="0" applyNumberFormat="1" applyFont="1" applyBorder="1" applyAlignment="1">
      <alignment vertical="top"/>
    </xf>
    <xf numFmtId="0" fontId="9" fillId="0" borderId="27" xfId="1" applyFont="1" applyBorder="1" applyAlignment="1">
      <alignment vertical="top"/>
    </xf>
    <xf numFmtId="176" fontId="10" fillId="0" borderId="5" xfId="0" applyNumberFormat="1" applyFont="1" applyBorder="1" applyAlignment="1">
      <alignment vertical="top"/>
    </xf>
    <xf numFmtId="0" fontId="10" fillId="6" borderId="17" xfId="0" applyFont="1" applyFill="1" applyBorder="1" applyAlignment="1">
      <alignment horizontal="center" vertical="center" shrinkToFit="1"/>
    </xf>
    <xf numFmtId="0" fontId="10" fillId="0" borderId="65" xfId="0" applyFont="1" applyBorder="1" applyAlignment="1">
      <alignment horizontal="left" vertical="top"/>
    </xf>
    <xf numFmtId="0" fontId="10" fillId="0" borderId="21" xfId="0" applyFont="1" applyBorder="1" applyAlignment="1">
      <alignment horizontal="left" vertical="top" wrapText="1"/>
    </xf>
    <xf numFmtId="0" fontId="10" fillId="0" borderId="49" xfId="0" applyFont="1" applyBorder="1">
      <alignment vertical="center"/>
    </xf>
    <xf numFmtId="0" fontId="10" fillId="0" borderId="73" xfId="0" applyFont="1" applyBorder="1">
      <alignment vertical="center"/>
    </xf>
    <xf numFmtId="0" fontId="10" fillId="0" borderId="5" xfId="0" applyFont="1" applyBorder="1" applyAlignment="1">
      <alignment vertical="top" wrapText="1"/>
    </xf>
    <xf numFmtId="0" fontId="10" fillId="0" borderId="4" xfId="0" applyFont="1" applyBorder="1" applyAlignment="1">
      <alignment horizontal="left" vertical="top" wrapText="1"/>
    </xf>
    <xf numFmtId="0" fontId="10" fillId="5" borderId="51" xfId="0" applyFont="1" applyFill="1" applyBorder="1" applyAlignment="1">
      <alignment horizontal="center" vertical="top" shrinkToFit="1"/>
    </xf>
    <xf numFmtId="0" fontId="10" fillId="0" borderId="51" xfId="0" applyFont="1" applyBorder="1" applyAlignment="1">
      <alignment horizontal="center" vertical="top"/>
    </xf>
    <xf numFmtId="0" fontId="10" fillId="0" borderId="51" xfId="0" applyFont="1" applyBorder="1" applyAlignment="1">
      <alignment vertical="top"/>
    </xf>
    <xf numFmtId="0" fontId="10" fillId="0" borderId="47" xfId="1" applyFont="1" applyBorder="1" applyAlignment="1">
      <alignment vertical="top"/>
    </xf>
    <xf numFmtId="0" fontId="10" fillId="0" borderId="66" xfId="1" applyFont="1" applyBorder="1" applyAlignment="1">
      <alignment vertical="top"/>
    </xf>
    <xf numFmtId="0" fontId="10" fillId="0" borderId="0" xfId="1" applyFont="1" applyAlignment="1">
      <alignment horizontal="center" vertical="top"/>
    </xf>
    <xf numFmtId="0" fontId="10" fillId="0" borderId="6" xfId="0" applyFont="1" applyBorder="1" applyAlignment="1">
      <alignment horizontal="center" vertical="center"/>
    </xf>
    <xf numFmtId="0" fontId="10" fillId="5" borderId="45" xfId="0" applyFont="1" applyFill="1" applyBorder="1" applyAlignment="1">
      <alignment horizontal="center" vertical="center" shrinkToFit="1"/>
    </xf>
    <xf numFmtId="0" fontId="10" fillId="0" borderId="10" xfId="1" applyFont="1" applyBorder="1" applyAlignment="1">
      <alignment vertical="top" wrapText="1"/>
    </xf>
    <xf numFmtId="176" fontId="10" fillId="0" borderId="7" xfId="0" applyNumberFormat="1" applyFont="1" applyBorder="1" applyAlignment="1">
      <alignment vertical="top"/>
    </xf>
    <xf numFmtId="0" fontId="10" fillId="0" borderId="18" xfId="1" applyFont="1" applyBorder="1" applyAlignment="1">
      <alignment horizontal="left" vertical="top"/>
    </xf>
    <xf numFmtId="0" fontId="9" fillId="2" borderId="10"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9" fillId="3" borderId="6" xfId="1" applyFont="1" applyFill="1" applyBorder="1" applyAlignment="1">
      <alignment horizontal="centerContinuous" vertical="center"/>
    </xf>
    <xf numFmtId="0" fontId="9" fillId="3" borderId="10" xfId="1" applyFont="1" applyFill="1" applyBorder="1" applyAlignment="1">
      <alignment horizontal="centerContinuous" vertical="center"/>
    </xf>
    <xf numFmtId="177" fontId="36" fillId="7" borderId="0" xfId="2" applyNumberFormat="1" applyFont="1" applyFill="1" applyAlignment="1">
      <alignment horizontal="center" vertical="center"/>
    </xf>
    <xf numFmtId="0" fontId="32" fillId="0" borderId="0" xfId="5" applyFont="1">
      <alignment vertical="center"/>
    </xf>
    <xf numFmtId="0" fontId="0" fillId="0" borderId="0" xfId="0" applyAlignment="1">
      <alignment horizontal="left" vertical="center"/>
    </xf>
    <xf numFmtId="0" fontId="39" fillId="0" borderId="0" xfId="4" applyFont="1">
      <alignment vertical="center"/>
    </xf>
    <xf numFmtId="0" fontId="19" fillId="0" borderId="0" xfId="4" applyFont="1">
      <alignment vertical="center"/>
    </xf>
    <xf numFmtId="0" fontId="24" fillId="0" borderId="0" xfId="0" applyFont="1">
      <alignment vertical="center"/>
    </xf>
    <xf numFmtId="0" fontId="24" fillId="0" borderId="0" xfId="4" applyFont="1">
      <alignment vertical="center"/>
    </xf>
    <xf numFmtId="0" fontId="11" fillId="6" borderId="18" xfId="0" applyFont="1" applyFill="1" applyBorder="1" applyAlignment="1">
      <alignment horizontal="center" vertical="center" shrinkToFit="1"/>
    </xf>
    <xf numFmtId="0" fontId="42" fillId="0" borderId="0" xfId="5" applyFont="1">
      <alignment vertical="center"/>
    </xf>
    <xf numFmtId="0" fontId="36" fillId="0" borderId="0" xfId="5" applyFont="1">
      <alignment vertical="center"/>
    </xf>
    <xf numFmtId="0" fontId="36" fillId="0" borderId="0" xfId="5" applyFont="1" applyAlignment="1">
      <alignment horizontal="center" vertical="center"/>
    </xf>
    <xf numFmtId="0" fontId="36" fillId="0" borderId="0" xfId="5" applyFont="1" applyAlignment="1">
      <alignment vertical="center" shrinkToFit="1"/>
    </xf>
    <xf numFmtId="0" fontId="36" fillId="0" borderId="0" xfId="5" applyFont="1" applyAlignment="1" applyProtection="1">
      <alignment horizontal="center" vertical="center"/>
      <protection locked="0"/>
    </xf>
    <xf numFmtId="0" fontId="43" fillId="0" borderId="0" xfId="5" applyFont="1">
      <alignment vertical="center"/>
    </xf>
    <xf numFmtId="0" fontId="44" fillId="0" borderId="0" xfId="5" applyFont="1" applyAlignment="1">
      <alignment horizontal="centerContinuous" vertical="center"/>
    </xf>
    <xf numFmtId="0" fontId="36" fillId="0" borderId="0" xfId="5" applyFont="1" applyAlignment="1">
      <alignment horizontal="centerContinuous" vertical="center"/>
    </xf>
    <xf numFmtId="0" fontId="36" fillId="0" borderId="0" xfId="6" applyFont="1">
      <alignment vertical="center"/>
    </xf>
    <xf numFmtId="0" fontId="36" fillId="0" borderId="0" xfId="6" applyFont="1" applyAlignment="1">
      <alignment horizontal="right" vertical="center"/>
    </xf>
    <xf numFmtId="0" fontId="36" fillId="8" borderId="0" xfId="6" applyFont="1" applyFill="1">
      <alignment vertical="center"/>
    </xf>
    <xf numFmtId="0" fontId="36" fillId="8" borderId="0" xfId="6" applyFont="1" applyFill="1" applyAlignment="1">
      <alignment horizontal="center" vertical="center"/>
    </xf>
    <xf numFmtId="0" fontId="36" fillId="8" borderId="0" xfId="5" applyFont="1" applyFill="1" applyAlignment="1">
      <alignment horizontal="center" vertical="center"/>
    </xf>
    <xf numFmtId="179" fontId="36" fillId="0" borderId="0" xfId="5" applyNumberFormat="1" applyFont="1" applyAlignment="1">
      <alignment horizontal="center" vertical="center"/>
    </xf>
    <xf numFmtId="0" fontId="46" fillId="0" borderId="0" xfId="5" applyFont="1">
      <alignment vertical="center"/>
    </xf>
    <xf numFmtId="0" fontId="47" fillId="0" borderId="0" xfId="5" applyFont="1">
      <alignment vertical="center"/>
    </xf>
    <xf numFmtId="0" fontId="48" fillId="0" borderId="0" xfId="6" applyFont="1">
      <alignment vertical="center"/>
    </xf>
    <xf numFmtId="0" fontId="36" fillId="9" borderId="0" xfId="6" applyFont="1" applyFill="1">
      <alignment vertical="center"/>
    </xf>
    <xf numFmtId="0" fontId="36" fillId="9" borderId="0" xfId="6" applyFont="1" applyFill="1" applyAlignment="1">
      <alignment horizontal="center" vertical="center"/>
    </xf>
    <xf numFmtId="0" fontId="36" fillId="9" borderId="0" xfId="5" applyFont="1" applyFill="1" applyAlignment="1">
      <alignment horizontal="center" vertical="center"/>
    </xf>
    <xf numFmtId="0" fontId="49" fillId="0" borderId="0" xfId="5" applyFont="1">
      <alignment vertical="center"/>
    </xf>
    <xf numFmtId="0" fontId="36" fillId="0" borderId="0" xfId="6" applyFont="1" applyAlignment="1">
      <alignment horizontal="center" vertical="center"/>
    </xf>
    <xf numFmtId="0" fontId="32" fillId="0" borderId="0" xfId="5" applyFont="1" applyAlignment="1">
      <alignment horizontal="left" vertical="center"/>
    </xf>
    <xf numFmtId="0" fontId="31" fillId="0" borderId="0" xfId="6" applyFont="1">
      <alignment vertical="center"/>
    </xf>
    <xf numFmtId="0" fontId="31" fillId="5" borderId="8" xfId="6" applyFont="1" applyFill="1" applyBorder="1" applyAlignment="1">
      <alignment horizontal="center" vertical="center"/>
    </xf>
    <xf numFmtId="0" fontId="31" fillId="0" borderId="8" xfId="6" applyFont="1" applyBorder="1" applyAlignment="1">
      <alignment horizontal="center" vertical="center"/>
    </xf>
    <xf numFmtId="0" fontId="31" fillId="0" borderId="0" xfId="6" applyFont="1" applyAlignment="1">
      <alignment horizontal="left" vertical="center"/>
    </xf>
    <xf numFmtId="0" fontId="31" fillId="0" borderId="0" xfId="6" applyFont="1" applyAlignment="1">
      <alignment horizontal="center" vertical="center"/>
    </xf>
    <xf numFmtId="0" fontId="41" fillId="0" borderId="0" xfId="6" applyFont="1">
      <alignment vertical="center"/>
    </xf>
    <xf numFmtId="177" fontId="31" fillId="0" borderId="0" xfId="6" applyNumberFormat="1" applyFont="1">
      <alignment vertical="center"/>
    </xf>
    <xf numFmtId="180" fontId="22" fillId="0" borderId="0" xfId="6" applyNumberFormat="1" applyFont="1">
      <alignment vertical="center"/>
    </xf>
    <xf numFmtId="0" fontId="31" fillId="0" borderId="8" xfId="6" applyFont="1" applyBorder="1" applyAlignment="1"/>
    <xf numFmtId="0" fontId="31" fillId="0" borderId="8" xfId="6" applyFont="1" applyBorder="1" applyAlignment="1">
      <alignment horizontal="center" vertical="center" shrinkToFit="1"/>
    </xf>
    <xf numFmtId="0" fontId="40" fillId="0" borderId="0" xfId="6" applyFont="1">
      <alignment vertical="center"/>
    </xf>
    <xf numFmtId="0" fontId="31" fillId="0" borderId="8" xfId="6" applyFont="1" applyBorder="1">
      <alignment vertical="center"/>
    </xf>
    <xf numFmtId="0" fontId="32" fillId="0" borderId="0" xfId="6" applyFont="1">
      <alignment vertical="center"/>
    </xf>
    <xf numFmtId="0" fontId="43" fillId="8" borderId="0" xfId="5" applyFont="1" applyFill="1" applyAlignment="1">
      <alignment horizontal="center" vertical="center"/>
    </xf>
    <xf numFmtId="0" fontId="0" fillId="0" borderId="8" xfId="6" applyFont="1" applyBorder="1">
      <alignment vertical="center"/>
    </xf>
    <xf numFmtId="0" fontId="50" fillId="0" borderId="0" xfId="5" applyFont="1">
      <alignment vertical="center"/>
    </xf>
    <xf numFmtId="0" fontId="7" fillId="0" borderId="0" xfId="0" applyFont="1" applyAlignment="1">
      <alignment horizontal="centerContinuous" vertical="center" wrapText="1"/>
    </xf>
    <xf numFmtId="178" fontId="0" fillId="0" borderId="0" xfId="0" applyNumberFormat="1">
      <alignment vertical="center"/>
    </xf>
    <xf numFmtId="0" fontId="0" fillId="0" borderId="8" xfId="6" applyFont="1" applyBorder="1" applyAlignment="1">
      <alignment vertical="center" shrinkToFit="1"/>
    </xf>
    <xf numFmtId="0" fontId="41" fillId="0" borderId="8" xfId="6" applyFont="1" applyBorder="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10" fillId="0" borderId="28" xfId="0" applyFont="1" applyBorder="1" applyAlignment="1">
      <alignment horizontal="center" vertical="center"/>
    </xf>
    <xf numFmtId="0" fontId="10" fillId="0" borderId="17" xfId="0" applyFont="1" applyBorder="1" applyAlignment="1">
      <alignment horizontal="center" vertical="center"/>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9" fillId="4" borderId="9" xfId="1" applyFont="1" applyFill="1" applyBorder="1" applyAlignment="1">
      <alignment vertical="top" textRotation="255"/>
    </xf>
    <xf numFmtId="0" fontId="9" fillId="4" borderId="12" xfId="1" applyFont="1" applyFill="1" applyBorder="1" applyAlignment="1">
      <alignment vertical="top" textRotation="255"/>
    </xf>
    <xf numFmtId="0" fontId="32" fillId="0" borderId="12" xfId="0" applyFont="1" applyBorder="1" applyAlignment="1">
      <alignment horizontal="center" vertical="center"/>
    </xf>
    <xf numFmtId="0" fontId="32" fillId="0" borderId="17" xfId="0" applyFont="1" applyBorder="1" applyAlignment="1">
      <alignment horizontal="center" vertical="center"/>
    </xf>
    <xf numFmtId="0" fontId="32" fillId="0" borderId="20" xfId="0" applyFont="1" applyBorder="1" applyAlignment="1">
      <alignment horizontal="center" vertical="center"/>
    </xf>
    <xf numFmtId="0" fontId="32" fillId="0" borderId="11" xfId="0" applyFont="1" applyBorder="1" applyAlignment="1">
      <alignment horizontal="center" vertical="center"/>
    </xf>
    <xf numFmtId="0" fontId="9" fillId="4" borderId="6" xfId="1" applyFont="1" applyFill="1" applyBorder="1" applyAlignment="1">
      <alignment vertical="top" textRotation="255"/>
    </xf>
    <xf numFmtId="0" fontId="9" fillId="4" borderId="1" xfId="1" applyFont="1" applyFill="1" applyBorder="1" applyAlignment="1">
      <alignment vertical="top" textRotation="255"/>
    </xf>
    <xf numFmtId="0" fontId="9" fillId="4" borderId="3" xfId="1" applyFont="1" applyFill="1" applyBorder="1" applyAlignment="1">
      <alignment vertical="top" textRotation="255"/>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5" borderId="50" xfId="0" applyFont="1" applyFill="1" applyBorder="1" applyAlignment="1">
      <alignment horizontal="center" vertical="center" shrinkToFit="1"/>
    </xf>
    <xf numFmtId="0" fontId="10" fillId="5" borderId="51" xfId="0" applyFont="1" applyFill="1" applyBorder="1" applyAlignment="1">
      <alignment horizontal="center" vertical="center" shrinkToFit="1"/>
    </xf>
    <xf numFmtId="0" fontId="17" fillId="0" borderId="0" xfId="4" applyFont="1" applyAlignment="1">
      <alignment horizontal="center" vertical="center"/>
    </xf>
    <xf numFmtId="0" fontId="17" fillId="7" borderId="0" xfId="4" applyFont="1" applyFill="1" applyAlignment="1">
      <alignment horizontal="center" vertical="center"/>
    </xf>
    <xf numFmtId="0" fontId="17" fillId="7" borderId="22" xfId="4" applyFont="1" applyFill="1" applyBorder="1" applyAlignment="1">
      <alignment horizontal="center" vertical="center"/>
    </xf>
    <xf numFmtId="0" fontId="17" fillId="7" borderId="56" xfId="4" applyFont="1" applyFill="1" applyBorder="1" applyAlignment="1">
      <alignment horizontal="center" vertical="center"/>
    </xf>
    <xf numFmtId="0" fontId="31" fillId="7" borderId="0" xfId="0" applyFont="1" applyFill="1" applyAlignment="1">
      <alignment horizontal="center" vertical="center"/>
    </xf>
    <xf numFmtId="0" fontId="18" fillId="0" borderId="0" xfId="4" applyFont="1" applyAlignment="1">
      <alignment vertical="center"/>
    </xf>
    <xf numFmtId="0" fontId="17" fillId="0" borderId="0" xfId="4" applyFont="1" applyAlignment="1">
      <alignment vertical="center"/>
    </xf>
    <xf numFmtId="0" fontId="17" fillId="7" borderId="0" xfId="4" applyFont="1" applyFill="1" applyAlignment="1">
      <alignment horizontal="right" vertical="center"/>
    </xf>
    <xf numFmtId="0" fontId="18" fillId="0" borderId="22" xfId="4" applyFont="1" applyBorder="1" applyAlignment="1">
      <alignment horizontal="center" vertical="center"/>
    </xf>
    <xf numFmtId="0" fontId="18" fillId="0" borderId="23" xfId="4" applyFont="1" applyBorder="1" applyAlignment="1">
      <alignment horizontal="center" vertical="center"/>
    </xf>
    <xf numFmtId="0" fontId="18" fillId="0" borderId="24" xfId="4" applyFont="1" applyBorder="1" applyAlignment="1">
      <alignment horizontal="center" vertical="center"/>
    </xf>
    <xf numFmtId="0" fontId="17" fillId="0" borderId="22" xfId="4" applyFont="1" applyBorder="1" applyAlignment="1">
      <alignment horizontal="center" vertical="center"/>
    </xf>
    <xf numFmtId="0" fontId="17" fillId="0" borderId="23" xfId="4" applyFont="1" applyBorder="1" applyAlignment="1">
      <alignment horizontal="center" vertical="center"/>
    </xf>
    <xf numFmtId="0" fontId="17" fillId="0" borderId="56" xfId="4" applyFont="1" applyBorder="1" applyAlignment="1">
      <alignment horizontal="center" vertical="center"/>
    </xf>
    <xf numFmtId="0" fontId="17" fillId="0" borderId="39" xfId="4" applyFont="1" applyBorder="1" applyAlignment="1">
      <alignment horizontal="center" vertical="center"/>
    </xf>
    <xf numFmtId="0" fontId="17" fillId="0" borderId="59" xfId="4" applyFont="1" applyBorder="1" applyAlignment="1">
      <alignment horizontal="center" vertical="center"/>
    </xf>
    <xf numFmtId="0" fontId="17" fillId="0" borderId="53" xfId="4" applyFont="1" applyBorder="1" applyAlignment="1">
      <alignment horizontal="center" vertical="center"/>
    </xf>
    <xf numFmtId="0" fontId="17" fillId="0" borderId="6" xfId="4" applyFont="1" applyBorder="1" applyAlignment="1">
      <alignment horizontal="center" vertical="center"/>
    </xf>
    <xf numFmtId="0" fontId="17" fillId="0" borderId="7" xfId="4" applyFont="1" applyBorder="1" applyAlignment="1">
      <alignment horizontal="center" vertical="center"/>
    </xf>
    <xf numFmtId="0" fontId="17" fillId="0" borderId="10" xfId="4" applyFont="1" applyBorder="1" applyAlignment="1">
      <alignment horizontal="center" vertical="center"/>
    </xf>
    <xf numFmtId="0" fontId="17" fillId="0" borderId="35" xfId="4" applyFont="1" applyBorder="1" applyAlignment="1">
      <alignment horizontal="center" vertical="center"/>
    </xf>
    <xf numFmtId="0" fontId="17" fillId="0" borderId="30" xfId="4" applyFont="1" applyBorder="1" applyAlignment="1">
      <alignment horizontal="center" vertical="center"/>
    </xf>
    <xf numFmtId="0" fontId="17" fillId="0" borderId="31" xfId="4" applyFont="1" applyBorder="1" applyAlignment="1">
      <alignment horizontal="center" vertical="center"/>
    </xf>
    <xf numFmtId="0" fontId="17" fillId="0" borderId="39" xfId="4" applyFont="1" applyBorder="1" applyAlignment="1">
      <alignment horizontal="distributed" vertical="center"/>
    </xf>
    <xf numFmtId="0" fontId="17" fillId="0" borderId="40" xfId="4" applyFont="1" applyBorder="1" applyAlignment="1">
      <alignment horizontal="distributed" vertical="center"/>
    </xf>
    <xf numFmtId="0" fontId="17" fillId="0" borderId="53" xfId="4" applyFont="1" applyBorder="1" applyAlignment="1">
      <alignment horizontal="distributed" vertical="center"/>
    </xf>
    <xf numFmtId="0" fontId="18" fillId="0" borderId="32" xfId="4" applyFont="1" applyBorder="1" applyAlignment="1">
      <alignment horizontal="distributed" vertical="distributed" wrapText="1"/>
    </xf>
    <xf numFmtId="0" fontId="17" fillId="0" borderId="33" xfId="4" applyFont="1" applyBorder="1" applyAlignment="1">
      <alignment horizontal="distributed" vertical="distributed" wrapText="1"/>
    </xf>
    <xf numFmtId="0" fontId="17" fillId="0" borderId="34" xfId="4" applyFont="1" applyBorder="1" applyAlignment="1">
      <alignment horizontal="distributed" vertical="distributed" wrapText="1"/>
    </xf>
    <xf numFmtId="0" fontId="17" fillId="0" borderId="3" xfId="4" applyFont="1" applyBorder="1" applyAlignment="1">
      <alignment horizontal="distributed" vertical="distributed" wrapText="1"/>
    </xf>
    <xf numFmtId="0" fontId="17" fillId="0" borderId="4" xfId="4" applyFont="1" applyBorder="1" applyAlignment="1">
      <alignment horizontal="distributed" vertical="distributed" wrapText="1"/>
    </xf>
    <xf numFmtId="0" fontId="17" fillId="0" borderId="5" xfId="4" applyFont="1" applyBorder="1" applyAlignment="1">
      <alignment horizontal="distributed" vertical="distributed" wrapText="1"/>
    </xf>
    <xf numFmtId="0" fontId="18" fillId="0" borderId="6" xfId="4" applyFont="1" applyBorder="1" applyAlignment="1">
      <alignment horizontal="distributed" vertical="center" shrinkToFit="1"/>
    </xf>
    <xf numFmtId="0" fontId="17" fillId="0" borderId="7" xfId="4" applyFont="1" applyBorder="1" applyAlignment="1">
      <alignment horizontal="distributed" vertical="center" shrinkToFit="1"/>
    </xf>
    <xf numFmtId="0" fontId="17" fillId="0" borderId="10" xfId="4" applyFont="1" applyBorder="1" applyAlignment="1">
      <alignment horizontal="distributed" vertical="center" shrinkToFit="1"/>
    </xf>
    <xf numFmtId="0" fontId="17" fillId="0" borderId="35" xfId="4" applyFont="1" applyBorder="1" applyAlignment="1">
      <alignment horizontal="distributed" vertical="center" shrinkToFit="1"/>
    </xf>
    <xf numFmtId="0" fontId="17" fillId="0" borderId="30" xfId="4" applyFont="1" applyBorder="1" applyAlignment="1">
      <alignment horizontal="distributed" vertical="center" shrinkToFit="1"/>
    </xf>
    <xf numFmtId="0" fontId="17" fillId="0" borderId="31" xfId="4" applyFont="1" applyBorder="1" applyAlignment="1">
      <alignment horizontal="distributed" vertical="center" shrinkToFit="1"/>
    </xf>
    <xf numFmtId="0" fontId="18" fillId="0" borderId="29" xfId="4" applyFont="1" applyBorder="1" applyAlignment="1">
      <alignment horizontal="center" vertical="center"/>
    </xf>
    <xf numFmtId="0" fontId="17" fillId="0" borderId="29" xfId="4" applyFont="1" applyBorder="1" applyAlignment="1">
      <alignment horizontal="center" vertical="center"/>
    </xf>
    <xf numFmtId="0" fontId="17" fillId="7" borderId="29" xfId="4" applyFont="1" applyFill="1" applyBorder="1" applyAlignment="1">
      <alignment horizontal="center" vertical="center"/>
    </xf>
    <xf numFmtId="0" fontId="18" fillId="0" borderId="22" xfId="4" applyFont="1" applyBorder="1" applyAlignment="1">
      <alignment horizontal="distributed" vertical="center" shrinkToFit="1"/>
    </xf>
    <xf numFmtId="0" fontId="17" fillId="0" borderId="23" xfId="4" applyFont="1" applyBorder="1" applyAlignment="1">
      <alignment horizontal="distributed" vertical="center" shrinkToFit="1"/>
    </xf>
    <xf numFmtId="0" fontId="17" fillId="0" borderId="24" xfId="4" applyFont="1" applyBorder="1" applyAlignment="1">
      <alignment horizontal="distributed" vertical="center" shrinkToFit="1"/>
    </xf>
    <xf numFmtId="0" fontId="17" fillId="0" borderId="36" xfId="4" applyFont="1" applyBorder="1" applyAlignment="1">
      <alignment horizontal="distributed" vertical="center"/>
    </xf>
    <xf numFmtId="0" fontId="17" fillId="0" borderId="37" xfId="4" applyFont="1" applyBorder="1" applyAlignment="1">
      <alignment horizontal="distributed" vertical="center"/>
    </xf>
    <xf numFmtId="0" fontId="17" fillId="0" borderId="38" xfId="4" applyFont="1" applyBorder="1" applyAlignment="1">
      <alignment horizontal="distributed" vertical="center"/>
    </xf>
    <xf numFmtId="0" fontId="17" fillId="0" borderId="22" xfId="4" applyFont="1" applyBorder="1" applyAlignment="1">
      <alignment horizontal="distributed" vertical="center"/>
    </xf>
    <xf numFmtId="0" fontId="17" fillId="0" borderId="23" xfId="4" applyFont="1" applyBorder="1" applyAlignment="1">
      <alignment horizontal="distributed" vertical="center"/>
    </xf>
    <xf numFmtId="0" fontId="17" fillId="0" borderId="24" xfId="4" applyFont="1" applyBorder="1" applyAlignment="1">
      <alignment horizontal="distributed" vertical="center"/>
    </xf>
    <xf numFmtId="0" fontId="17" fillId="7" borderId="24" xfId="4" applyFont="1" applyFill="1" applyBorder="1" applyAlignment="1">
      <alignment horizontal="center" vertical="center"/>
    </xf>
    <xf numFmtId="0" fontId="17" fillId="7" borderId="36" xfId="4" applyFont="1" applyFill="1" applyBorder="1" applyAlignment="1">
      <alignment horizontal="center" vertical="center"/>
    </xf>
    <xf numFmtId="0" fontId="17" fillId="7" borderId="38" xfId="4" applyFont="1" applyFill="1" applyBorder="1" applyAlignment="1">
      <alignment horizontal="center" vertical="center"/>
    </xf>
    <xf numFmtId="0" fontId="17" fillId="5" borderId="11" xfId="4" applyFont="1" applyFill="1" applyBorder="1" applyAlignment="1">
      <alignment horizontal="center" vertical="center"/>
    </xf>
    <xf numFmtId="0" fontId="17" fillId="5" borderId="8" xfId="4" applyFont="1" applyFill="1" applyBorder="1" applyAlignment="1">
      <alignment horizontal="center" vertical="center"/>
    </xf>
    <xf numFmtId="0" fontId="17" fillId="7" borderId="11" xfId="4" applyFont="1" applyFill="1" applyBorder="1" applyAlignment="1">
      <alignment horizontal="center" vertical="center"/>
    </xf>
    <xf numFmtId="0" fontId="17" fillId="7" borderId="8" xfId="4" applyFont="1" applyFill="1" applyBorder="1" applyAlignment="1">
      <alignment horizontal="center" vertical="center"/>
    </xf>
    <xf numFmtId="0" fontId="17" fillId="0" borderId="24" xfId="4" applyFont="1" applyBorder="1" applyAlignment="1">
      <alignment horizontal="center" vertical="center"/>
    </xf>
    <xf numFmtId="0" fontId="17" fillId="0" borderId="1" xfId="4" applyFont="1" applyBorder="1" applyAlignment="1">
      <alignment horizontal="center" vertical="center"/>
    </xf>
    <xf numFmtId="0" fontId="17" fillId="7" borderId="39" xfId="4" applyFont="1" applyFill="1" applyBorder="1" applyAlignment="1">
      <alignment horizontal="center" vertical="center"/>
    </xf>
    <xf numFmtId="0" fontId="17" fillId="7" borderId="40" xfId="4" applyFont="1" applyFill="1" applyBorder="1" applyAlignment="1">
      <alignment horizontal="center" vertical="center"/>
    </xf>
    <xf numFmtId="0" fontId="17" fillId="7" borderId="53" xfId="4" applyFont="1" applyFill="1" applyBorder="1" applyAlignment="1">
      <alignment horizontal="center" vertical="center"/>
    </xf>
    <xf numFmtId="0" fontId="26" fillId="0" borderId="60" xfId="4" applyFont="1" applyBorder="1" applyAlignment="1">
      <alignment horizontal="center" vertical="center"/>
    </xf>
    <xf numFmtId="0" fontId="17" fillId="0" borderId="61" xfId="4" applyFont="1" applyBorder="1" applyAlignment="1">
      <alignment horizontal="center" vertical="center"/>
    </xf>
    <xf numFmtId="0" fontId="17" fillId="7" borderId="55" xfId="4" applyFont="1" applyFill="1" applyBorder="1" applyAlignment="1">
      <alignment horizontal="center" vertical="center"/>
    </xf>
    <xf numFmtId="0" fontId="17" fillId="7" borderId="23" xfId="4" applyFont="1" applyFill="1" applyBorder="1" applyAlignment="1">
      <alignment horizontal="center" vertical="center"/>
    </xf>
    <xf numFmtId="0" fontId="17" fillId="0" borderId="54" xfId="4" applyFont="1" applyBorder="1" applyAlignment="1">
      <alignment horizontal="center" vertical="center"/>
    </xf>
    <xf numFmtId="0" fontId="17" fillId="5" borderId="0" xfId="4" applyFont="1" applyFill="1" applyAlignment="1">
      <alignment horizontal="center" vertical="center"/>
    </xf>
    <xf numFmtId="0" fontId="17" fillId="7" borderId="57" xfId="4" applyFont="1" applyFill="1" applyBorder="1" applyAlignment="1">
      <alignment horizontal="center" vertical="center"/>
    </xf>
    <xf numFmtId="0" fontId="17" fillId="7" borderId="37" xfId="4" applyFont="1" applyFill="1" applyBorder="1" applyAlignment="1">
      <alignment horizontal="center" vertical="center"/>
    </xf>
    <xf numFmtId="0" fontId="17" fillId="7" borderId="58" xfId="4" applyFont="1" applyFill="1" applyBorder="1" applyAlignment="1">
      <alignment horizontal="center" vertical="center"/>
    </xf>
    <xf numFmtId="0" fontId="17" fillId="0" borderId="0" xfId="4" applyFont="1" applyAlignment="1">
      <alignment horizontal="right" vertical="center"/>
    </xf>
    <xf numFmtId="20" fontId="22" fillId="0" borderId="8" xfId="6" applyNumberFormat="1" applyFont="1" applyBorder="1" applyAlignment="1">
      <alignment horizontal="center" vertical="center"/>
    </xf>
    <xf numFmtId="20" fontId="22" fillId="0" borderId="8" xfId="6" applyNumberFormat="1" applyFont="1" applyBorder="1" applyAlignment="1">
      <alignment vertical="center"/>
    </xf>
    <xf numFmtId="0" fontId="31" fillId="0" borderId="9" xfId="6" applyFont="1" applyBorder="1" applyAlignment="1">
      <alignment horizontal="center" vertical="center"/>
    </xf>
    <xf numFmtId="0" fontId="31" fillId="0" borderId="12" xfId="6" applyFont="1" applyBorder="1" applyAlignment="1">
      <alignment horizontal="center" vertical="center"/>
    </xf>
    <xf numFmtId="0" fontId="31" fillId="0" borderId="11" xfId="6" applyFont="1" applyBorder="1" applyAlignment="1">
      <alignment horizontal="center" vertical="center"/>
    </xf>
    <xf numFmtId="0" fontId="31" fillId="0" borderId="8" xfId="6" applyFont="1" applyBorder="1" applyAlignment="1">
      <alignment horizontal="center" vertical="center"/>
    </xf>
    <xf numFmtId="20" fontId="22" fillId="0" borderId="9" xfId="6" applyNumberFormat="1" applyFont="1" applyBorder="1" applyAlignment="1">
      <alignment horizontal="center" vertical="center" wrapText="1"/>
    </xf>
    <xf numFmtId="20" fontId="22" fillId="0" borderId="11" xfId="6" applyNumberFormat="1" applyFont="1" applyBorder="1" applyAlignment="1">
      <alignment horizontal="center" vertical="center" wrapText="1"/>
    </xf>
    <xf numFmtId="0" fontId="15" fillId="0" borderId="6" xfId="6" applyFont="1" applyBorder="1" applyAlignment="1">
      <alignment vertical="center"/>
    </xf>
    <xf numFmtId="0" fontId="15" fillId="0" borderId="7" xfId="6" applyFont="1" applyBorder="1" applyAlignment="1">
      <alignment vertical="center"/>
    </xf>
    <xf numFmtId="0" fontId="15" fillId="0" borderId="10" xfId="6" applyFont="1" applyBorder="1" applyAlignment="1">
      <alignment vertical="center"/>
    </xf>
    <xf numFmtId="0" fontId="15" fillId="0" borderId="3" xfId="6" applyFont="1" applyBorder="1" applyAlignment="1">
      <alignment vertical="center"/>
    </xf>
    <xf numFmtId="0" fontId="15" fillId="0" borderId="4" xfId="6" applyFont="1" applyBorder="1" applyAlignment="1">
      <alignment vertical="center"/>
    </xf>
    <xf numFmtId="0" fontId="15" fillId="0" borderId="5" xfId="6" applyFont="1" applyBorder="1" applyAlignment="1">
      <alignment vertical="center"/>
    </xf>
    <xf numFmtId="0" fontId="52" fillId="0" borderId="9" xfId="6" applyFont="1" applyBorder="1" applyAlignment="1">
      <alignment horizontal="center" vertical="center" wrapText="1"/>
    </xf>
    <xf numFmtId="0" fontId="52" fillId="0" borderId="11" xfId="6" applyFont="1" applyBorder="1" applyAlignment="1">
      <alignment horizontal="center" vertical="center" wrapText="1"/>
    </xf>
    <xf numFmtId="20" fontId="25" fillId="0" borderId="9" xfId="6" applyNumberFormat="1" applyFont="1" applyBorder="1" applyAlignment="1">
      <alignment horizontal="left" vertical="center" wrapText="1"/>
    </xf>
    <xf numFmtId="20" fontId="17" fillId="0" borderId="12" xfId="6" applyNumberFormat="1" applyFont="1" applyBorder="1" applyAlignment="1">
      <alignment horizontal="left" vertical="center"/>
    </xf>
    <xf numFmtId="0" fontId="40" fillId="0" borderId="9" xfId="6" applyFont="1" applyBorder="1" applyAlignment="1">
      <alignment horizontal="left" vertical="center"/>
    </xf>
    <xf numFmtId="0" fontId="31" fillId="0" borderId="12" xfId="6" applyFont="1" applyBorder="1" applyAlignment="1">
      <alignment horizontal="left" vertical="center"/>
    </xf>
    <xf numFmtId="0" fontId="31" fillId="0" borderId="11" xfId="6" applyFont="1" applyBorder="1" applyAlignment="1">
      <alignment horizontal="left" vertical="center"/>
    </xf>
    <xf numFmtId="0" fontId="31" fillId="0" borderId="22" xfId="6" applyFont="1" applyBorder="1" applyAlignment="1">
      <alignment horizontal="center" vertical="center"/>
    </xf>
    <xf numFmtId="0" fontId="31" fillId="0" borderId="24" xfId="6" applyFont="1" applyBorder="1" applyAlignment="1">
      <alignment horizontal="center" vertical="center"/>
    </xf>
    <xf numFmtId="20" fontId="31" fillId="0" borderId="8" xfId="6" applyNumberFormat="1" applyFont="1" applyBorder="1" applyAlignment="1">
      <alignment horizontal="center" vertical="center" wrapText="1"/>
    </xf>
    <xf numFmtId="0" fontId="41" fillId="0" borderId="6" xfId="6" applyFont="1" applyBorder="1" applyAlignment="1">
      <alignment horizontal="center" vertical="center"/>
    </xf>
    <xf numFmtId="0" fontId="31" fillId="0" borderId="7" xfId="6" applyFont="1" applyBorder="1" applyAlignment="1">
      <alignment horizontal="center" vertical="center"/>
    </xf>
    <xf numFmtId="0" fontId="31" fillId="0" borderId="10" xfId="6" applyFont="1" applyBorder="1" applyAlignment="1">
      <alignment horizontal="center" vertical="center"/>
    </xf>
    <xf numFmtId="0" fontId="31" fillId="0" borderId="1" xfId="6" applyFont="1" applyBorder="1" applyAlignment="1">
      <alignment horizontal="center" vertical="center"/>
    </xf>
    <xf numFmtId="0" fontId="31" fillId="0" borderId="0" xfId="6" applyFont="1" applyAlignment="1">
      <alignment horizontal="center" vertical="center"/>
    </xf>
    <xf numFmtId="0" fontId="31" fillId="0" borderId="2" xfId="6" applyFont="1" applyBorder="1" applyAlignment="1">
      <alignment horizontal="center" vertical="center"/>
    </xf>
    <xf numFmtId="0" fontId="31" fillId="0" borderId="3" xfId="6" applyFont="1" applyBorder="1" applyAlignment="1">
      <alignment horizontal="center" vertical="center"/>
    </xf>
    <xf numFmtId="0" fontId="31" fillId="0" borderId="4" xfId="6" applyFont="1" applyBorder="1" applyAlignment="1">
      <alignment horizontal="center" vertical="center"/>
    </xf>
    <xf numFmtId="0" fontId="31" fillId="0" borderId="5" xfId="6" applyFont="1" applyBorder="1" applyAlignment="1">
      <alignment horizontal="center" vertical="center"/>
    </xf>
    <xf numFmtId="0" fontId="40" fillId="0" borderId="8" xfId="6" applyFont="1" applyBorder="1" applyAlignment="1">
      <alignment horizontal="center" vertical="center"/>
    </xf>
    <xf numFmtId="0" fontId="17" fillId="0" borderId="8" xfId="6" applyFont="1" applyBorder="1" applyAlignment="1">
      <alignment horizontal="left" vertical="center" wrapText="1"/>
    </xf>
    <xf numFmtId="0" fontId="31" fillId="5" borderId="22" xfId="6" applyFont="1" applyFill="1" applyBorder="1" applyAlignment="1">
      <alignment horizontal="left" vertical="center"/>
    </xf>
    <xf numFmtId="0" fontId="31" fillId="5" borderId="23" xfId="6" applyFont="1" applyFill="1" applyBorder="1" applyAlignment="1">
      <alignment horizontal="left" vertical="center"/>
    </xf>
    <xf numFmtId="0" fontId="31" fillId="5" borderId="24" xfId="6" applyFont="1" applyFill="1" applyBorder="1" applyAlignment="1">
      <alignment horizontal="left" vertical="center"/>
    </xf>
    <xf numFmtId="20" fontId="31" fillId="5" borderId="8" xfId="6" applyNumberFormat="1" applyFont="1" applyFill="1" applyBorder="1" applyAlignment="1">
      <alignment horizontal="center" vertical="center"/>
    </xf>
    <xf numFmtId="0" fontId="41" fillId="5" borderId="23" xfId="6" applyFont="1" applyFill="1" applyBorder="1" applyAlignment="1">
      <alignment horizontal="left" vertical="center"/>
    </xf>
    <xf numFmtId="20" fontId="31" fillId="5" borderId="22" xfId="6" applyNumberFormat="1" applyFont="1" applyFill="1" applyBorder="1" applyAlignment="1">
      <alignment horizontal="center" vertical="center"/>
    </xf>
    <xf numFmtId="20" fontId="31" fillId="5" borderId="24" xfId="6" applyNumberFormat="1" applyFont="1" applyFill="1" applyBorder="1" applyAlignment="1">
      <alignment horizontal="center" vertical="center"/>
    </xf>
    <xf numFmtId="0" fontId="31" fillId="0" borderId="8" xfId="6" applyFont="1" applyBorder="1" applyAlignment="1">
      <alignment vertical="center" wrapText="1"/>
    </xf>
    <xf numFmtId="0" fontId="41" fillId="5" borderId="22" xfId="6" applyFont="1" applyFill="1" applyBorder="1" applyAlignment="1">
      <alignment horizontal="left" vertical="center"/>
    </xf>
    <xf numFmtId="20" fontId="17" fillId="0" borderId="9" xfId="6" applyNumberFormat="1" applyFont="1" applyBorder="1" applyAlignment="1">
      <alignment horizontal="left" vertical="center"/>
    </xf>
  </cellXfs>
  <cellStyles count="7">
    <cellStyle name="標準" xfId="0" builtinId="0"/>
    <cellStyle name="標準 2" xfId="1" xr:uid="{00000000-0005-0000-0000-000001000000}"/>
    <cellStyle name="標準 2 2" xfId="2" xr:uid="{A6444508-CF25-4752-9038-600A8C9E6446}"/>
    <cellStyle name="標準 3" xfId="3" xr:uid="{4B4FD1AD-F311-4335-9759-E9D97226A36A}"/>
    <cellStyle name="標準 3 2" xfId="6" xr:uid="{A578F85B-4410-48D0-ADC6-2CAE8130FB74}"/>
    <cellStyle name="標準 4" xfId="4" xr:uid="{562EA242-740F-49DB-88B7-E4C128C65428}"/>
    <cellStyle name="標準 4 2" xfId="5" xr:uid="{461497CC-EF64-40A8-BA75-1F7BFBD80722}"/>
  </cellStyles>
  <dxfs count="16">
    <dxf>
      <numFmt numFmtId="30" formatCode="@"/>
    </dxf>
    <dxf>
      <numFmt numFmtId="30" formatCode="@"/>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70C0"/>
      </font>
      <fill>
        <patternFill>
          <bgColor theme="3" tint="0.79998168889431442"/>
        </patternFill>
      </fill>
    </dxf>
    <dxf>
      <font>
        <color rgb="FF9C0006"/>
      </font>
      <fill>
        <patternFill>
          <bgColor rgb="FFFFC7CE"/>
        </patternFill>
      </fill>
    </dxf>
    <dxf>
      <font>
        <color rgb="FF9C0006"/>
      </font>
      <fill>
        <patternFill>
          <bgColor rgb="FFFFC7CE"/>
        </patternFill>
      </fill>
    </dxf>
    <dxf>
      <font>
        <color rgb="FF0070C0"/>
      </font>
      <fill>
        <patternFill>
          <bgColor theme="3" tint="0.79998168889431442"/>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0070C0"/>
      </font>
      <fill>
        <patternFill>
          <bgColor theme="3" tint="0.79998168889431442"/>
        </patternFill>
      </fill>
    </dxf>
  </dxfs>
  <tableStyles count="0" defaultTableStyle="TableStyleMedium9" defaultPivotStyle="PivotStyleLight16"/>
  <colors>
    <mruColors>
      <color rgb="FFCCECFF"/>
      <color rgb="FFFFFFCC"/>
      <color rgb="FFFF3300"/>
      <color rgb="FFFFCCCC"/>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87818</xdr:colOff>
      <xdr:row>9</xdr:row>
      <xdr:rowOff>48683</xdr:rowOff>
    </xdr:from>
    <xdr:to>
      <xdr:col>6</xdr:col>
      <xdr:colOff>121595</xdr:colOff>
      <xdr:row>24</xdr:row>
      <xdr:rowOff>148618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9946" y="3162885"/>
          <a:ext cx="7667287" cy="3545148"/>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solidFill>
                <a:sysClr val="windowText" lastClr="000000"/>
              </a:solidFill>
              <a:latin typeface="+mj-ea"/>
              <a:ea typeface="+mj-ea"/>
            </a:rPr>
            <a:t>１　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本調書は、児童福祉法に基づく立入調査の実施に当たり、事前に提出いただくものです。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提出は、調査日の概ね２週間前までとし、基準日（調査日前月の初日）時点の状況を記載してください。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①</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②</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③</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基礎乳幼児数</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総乳幼児数</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a:t>
          </a:r>
          <a:r>
            <a:rPr kumimoji="1" lang="en-US" altLang="ja-JP" sz="1100">
              <a:solidFill>
                <a:sysClr val="windowText" lastClr="000000"/>
              </a:solidFill>
              <a:latin typeface="+mj-ea"/>
              <a:ea typeface="+mj-ea"/>
            </a:rPr>
            <a:t>    </a:t>
          </a:r>
          <a:r>
            <a:rPr kumimoji="1" lang="ja-JP" altLang="en-US" sz="1100" baseline="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自己点検結果欄は、プルダウンになっています。調査内容欄を確認し、該当する項目を選択又は必要事項を記入してください。（黄色セルのみ。）</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 </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指導監督基準　　　　　　   　：認可外保育施設に対する指導監督の実施について（別添）認可外保育施設指導監督基準（令和６年こ成保第</a:t>
          </a:r>
          <a:r>
            <a:rPr kumimoji="1" lang="en-US" altLang="ja-JP" sz="1100">
              <a:solidFill>
                <a:sysClr val="windowText" lastClr="000000"/>
              </a:solidFill>
              <a:latin typeface="+mj-ea"/>
              <a:ea typeface="+mj-ea"/>
            </a:rPr>
            <a:t>206</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法　　　　　　　　　　　　　　　　：児童福祉法（昭和</a:t>
          </a:r>
          <a:r>
            <a:rPr kumimoji="1" lang="en-US" altLang="ja-JP" sz="1100">
              <a:solidFill>
                <a:sysClr val="windowText" lastClr="000000"/>
              </a:solidFill>
              <a:latin typeface="+mj-ea"/>
              <a:ea typeface="+mj-ea"/>
            </a:rPr>
            <a:t>22</a:t>
          </a:r>
          <a:r>
            <a:rPr kumimoji="1" lang="ja-JP" altLang="en-US" sz="1100">
              <a:solidFill>
                <a:sysClr val="windowText" lastClr="000000"/>
              </a:solidFill>
              <a:latin typeface="+mj-ea"/>
              <a:ea typeface="+mj-ea"/>
            </a:rPr>
            <a:t>年法律第</a:t>
          </a:r>
          <a:r>
            <a:rPr kumimoji="1" lang="en-US" altLang="ja-JP" sz="1100">
              <a:solidFill>
                <a:sysClr val="windowText" lastClr="000000"/>
              </a:solidFill>
              <a:latin typeface="+mj-ea"/>
              <a:ea typeface="+mj-ea"/>
            </a:rPr>
            <a:t>164</a:t>
          </a:r>
          <a:r>
            <a:rPr kumimoji="1" lang="ja-JP" altLang="en-US" sz="1100">
              <a:solidFill>
                <a:sysClr val="windowText" lastClr="000000"/>
              </a:solidFill>
              <a:latin typeface="+mj-ea"/>
              <a:ea typeface="+mj-ea"/>
            </a:rPr>
            <a:t>号）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規則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：児童福祉法施行規則（昭和</a:t>
          </a:r>
          <a:r>
            <a:rPr kumimoji="1" lang="en-US" altLang="ja-JP" sz="1100">
              <a:solidFill>
                <a:sysClr val="windowText" lastClr="000000"/>
              </a:solidFill>
              <a:latin typeface="+mj-ea"/>
              <a:ea typeface="+mj-ea"/>
            </a:rPr>
            <a:t>23</a:t>
          </a:r>
          <a:r>
            <a:rPr kumimoji="1" lang="ja-JP" altLang="en-US" sz="1100">
              <a:solidFill>
                <a:sysClr val="windowText" lastClr="000000"/>
              </a:solidFill>
              <a:latin typeface="+mj-ea"/>
              <a:ea typeface="+mj-ea"/>
            </a:rPr>
            <a:t>年厚生省令第</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pPr algn="l"/>
          <a:r>
            <a:rPr kumimoji="1" lang="en-US" altLang="ja-JP" sz="1100">
              <a:solidFill>
                <a:sysClr val="windowText" lastClr="000000"/>
              </a:solidFill>
              <a:latin typeface="+mj-ea"/>
              <a:ea typeface="+mj-ea"/>
            </a:rPr>
            <a:t>    </a:t>
          </a:r>
          <a:r>
            <a:rPr kumimoji="1" lang="ja-JP" altLang="en-US" sz="1100">
              <a:solidFill>
                <a:sysClr val="windowText" lastClr="000000"/>
              </a:solidFill>
              <a:latin typeface="+mj-ea"/>
              <a:ea typeface="+mj-ea"/>
            </a:rPr>
            <a:t>建基法　　　　 　　　　　   　　：建築基準法（昭和</a:t>
          </a:r>
          <a:r>
            <a:rPr kumimoji="1" lang="en-US" altLang="ja-JP" sz="1100">
              <a:solidFill>
                <a:sysClr val="windowText" lastClr="000000"/>
              </a:solidFill>
              <a:latin typeface="+mj-ea"/>
              <a:ea typeface="+mj-ea"/>
            </a:rPr>
            <a:t>25</a:t>
          </a:r>
          <a:r>
            <a:rPr kumimoji="1" lang="ja-JP" altLang="en-US" sz="1100">
              <a:solidFill>
                <a:sysClr val="windowText" lastClr="000000"/>
              </a:solidFill>
              <a:latin typeface="+mj-ea"/>
              <a:ea typeface="+mj-ea"/>
            </a:rPr>
            <a:t>年法律第</a:t>
          </a:r>
          <a:r>
            <a:rPr kumimoji="1" lang="en-US" altLang="ja-JP" sz="1100">
              <a:solidFill>
                <a:sysClr val="windowText" lastClr="000000"/>
              </a:solidFill>
              <a:latin typeface="+mj-ea"/>
              <a:ea typeface="+mj-ea"/>
            </a:rPr>
            <a:t>201</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建基令　　　　</a:t>
          </a:r>
          <a:r>
            <a:rPr kumimoji="1" lang="ja-JP" altLang="en-US" sz="1100" baseline="0">
              <a:solidFill>
                <a:sysClr val="windowText" lastClr="000000"/>
              </a:solidFill>
              <a:latin typeface="+mj-ea"/>
              <a:ea typeface="+mj-ea"/>
            </a:rPr>
            <a:t> 　　　　　   　　：建築基準法施行令（昭和</a:t>
          </a:r>
          <a:r>
            <a:rPr kumimoji="1" lang="en-US" altLang="ja-JP" sz="1100" baseline="0">
              <a:solidFill>
                <a:sysClr val="windowText" lastClr="000000"/>
              </a:solidFill>
              <a:latin typeface="+mj-ea"/>
              <a:ea typeface="+mj-ea"/>
            </a:rPr>
            <a:t>25</a:t>
          </a:r>
          <a:r>
            <a:rPr kumimoji="1" lang="ja-JP" altLang="en-US" sz="1100" baseline="0">
              <a:solidFill>
                <a:sysClr val="windowText" lastClr="000000"/>
              </a:solidFill>
              <a:latin typeface="+mj-ea"/>
              <a:ea typeface="+mj-ea"/>
            </a:rPr>
            <a:t>年政令第</a:t>
          </a:r>
          <a:r>
            <a:rPr kumimoji="1" lang="en-US" altLang="ja-JP" sz="1100" baseline="0">
              <a:solidFill>
                <a:sysClr val="windowText" lastClr="000000"/>
              </a:solidFill>
              <a:latin typeface="+mj-ea"/>
              <a:ea typeface="+mj-ea"/>
            </a:rPr>
            <a:t>338</a:t>
          </a:r>
          <a:r>
            <a:rPr kumimoji="1" lang="ja-JP" altLang="en-US" sz="1100" baseline="0">
              <a:solidFill>
                <a:sysClr val="windowText" lastClr="000000"/>
              </a:solidFill>
              <a:latin typeface="+mj-ea"/>
              <a:ea typeface="+mj-ea"/>
            </a:rPr>
            <a:t>号）</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消防法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：消防法（昭和</a:t>
          </a:r>
          <a:r>
            <a:rPr kumimoji="1" lang="en-US" altLang="ja-JP" sz="1100">
              <a:solidFill>
                <a:sysClr val="windowText" lastClr="000000"/>
              </a:solidFill>
              <a:latin typeface="+mj-ea"/>
              <a:ea typeface="+mj-ea"/>
            </a:rPr>
            <a:t>23</a:t>
          </a:r>
          <a:r>
            <a:rPr kumimoji="1" lang="ja-JP" altLang="en-US" sz="1100">
              <a:solidFill>
                <a:sysClr val="windowText" lastClr="000000"/>
              </a:solidFill>
              <a:latin typeface="+mj-ea"/>
              <a:ea typeface="+mj-ea"/>
            </a:rPr>
            <a:t>年法律第</a:t>
          </a:r>
          <a:r>
            <a:rPr kumimoji="1" lang="en-US" altLang="ja-JP" sz="1100">
              <a:solidFill>
                <a:sysClr val="windowText" lastClr="000000"/>
              </a:solidFill>
              <a:latin typeface="+mj-ea"/>
              <a:ea typeface="+mj-ea"/>
            </a:rPr>
            <a:t>186</a:t>
          </a:r>
          <a:r>
            <a:rPr kumimoji="1" lang="ja-JP" altLang="en-US" sz="1100">
              <a:solidFill>
                <a:sysClr val="windowText" lastClr="000000"/>
              </a:solidFill>
              <a:latin typeface="+mj-ea"/>
              <a:ea typeface="+mj-ea"/>
            </a:rPr>
            <a:t>号）</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消防令　　　　</a:t>
          </a:r>
          <a:r>
            <a:rPr kumimoji="1" lang="ja-JP" altLang="en-US" sz="1100" baseline="0">
              <a:solidFill>
                <a:sysClr val="windowText" lastClr="000000"/>
              </a:solidFill>
              <a:latin typeface="+mj-ea"/>
              <a:ea typeface="+mj-ea"/>
            </a:rPr>
            <a:t> 　　　　　　   　：消防法施行令（昭和</a:t>
          </a:r>
          <a:r>
            <a:rPr kumimoji="1" lang="en-US" altLang="ja-JP" sz="1100" baseline="0">
              <a:solidFill>
                <a:sysClr val="windowText" lastClr="000000"/>
              </a:solidFill>
              <a:latin typeface="+mj-ea"/>
              <a:ea typeface="+mj-ea"/>
            </a:rPr>
            <a:t>36</a:t>
          </a:r>
          <a:r>
            <a:rPr kumimoji="1" lang="ja-JP" altLang="en-US" sz="1100" baseline="0">
              <a:solidFill>
                <a:sysClr val="windowText" lastClr="000000"/>
              </a:solidFill>
              <a:latin typeface="+mj-ea"/>
              <a:ea typeface="+mj-ea"/>
            </a:rPr>
            <a:t>年政令第</a:t>
          </a:r>
          <a:r>
            <a:rPr kumimoji="1" lang="en-US" altLang="ja-JP" sz="1100" baseline="0">
              <a:solidFill>
                <a:sysClr val="windowText" lastClr="000000"/>
              </a:solidFill>
              <a:latin typeface="+mj-ea"/>
              <a:ea typeface="+mj-ea"/>
            </a:rPr>
            <a:t>37</a:t>
          </a:r>
          <a:r>
            <a:rPr kumimoji="1" lang="ja-JP" altLang="en-US" sz="1100" baseline="0">
              <a:solidFill>
                <a:sysClr val="windowText" lastClr="000000"/>
              </a:solidFill>
              <a:latin typeface="+mj-ea"/>
              <a:ea typeface="+mj-ea"/>
            </a:rPr>
            <a:t>号）</a:t>
          </a:r>
          <a:endParaRPr kumimoji="1" lang="en-US" altLang="ja-JP" sz="1100" baseline="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xdr:txBody>
    </xdr:sp>
    <xdr:clientData/>
  </xdr:twoCellAnchor>
  <xdr:twoCellAnchor>
    <xdr:from>
      <xdr:col>1</xdr:col>
      <xdr:colOff>75580</xdr:colOff>
      <xdr:row>27</xdr:row>
      <xdr:rowOff>144759</xdr:rowOff>
    </xdr:from>
    <xdr:to>
      <xdr:col>6</xdr:col>
      <xdr:colOff>121595</xdr:colOff>
      <xdr:row>46</xdr:row>
      <xdr:rowOff>33776</xdr:rowOff>
    </xdr:to>
    <xdr:sp macro="" textlink="">
      <xdr:nvSpPr>
        <xdr:cNvPr id="3" name="正方形/長方形 2">
          <a:extLst>
            <a:ext uri="{FF2B5EF4-FFF2-40B4-BE49-F238E27FC236}">
              <a16:creationId xmlns:a16="http://schemas.microsoft.com/office/drawing/2014/main" id="{1317CAAB-FF18-40EA-A2ED-971C8A79A078}"/>
            </a:ext>
          </a:extLst>
        </xdr:cNvPr>
        <xdr:cNvSpPr/>
      </xdr:nvSpPr>
      <xdr:spPr>
        <a:xfrm>
          <a:off x="237708" y="7393216"/>
          <a:ext cx="7679525" cy="3915188"/>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rPr>
            <a:t>　　</a:t>
          </a:r>
          <a:r>
            <a:rPr kumimoji="1" lang="ja-JP" altLang="ja-JP" sz="1100">
              <a:solidFill>
                <a:sysClr val="windowText" lastClr="000000"/>
              </a:solidFill>
              <a:effectLst/>
              <a:latin typeface="+mn-lt"/>
              <a:ea typeface="+mn-ea"/>
              <a:cs typeface="+mn-cs"/>
            </a:rPr>
            <a:t>消防則　　　　　 　　　　   　　：消防法施行規則（昭和</a:t>
          </a:r>
          <a:r>
            <a:rPr kumimoji="1" lang="en-US" altLang="ja-JP" sz="1100">
              <a:solidFill>
                <a:sysClr val="windowText" lastClr="000000"/>
              </a:solidFill>
              <a:effectLst/>
              <a:latin typeface="+mn-lt"/>
              <a:ea typeface="+mn-ea"/>
              <a:cs typeface="+mn-cs"/>
            </a:rPr>
            <a:t>36</a:t>
          </a:r>
          <a:r>
            <a:rPr kumimoji="1" lang="ja-JP" altLang="ja-JP" sz="1100">
              <a:solidFill>
                <a:sysClr val="windowText" lastClr="000000"/>
              </a:solidFill>
              <a:effectLst/>
              <a:latin typeface="+mn-lt"/>
              <a:ea typeface="+mn-ea"/>
              <a:cs typeface="+mn-cs"/>
            </a:rPr>
            <a:t>年自治省令第６号）</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水防法　　　　 　　　　　   　　：水防法（昭和</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193</a:t>
          </a:r>
          <a:r>
            <a:rPr kumimoji="1" lang="ja-JP" altLang="ja-JP" sz="1100">
              <a:solidFill>
                <a:sysClr val="windowText" lastClr="000000"/>
              </a:solidFill>
              <a:effectLst/>
              <a:latin typeface="+mn-lt"/>
              <a:ea typeface="+mn-ea"/>
              <a:cs typeface="+mn-cs"/>
            </a:rPr>
            <a:t>号）</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土砂災害防止法　　　　   　 ：土砂災害警戒区域等における土砂災害防止対策の推進に関する法律（平成</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57</a:t>
          </a:r>
          <a:r>
            <a:rPr kumimoji="1" lang="ja-JP" altLang="ja-JP" sz="1100">
              <a:solidFill>
                <a:sysClr val="windowText" lastClr="000000"/>
              </a:solidFill>
              <a:effectLst/>
              <a:latin typeface="+mn-lt"/>
              <a:ea typeface="+mn-ea"/>
              <a:cs typeface="+mn-cs"/>
            </a:rPr>
            <a:t>号）</a:t>
          </a:r>
          <a:endParaRPr kumimoji="1" lang="en-US" altLang="ja-JP" sz="1100">
            <a:solidFill>
              <a:sysClr val="windowText" lastClr="000000"/>
            </a:solidFill>
          </a:endParaRPr>
        </a:p>
        <a:p>
          <a:r>
            <a:rPr kumimoji="1" lang="ja-JP" altLang="en-US" sz="1100">
              <a:solidFill>
                <a:sysClr val="windowText" lastClr="000000"/>
              </a:solidFill>
            </a:rPr>
            <a:t>　　</a:t>
          </a:r>
          <a:r>
            <a:rPr kumimoji="1" lang="ja-JP" altLang="ja-JP" sz="1100">
              <a:solidFill>
                <a:sysClr val="windowText" lastClr="000000"/>
              </a:solidFill>
              <a:effectLst/>
              <a:latin typeface="+mn-lt"/>
              <a:ea typeface="+mn-ea"/>
              <a:cs typeface="+mn-cs"/>
            </a:rPr>
            <a:t>学校保健安全法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：学校保健安全法（昭和</a:t>
          </a:r>
          <a:r>
            <a:rPr kumimoji="1" lang="en-US" altLang="ja-JP" sz="1100">
              <a:solidFill>
                <a:sysClr val="windowText" lastClr="000000"/>
              </a:solidFill>
              <a:effectLst/>
              <a:latin typeface="+mn-lt"/>
              <a:ea typeface="+mn-ea"/>
              <a:cs typeface="+mn-cs"/>
            </a:rPr>
            <a:t>33</a:t>
          </a:r>
          <a:r>
            <a:rPr kumimoji="1" lang="ja-JP" altLang="ja-JP"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56</a:t>
          </a:r>
          <a:r>
            <a:rPr kumimoji="1" lang="ja-JP" altLang="ja-JP" sz="1100">
              <a:solidFill>
                <a:sysClr val="windowText" lastClr="000000"/>
              </a:solidFill>
              <a:effectLst/>
              <a:latin typeface="+mn-lt"/>
              <a:ea typeface="+mn-ea"/>
              <a:cs typeface="+mn-cs"/>
            </a:rPr>
            <a:t>号）</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学校保健安全法施行規則</a:t>
          </a:r>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学校保健安全法施行規則（昭和</a:t>
          </a:r>
          <a:r>
            <a:rPr kumimoji="1" lang="en-US" altLang="ja-JP" sz="1100" baseline="0">
              <a:solidFill>
                <a:sysClr val="windowText" lastClr="000000"/>
              </a:solidFill>
              <a:effectLst/>
              <a:latin typeface="+mn-lt"/>
              <a:ea typeface="+mn-ea"/>
              <a:cs typeface="+mn-cs"/>
            </a:rPr>
            <a:t>33</a:t>
          </a:r>
          <a:r>
            <a:rPr kumimoji="1" lang="ja-JP" altLang="ja-JP" sz="1100" baseline="0">
              <a:solidFill>
                <a:sysClr val="windowText" lastClr="000000"/>
              </a:solidFill>
              <a:effectLst/>
              <a:latin typeface="+mn-lt"/>
              <a:ea typeface="+mn-ea"/>
              <a:cs typeface="+mn-cs"/>
            </a:rPr>
            <a:t>年文部省令第</a:t>
          </a:r>
          <a:r>
            <a:rPr kumimoji="1" lang="en-US" altLang="ja-JP" sz="1100" baseline="0">
              <a:solidFill>
                <a:sysClr val="windowText" lastClr="000000"/>
              </a:solidFill>
              <a:effectLst/>
              <a:latin typeface="+mn-lt"/>
              <a:ea typeface="+mn-ea"/>
              <a:cs typeface="+mn-cs"/>
            </a:rPr>
            <a:t>18</a:t>
          </a:r>
          <a:r>
            <a:rPr kumimoji="1" lang="ja-JP" altLang="ja-JP" sz="1100" baseline="0">
              <a:solidFill>
                <a:sysClr val="windowText" lastClr="000000"/>
              </a:solidFill>
              <a:effectLst/>
              <a:latin typeface="+mn-lt"/>
              <a:ea typeface="+mn-ea"/>
              <a:cs typeface="+mn-cs"/>
            </a:rPr>
            <a:t>号）</a:t>
          </a:r>
          <a:r>
            <a:rPr kumimoji="1" lang="ja-JP" altLang="ja-JP" sz="1100">
              <a:solidFill>
                <a:sysClr val="windowText" lastClr="000000"/>
              </a:solidFill>
              <a:effectLst/>
              <a:latin typeface="+mn-lt"/>
              <a:ea typeface="+mn-ea"/>
              <a:cs typeface="+mn-cs"/>
            </a:rPr>
            <a:t>　　</a:t>
          </a:r>
          <a:endParaRPr kumimoji="1" lang="en-US" altLang="ja-JP" sz="1100">
            <a:solidFill>
              <a:sysClr val="windowText" lastClr="000000"/>
            </a:solidFill>
          </a:endParaRPr>
        </a:p>
        <a:p>
          <a:r>
            <a:rPr kumimoji="1" lang="ja-JP" altLang="en-US" sz="1100">
              <a:solidFill>
                <a:sysClr val="windowText" lastClr="000000"/>
              </a:solidFill>
              <a:effectLst/>
              <a:latin typeface="+mn-lt"/>
              <a:ea typeface="+mn-ea"/>
              <a:cs typeface="+mn-cs"/>
            </a:rPr>
            <a:t>　　労基法　　　　　　　　　　　　  </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労働基準法（昭和</a:t>
          </a:r>
          <a:r>
            <a:rPr kumimoji="1" lang="en-US" altLang="ja-JP" sz="1100">
              <a:solidFill>
                <a:sysClr val="windowText" lastClr="000000"/>
              </a:solidFill>
              <a:effectLst/>
              <a:latin typeface="+mn-lt"/>
              <a:ea typeface="+mn-ea"/>
              <a:cs typeface="+mn-cs"/>
            </a:rPr>
            <a:t>22</a:t>
          </a:r>
          <a:r>
            <a:rPr kumimoji="1" lang="ja-JP" altLang="en-US"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49</a:t>
          </a:r>
          <a:r>
            <a:rPr kumimoji="1" lang="ja-JP" altLang="en-US" sz="1100">
              <a:solidFill>
                <a:sysClr val="windowText" lastClr="000000"/>
              </a:solidFill>
              <a:effectLst/>
              <a:latin typeface="+mn-lt"/>
              <a:ea typeface="+mn-ea"/>
              <a:cs typeface="+mn-cs"/>
            </a:rPr>
            <a:t>号）</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労衛法　　　　　　　　　   　　</a:t>
          </a: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：労働安全衛生法（昭和</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年法律第</a:t>
          </a:r>
          <a:r>
            <a:rPr kumimoji="1" lang="en-US" altLang="ja-JP" sz="1100">
              <a:solidFill>
                <a:sysClr val="windowText" lastClr="000000"/>
              </a:solidFill>
              <a:effectLst/>
              <a:latin typeface="+mn-lt"/>
              <a:ea typeface="+mn-ea"/>
              <a:cs typeface="+mn-cs"/>
            </a:rPr>
            <a:t>57</a:t>
          </a:r>
          <a:r>
            <a:rPr kumimoji="1" lang="ja-JP" altLang="ja-JP" sz="1100">
              <a:solidFill>
                <a:sysClr val="windowText" lastClr="000000"/>
              </a:solidFill>
              <a:effectLst/>
              <a:latin typeface="+mn-lt"/>
              <a:ea typeface="+mn-ea"/>
              <a:cs typeface="+mn-cs"/>
            </a:rPr>
            <a:t>号）</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労衛則　　　　 　　　　　　　</a:t>
          </a: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：労働安全衛生法施行規則（昭和</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年労働省令第</a:t>
          </a:r>
          <a:r>
            <a:rPr kumimoji="1" lang="en-US" altLang="ja-JP" sz="1100">
              <a:solidFill>
                <a:sysClr val="windowText" lastClr="000000"/>
              </a:solidFill>
              <a:effectLst/>
              <a:latin typeface="+mn-lt"/>
              <a:ea typeface="+mn-ea"/>
              <a:cs typeface="+mn-cs"/>
            </a:rPr>
            <a:t>32</a:t>
          </a:r>
          <a:r>
            <a:rPr kumimoji="1" lang="ja-JP" altLang="ja-JP" sz="1100">
              <a:solidFill>
                <a:sysClr val="windowText" lastClr="000000"/>
              </a:solidFill>
              <a:effectLst/>
              <a:latin typeface="+mn-lt"/>
              <a:ea typeface="+mn-ea"/>
              <a:cs typeface="+mn-cs"/>
            </a:rPr>
            <a:t>号）</a:t>
          </a:r>
          <a:endParaRPr kumimoji="1" lang="en-US" altLang="ja-JP" sz="1100">
            <a:solidFill>
              <a:sysClr val="windowText" lastClr="000000"/>
            </a:solidFill>
          </a:endParaRPr>
        </a:p>
        <a:p>
          <a:pPr algn="l"/>
          <a:r>
            <a:rPr kumimoji="1" lang="ja-JP" altLang="en-US" sz="1100">
              <a:solidFill>
                <a:sysClr val="windowText" lastClr="000000"/>
              </a:solidFill>
            </a:rPr>
            <a:t>　　事故対応ガイドライン　</a:t>
          </a:r>
          <a:r>
            <a:rPr kumimoji="1" lang="ja-JP" altLang="en-US" sz="1100" baseline="0">
              <a:solidFill>
                <a:sysClr val="windowText" lastClr="000000"/>
              </a:solidFill>
            </a:rPr>
            <a:t>   </a:t>
          </a:r>
          <a:r>
            <a:rPr kumimoji="1" lang="ja-JP" altLang="en-US" sz="1100">
              <a:solidFill>
                <a:sysClr val="windowText" lastClr="000000"/>
              </a:solidFill>
            </a:rPr>
            <a:t>　</a:t>
          </a:r>
          <a:r>
            <a:rPr kumimoji="1" lang="ja-JP" altLang="en-US" sz="1100" baseline="0">
              <a:solidFill>
                <a:sysClr val="windowText" lastClr="000000"/>
              </a:solidFill>
            </a:rPr>
            <a:t>  </a:t>
          </a:r>
          <a:r>
            <a:rPr kumimoji="1" lang="ja-JP" altLang="en-US" sz="1100">
              <a:solidFill>
                <a:sysClr val="windowText" lastClr="000000"/>
              </a:solidFill>
            </a:rPr>
            <a:t>：教育・保育施設等における事故防止及び事故発生時の対応のためのガイドライン（平成</a:t>
          </a:r>
          <a:r>
            <a:rPr kumimoji="1" lang="en-US" altLang="ja-JP" sz="1100">
              <a:solidFill>
                <a:sysClr val="windowText" lastClr="000000"/>
              </a:solidFill>
            </a:rPr>
            <a:t>28</a:t>
          </a:r>
          <a:r>
            <a:rPr kumimoji="1" lang="ja-JP" altLang="en-US" sz="1100">
              <a:solidFill>
                <a:sysClr val="windowText" lastClr="000000"/>
              </a:solidFill>
            </a:rPr>
            <a:t>年府　</a:t>
          </a:r>
          <a:endParaRPr kumimoji="1" lang="en-US" altLang="ja-JP" sz="1100">
            <a:solidFill>
              <a:sysClr val="windowText" lastClr="000000"/>
            </a:solidFill>
          </a:endParaRPr>
        </a:p>
        <a:p>
          <a:pPr algn="l"/>
          <a:r>
            <a:rPr kumimoji="1" lang="en-US" altLang="ja-JP" sz="1100">
              <a:solidFill>
                <a:sysClr val="windowText" lastClr="000000"/>
              </a:solidFill>
            </a:rPr>
            <a:t>                                                           </a:t>
          </a:r>
          <a:r>
            <a:rPr kumimoji="1" lang="ja-JP" altLang="en-US" sz="1100">
              <a:solidFill>
                <a:sysClr val="windowText" lastClr="000000"/>
              </a:solidFill>
            </a:rPr>
            <a:t>子本第</a:t>
          </a:r>
          <a:r>
            <a:rPr kumimoji="1" lang="en-US" altLang="ja-JP" sz="1100">
              <a:solidFill>
                <a:sysClr val="windowText" lastClr="000000"/>
              </a:solidFill>
            </a:rPr>
            <a:t>192</a:t>
          </a:r>
          <a:r>
            <a:rPr kumimoji="1" lang="ja-JP" altLang="en-US" sz="1100">
              <a:solidFill>
                <a:sysClr val="windowText" lastClr="000000"/>
              </a:solidFill>
            </a:rPr>
            <a:t>号・</a:t>
          </a:r>
          <a:r>
            <a:rPr kumimoji="1" lang="en-US" altLang="ja-JP" sz="1100">
              <a:solidFill>
                <a:sysClr val="windowText" lastClr="000000"/>
              </a:solidFill>
            </a:rPr>
            <a:t>27</a:t>
          </a:r>
          <a:r>
            <a:rPr kumimoji="1" lang="ja-JP" altLang="en-US" sz="1100">
              <a:solidFill>
                <a:sysClr val="windowText" lastClr="000000"/>
              </a:solidFill>
            </a:rPr>
            <a:t>文科発第</a:t>
          </a:r>
          <a:r>
            <a:rPr kumimoji="1" lang="en-US" altLang="ja-JP" sz="1100">
              <a:solidFill>
                <a:sysClr val="windowText" lastClr="000000"/>
              </a:solidFill>
            </a:rPr>
            <a:t> 1789</a:t>
          </a:r>
          <a:r>
            <a:rPr kumimoji="1" lang="ja-JP" altLang="en-US" sz="1100">
              <a:solidFill>
                <a:sysClr val="windowText" lastClr="000000"/>
              </a:solidFill>
            </a:rPr>
            <a:t>号・</a:t>
          </a:r>
          <a:r>
            <a:rPr kumimoji="1" lang="ja-JP" altLang="en-US" sz="1100" baseline="0">
              <a:solidFill>
                <a:sysClr val="windowText" lastClr="000000"/>
              </a:solidFill>
            </a:rPr>
            <a:t> </a:t>
          </a:r>
          <a:r>
            <a:rPr kumimoji="1" lang="ja-JP" altLang="en-US" sz="1100">
              <a:solidFill>
                <a:sysClr val="windowText" lastClr="000000"/>
              </a:solidFill>
            </a:rPr>
            <a:t>雇児保発</a:t>
          </a:r>
          <a:r>
            <a:rPr kumimoji="1" lang="en-US" altLang="ja-JP" sz="1100">
              <a:solidFill>
                <a:sysClr val="windowText" lastClr="000000"/>
              </a:solidFill>
            </a:rPr>
            <a:t>0331</a:t>
          </a:r>
          <a:r>
            <a:rPr kumimoji="1" lang="ja-JP" altLang="en-US" sz="1100">
              <a:solidFill>
                <a:sysClr val="windowText" lastClr="000000"/>
              </a:solidFill>
            </a:rPr>
            <a:t>第３号）</a:t>
          </a:r>
          <a:endParaRPr kumimoji="1" lang="en-US" altLang="ja-JP" sz="1100">
            <a:solidFill>
              <a:sysClr val="windowText" lastClr="000000"/>
            </a:solidFill>
          </a:endParaRPr>
        </a:p>
        <a:p>
          <a:pPr algn="l"/>
          <a:r>
            <a:rPr kumimoji="1" lang="ja-JP" altLang="en-US" sz="1100">
              <a:solidFill>
                <a:sysClr val="windowText" lastClr="000000"/>
              </a:solidFill>
            </a:rPr>
            <a:t>　　アレルギー対応ガイドライン：保育所におけるアレルギー対応ガイドライン（</a:t>
          </a:r>
          <a:r>
            <a:rPr kumimoji="1" lang="en-US" altLang="ja-JP" sz="1100">
              <a:solidFill>
                <a:sysClr val="windowText" lastClr="000000"/>
              </a:solidFill>
            </a:rPr>
            <a:t>2019</a:t>
          </a:r>
          <a:r>
            <a:rPr kumimoji="1" lang="ja-JP" altLang="en-US" sz="1100">
              <a:solidFill>
                <a:sysClr val="windowText" lastClr="000000"/>
              </a:solidFill>
            </a:rPr>
            <a:t>年改訂版）（平成</a:t>
          </a:r>
          <a:r>
            <a:rPr kumimoji="1" lang="en-US" altLang="ja-JP" sz="1100">
              <a:solidFill>
                <a:sysClr val="windowText" lastClr="000000"/>
              </a:solidFill>
            </a:rPr>
            <a:t>31</a:t>
          </a:r>
          <a:r>
            <a:rPr kumimoji="1" lang="ja-JP" altLang="en-US" sz="1100">
              <a:solidFill>
                <a:sysClr val="windowText" lastClr="000000"/>
              </a:solidFill>
            </a:rPr>
            <a:t>年子保発</a:t>
          </a:r>
          <a:r>
            <a:rPr kumimoji="1" lang="en-US" altLang="ja-JP" sz="1100">
              <a:solidFill>
                <a:sysClr val="windowText" lastClr="000000"/>
              </a:solidFill>
            </a:rPr>
            <a:t>0425</a:t>
          </a:r>
          <a:r>
            <a:rPr kumimoji="1" lang="ja-JP" altLang="en-US" sz="1100">
              <a:solidFill>
                <a:sysClr val="windowText" lastClr="000000"/>
              </a:solidFill>
            </a:rPr>
            <a:t>号第２号）</a:t>
          </a:r>
          <a:endParaRPr kumimoji="1" lang="en-US" altLang="ja-JP" sz="1100">
            <a:solidFill>
              <a:sysClr val="windowText" lastClr="000000"/>
            </a:solidFill>
          </a:endParaRPr>
        </a:p>
        <a:p>
          <a:pPr algn="l"/>
          <a:r>
            <a:rPr kumimoji="1" lang="ja-JP" altLang="en-US" sz="1100">
              <a:solidFill>
                <a:sysClr val="windowText" lastClr="000000"/>
              </a:solidFill>
            </a:rPr>
            <a:t>      感染症対策ガイドライン</a:t>
          </a:r>
          <a:r>
            <a:rPr kumimoji="1" lang="ja-JP" altLang="en-US" sz="1100" baseline="0">
              <a:solidFill>
                <a:sysClr val="windowText" lastClr="000000"/>
              </a:solidFill>
            </a:rPr>
            <a:t>       ：保育所における感染症対策ガイドライン（</a:t>
          </a:r>
          <a:r>
            <a:rPr kumimoji="1" lang="en-US" altLang="ja-JP" sz="1100" baseline="0">
              <a:solidFill>
                <a:sysClr val="windowText" lastClr="000000"/>
              </a:solidFill>
            </a:rPr>
            <a:t>2018</a:t>
          </a:r>
          <a:r>
            <a:rPr kumimoji="1" lang="ja-JP" altLang="en-US" sz="1100" baseline="0">
              <a:solidFill>
                <a:sysClr val="windowText" lastClr="000000"/>
              </a:solidFill>
            </a:rPr>
            <a:t>年改訂版）（令和５年こ成基第</a:t>
          </a:r>
          <a:r>
            <a:rPr kumimoji="1" lang="en-US" altLang="ja-JP" sz="1100" baseline="0">
              <a:solidFill>
                <a:sysClr val="windowText" lastClr="000000"/>
              </a:solidFill>
            </a:rPr>
            <a:t>22</a:t>
          </a:r>
          <a:r>
            <a:rPr kumimoji="1" lang="ja-JP" altLang="en-US" sz="1100" baseline="0">
              <a:solidFill>
                <a:sysClr val="windowText" lastClr="000000"/>
              </a:solidFill>
            </a:rPr>
            <a:t>号）　　</a:t>
          </a:r>
          <a:endParaRPr kumimoji="1" lang="en-US" altLang="ja-JP" sz="1100" baseline="0">
            <a:solidFill>
              <a:sysClr val="windowText" lastClr="000000"/>
            </a:solidFill>
          </a:endParaRPr>
        </a:p>
        <a:p>
          <a:pPr algn="l"/>
          <a:r>
            <a:rPr kumimoji="1" lang="ja-JP" altLang="en-US" sz="1100">
              <a:solidFill>
                <a:sysClr val="windowText" lastClr="000000"/>
              </a:solidFill>
            </a:rPr>
            <a:t>　　虐待対応ガイドライン　　　　：保育所等における虐待等の防止及び発生時の対応等に関するガイドライン（令和５年こ成保</a:t>
          </a:r>
          <a:r>
            <a:rPr kumimoji="1" lang="en-US" altLang="ja-JP" sz="1100">
              <a:solidFill>
                <a:sysClr val="windowText" lastClr="000000"/>
              </a:solidFill>
            </a:rPr>
            <a:t>44</a:t>
          </a:r>
          <a:r>
            <a:rPr kumimoji="1" lang="ja-JP" altLang="en-US" sz="1100">
              <a:solidFill>
                <a:sysClr val="windowText" lastClr="000000"/>
              </a:solidFill>
            </a:rPr>
            <a:t>）</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66678</xdr:colOff>
      <xdr:row>64</xdr:row>
      <xdr:rowOff>64030</xdr:rowOff>
    </xdr:from>
    <xdr:to>
      <xdr:col>8</xdr:col>
      <xdr:colOff>1</xdr:colOff>
      <xdr:row>70</xdr:row>
      <xdr:rowOff>361052</xdr:rowOff>
    </xdr:to>
    <xdr:pic>
      <xdr:nvPicPr>
        <xdr:cNvPr id="2" name="図 1">
          <a:extLst>
            <a:ext uri="{FF2B5EF4-FFF2-40B4-BE49-F238E27FC236}">
              <a16:creationId xmlns:a16="http://schemas.microsoft.com/office/drawing/2014/main" id="{C7302E91-7772-72BB-E6C3-55D1D450719F}"/>
            </a:ext>
          </a:extLst>
        </xdr:cNvPr>
        <xdr:cNvPicPr>
          <a:picLocks noChangeAspect="1"/>
        </xdr:cNvPicPr>
      </xdr:nvPicPr>
      <xdr:blipFill>
        <a:blip xmlns:r="http://schemas.openxmlformats.org/officeDocument/2006/relationships" r:embed="rId1"/>
        <a:stretch>
          <a:fillRect/>
        </a:stretch>
      </xdr:blipFill>
      <xdr:spPr>
        <a:xfrm>
          <a:off x="10699753" y="31330901"/>
          <a:ext cx="4787898" cy="1800913"/>
        </a:xfrm>
        <a:prstGeom prst="rect">
          <a:avLst/>
        </a:prstGeom>
      </xdr:spPr>
    </xdr:pic>
    <xdr:clientData/>
  </xdr:twoCellAnchor>
  <xdr:twoCellAnchor editAs="oneCell">
    <xdr:from>
      <xdr:col>6</xdr:col>
      <xdr:colOff>55035</xdr:colOff>
      <xdr:row>91</xdr:row>
      <xdr:rowOff>846667</xdr:rowOff>
    </xdr:from>
    <xdr:to>
      <xdr:col>8</xdr:col>
      <xdr:colOff>1060</xdr:colOff>
      <xdr:row>91</xdr:row>
      <xdr:rowOff>3239319</xdr:rowOff>
    </xdr:to>
    <xdr:pic>
      <xdr:nvPicPr>
        <xdr:cNvPr id="5" name="図 4">
          <a:extLst>
            <a:ext uri="{FF2B5EF4-FFF2-40B4-BE49-F238E27FC236}">
              <a16:creationId xmlns:a16="http://schemas.microsoft.com/office/drawing/2014/main" id="{73E150BE-47A6-62F1-E9C1-16A790577C68}"/>
            </a:ext>
          </a:extLst>
        </xdr:cNvPr>
        <xdr:cNvPicPr>
          <a:picLocks noChangeAspect="1"/>
        </xdr:cNvPicPr>
      </xdr:nvPicPr>
      <xdr:blipFill>
        <a:blip xmlns:r="http://schemas.openxmlformats.org/officeDocument/2006/relationships" r:embed="rId2"/>
        <a:stretch>
          <a:fillRect/>
        </a:stretch>
      </xdr:blipFill>
      <xdr:spPr>
        <a:xfrm>
          <a:off x="10680702" y="44102867"/>
          <a:ext cx="4815416" cy="2392652"/>
        </a:xfrm>
        <a:prstGeom prst="rect">
          <a:avLst/>
        </a:prstGeom>
      </xdr:spPr>
    </xdr:pic>
    <xdr:clientData/>
  </xdr:twoCellAnchor>
  <xdr:twoCellAnchor editAs="oneCell">
    <xdr:from>
      <xdr:col>6</xdr:col>
      <xdr:colOff>107950</xdr:colOff>
      <xdr:row>71</xdr:row>
      <xdr:rowOff>495300</xdr:rowOff>
    </xdr:from>
    <xdr:to>
      <xdr:col>7</xdr:col>
      <xdr:colOff>4406900</xdr:colOff>
      <xdr:row>71</xdr:row>
      <xdr:rowOff>2760997</xdr:rowOff>
    </xdr:to>
    <xdr:pic>
      <xdr:nvPicPr>
        <xdr:cNvPr id="6" name="図 5">
          <a:extLst>
            <a:ext uri="{FF2B5EF4-FFF2-40B4-BE49-F238E27FC236}">
              <a16:creationId xmlns:a16="http://schemas.microsoft.com/office/drawing/2014/main" id="{EBFF2B32-A962-584C-3480-E74AFDB8BCF1}"/>
            </a:ext>
          </a:extLst>
        </xdr:cNvPr>
        <xdr:cNvPicPr>
          <a:picLocks noChangeAspect="1"/>
        </xdr:cNvPicPr>
      </xdr:nvPicPr>
      <xdr:blipFill>
        <a:blip xmlns:r="http://schemas.openxmlformats.org/officeDocument/2006/relationships" r:embed="rId3"/>
        <a:stretch>
          <a:fillRect/>
        </a:stretch>
      </xdr:blipFill>
      <xdr:spPr>
        <a:xfrm>
          <a:off x="10737850" y="34328100"/>
          <a:ext cx="4759325" cy="2330255"/>
        </a:xfrm>
        <a:prstGeom prst="rect">
          <a:avLst/>
        </a:prstGeom>
      </xdr:spPr>
    </xdr:pic>
    <xdr:clientData/>
  </xdr:twoCellAnchor>
  <xdr:twoCellAnchor editAs="absolute">
    <xdr:from>
      <xdr:col>0</xdr:col>
      <xdr:colOff>200024</xdr:colOff>
      <xdr:row>3</xdr:row>
      <xdr:rowOff>57150</xdr:rowOff>
    </xdr:from>
    <xdr:to>
      <xdr:col>0</xdr:col>
      <xdr:colOff>536574</xdr:colOff>
      <xdr:row>10</xdr:row>
      <xdr:rowOff>962025</xdr:rowOff>
    </xdr:to>
    <xdr:sp macro="" textlink="">
      <xdr:nvSpPr>
        <xdr:cNvPr id="3" name="テキスト ボックス 2">
          <a:extLst>
            <a:ext uri="{FF2B5EF4-FFF2-40B4-BE49-F238E27FC236}">
              <a16:creationId xmlns:a16="http://schemas.microsoft.com/office/drawing/2014/main" id="{2782FFB1-B143-72FF-A42E-45975994CC76}"/>
            </a:ext>
          </a:extLst>
        </xdr:cNvPr>
        <xdr:cNvSpPr txBox="1"/>
      </xdr:nvSpPr>
      <xdr:spPr>
        <a:xfrm>
          <a:off x="196849" y="809625"/>
          <a:ext cx="339725" cy="416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保育に従事する者の数及び資格</a:t>
          </a:r>
        </a:p>
      </xdr:txBody>
    </xdr:sp>
    <xdr:clientData/>
  </xdr:twoCellAnchor>
  <xdr:twoCellAnchor editAs="absolute">
    <xdr:from>
      <xdr:col>0</xdr:col>
      <xdr:colOff>180975</xdr:colOff>
      <xdr:row>16</xdr:row>
      <xdr:rowOff>120650</xdr:rowOff>
    </xdr:from>
    <xdr:to>
      <xdr:col>0</xdr:col>
      <xdr:colOff>504825</xdr:colOff>
      <xdr:row>24</xdr:row>
      <xdr:rowOff>91546</xdr:rowOff>
    </xdr:to>
    <xdr:sp macro="" textlink="">
      <xdr:nvSpPr>
        <xdr:cNvPr id="7" name="テキスト ボックス 6">
          <a:extLst>
            <a:ext uri="{FF2B5EF4-FFF2-40B4-BE49-F238E27FC236}">
              <a16:creationId xmlns:a16="http://schemas.microsoft.com/office/drawing/2014/main" id="{D6033A1D-CB02-4AEF-942D-1D16F3F4B880}"/>
            </a:ext>
          </a:extLst>
        </xdr:cNvPr>
        <xdr:cNvSpPr txBox="1"/>
      </xdr:nvSpPr>
      <xdr:spPr>
        <a:xfrm>
          <a:off x="177800" y="8877300"/>
          <a:ext cx="330200" cy="416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保育室等の構造、設備及び面積</a:t>
          </a:r>
        </a:p>
      </xdr:txBody>
    </xdr:sp>
    <xdr:clientData/>
  </xdr:twoCellAnchor>
  <xdr:twoCellAnchor editAs="absolute">
    <xdr:from>
      <xdr:col>0</xdr:col>
      <xdr:colOff>219075</xdr:colOff>
      <xdr:row>35</xdr:row>
      <xdr:rowOff>34395</xdr:rowOff>
    </xdr:from>
    <xdr:to>
      <xdr:col>0</xdr:col>
      <xdr:colOff>542925</xdr:colOff>
      <xdr:row>45</xdr:row>
      <xdr:rowOff>5821</xdr:rowOff>
    </xdr:to>
    <xdr:sp macro="" textlink="">
      <xdr:nvSpPr>
        <xdr:cNvPr id="8" name="テキスト ボックス 7">
          <a:extLst>
            <a:ext uri="{FF2B5EF4-FFF2-40B4-BE49-F238E27FC236}">
              <a16:creationId xmlns:a16="http://schemas.microsoft.com/office/drawing/2014/main" id="{5F4949FE-1E40-482F-BBD1-A21386A027EF}"/>
            </a:ext>
          </a:extLst>
        </xdr:cNvPr>
        <xdr:cNvSpPr txBox="1"/>
      </xdr:nvSpPr>
      <xdr:spPr>
        <a:xfrm>
          <a:off x="215900" y="18986500"/>
          <a:ext cx="323850" cy="416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非常災害に対する措置</a:t>
          </a:r>
        </a:p>
      </xdr:txBody>
    </xdr:sp>
    <xdr:clientData/>
  </xdr:twoCellAnchor>
  <xdr:twoCellAnchor editAs="absolute">
    <xdr:from>
      <xdr:col>0</xdr:col>
      <xdr:colOff>228600</xdr:colOff>
      <xdr:row>58</xdr:row>
      <xdr:rowOff>69321</xdr:rowOff>
    </xdr:from>
    <xdr:to>
      <xdr:col>0</xdr:col>
      <xdr:colOff>552450</xdr:colOff>
      <xdr:row>68</xdr:row>
      <xdr:rowOff>82021</xdr:rowOff>
    </xdr:to>
    <xdr:sp macro="" textlink="">
      <xdr:nvSpPr>
        <xdr:cNvPr id="9" name="テキスト ボックス 8">
          <a:extLst>
            <a:ext uri="{FF2B5EF4-FFF2-40B4-BE49-F238E27FC236}">
              <a16:creationId xmlns:a16="http://schemas.microsoft.com/office/drawing/2014/main" id="{54FA5163-40DE-450A-878C-229DA9CCB339}"/>
            </a:ext>
          </a:extLst>
        </xdr:cNvPr>
        <xdr:cNvSpPr txBox="1"/>
      </xdr:nvSpPr>
      <xdr:spPr>
        <a:xfrm>
          <a:off x="228600" y="28155900"/>
          <a:ext cx="323850" cy="4175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保育室を２階以上に設ける場合の条件</a:t>
          </a:r>
        </a:p>
      </xdr:txBody>
    </xdr:sp>
    <xdr:clientData/>
  </xdr:twoCellAnchor>
  <xdr:twoCellAnchor editAs="absolute">
    <xdr:from>
      <xdr:col>12</xdr:col>
      <xdr:colOff>41803</xdr:colOff>
      <xdr:row>1</xdr:row>
      <xdr:rowOff>86255</xdr:rowOff>
    </xdr:from>
    <xdr:to>
      <xdr:col>12</xdr:col>
      <xdr:colOff>1375832</xdr:colOff>
      <xdr:row>2</xdr:row>
      <xdr:rowOff>211667</xdr:rowOff>
    </xdr:to>
    <xdr:sp macro="" textlink="">
      <xdr:nvSpPr>
        <xdr:cNvPr id="10" name="テキスト ボックス 9">
          <a:extLst>
            <a:ext uri="{FF2B5EF4-FFF2-40B4-BE49-F238E27FC236}">
              <a16:creationId xmlns:a16="http://schemas.microsoft.com/office/drawing/2014/main" id="{728FE7E4-617F-094F-B4A5-E6067B1F63A1}"/>
            </a:ext>
          </a:extLst>
        </xdr:cNvPr>
        <xdr:cNvSpPr txBox="1"/>
      </xdr:nvSpPr>
      <xdr:spPr>
        <a:xfrm>
          <a:off x="19740032" y="324380"/>
          <a:ext cx="1334029" cy="376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twoCellAnchor editAs="absolute">
    <xdr:from>
      <xdr:col>10</xdr:col>
      <xdr:colOff>406400</xdr:colOff>
      <xdr:row>1</xdr:row>
      <xdr:rowOff>25400</xdr:rowOff>
    </xdr:from>
    <xdr:to>
      <xdr:col>10</xdr:col>
      <xdr:colOff>2149475</xdr:colOff>
      <xdr:row>2</xdr:row>
      <xdr:rowOff>215900</xdr:rowOff>
    </xdr:to>
    <xdr:sp macro="" textlink="">
      <xdr:nvSpPr>
        <xdr:cNvPr id="11" name="テキスト ボックス 10">
          <a:extLst>
            <a:ext uri="{FF2B5EF4-FFF2-40B4-BE49-F238E27FC236}">
              <a16:creationId xmlns:a16="http://schemas.microsoft.com/office/drawing/2014/main" id="{68399B88-377D-4ABC-A80C-ACD6819FC2EA}"/>
            </a:ext>
          </a:extLst>
        </xdr:cNvPr>
        <xdr:cNvSpPr txBox="1"/>
      </xdr:nvSpPr>
      <xdr:spPr>
        <a:xfrm>
          <a:off x="17221200" y="266700"/>
          <a:ext cx="1743075"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7</xdr:col>
      <xdr:colOff>1606550</xdr:colOff>
      <xdr:row>1</xdr:row>
      <xdr:rowOff>114300</xdr:rowOff>
    </xdr:from>
    <xdr:to>
      <xdr:col>7</xdr:col>
      <xdr:colOff>2638425</xdr:colOff>
      <xdr:row>2</xdr:row>
      <xdr:rowOff>142875</xdr:rowOff>
    </xdr:to>
    <xdr:sp macro="" textlink="">
      <xdr:nvSpPr>
        <xdr:cNvPr id="13" name="テキスト ボックス 12">
          <a:extLst>
            <a:ext uri="{FF2B5EF4-FFF2-40B4-BE49-F238E27FC236}">
              <a16:creationId xmlns:a16="http://schemas.microsoft.com/office/drawing/2014/main" id="{44D7AF0C-F278-4F73-BB83-B238F3D41997}"/>
            </a:ext>
          </a:extLst>
        </xdr:cNvPr>
        <xdr:cNvSpPr txBox="1"/>
      </xdr:nvSpPr>
      <xdr:spPr>
        <a:xfrm>
          <a:off x="12534900" y="355600"/>
          <a:ext cx="10255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5</xdr:col>
      <xdr:colOff>2332</xdr:colOff>
      <xdr:row>0</xdr:row>
      <xdr:rowOff>133739</xdr:rowOff>
    </xdr:from>
    <xdr:to>
      <xdr:col>6</xdr:col>
      <xdr:colOff>54364</xdr:colOff>
      <xdr:row>3</xdr:row>
      <xdr:rowOff>116633</xdr:rowOff>
    </xdr:to>
    <xdr:sp macro="" textlink="">
      <xdr:nvSpPr>
        <xdr:cNvPr id="14" name="テキスト ボックス 13">
          <a:extLst>
            <a:ext uri="{FF2B5EF4-FFF2-40B4-BE49-F238E27FC236}">
              <a16:creationId xmlns:a16="http://schemas.microsoft.com/office/drawing/2014/main" id="{43C85604-E787-42FE-AC3D-D26DCBF50622}"/>
            </a:ext>
          </a:extLst>
        </xdr:cNvPr>
        <xdr:cNvSpPr txBox="1"/>
      </xdr:nvSpPr>
      <xdr:spPr>
        <a:xfrm>
          <a:off x="11080102" y="133739"/>
          <a:ext cx="559772" cy="702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4</xdr:col>
      <xdr:colOff>1752600</xdr:colOff>
      <xdr:row>1</xdr:row>
      <xdr:rowOff>120650</xdr:rowOff>
    </xdr:from>
    <xdr:to>
      <xdr:col>4</xdr:col>
      <xdr:colOff>2778125</xdr:colOff>
      <xdr:row>2</xdr:row>
      <xdr:rowOff>161925</xdr:rowOff>
    </xdr:to>
    <xdr:sp macro="" textlink="">
      <xdr:nvSpPr>
        <xdr:cNvPr id="15" name="テキスト ボックス 14">
          <a:extLst>
            <a:ext uri="{FF2B5EF4-FFF2-40B4-BE49-F238E27FC236}">
              <a16:creationId xmlns:a16="http://schemas.microsoft.com/office/drawing/2014/main" id="{966CCDAF-B6A0-4268-8964-05C17848A482}"/>
            </a:ext>
          </a:extLst>
        </xdr:cNvPr>
        <xdr:cNvSpPr txBox="1"/>
      </xdr:nvSpPr>
      <xdr:spPr>
        <a:xfrm>
          <a:off x="6997700" y="368300"/>
          <a:ext cx="1025525"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2</xdr:col>
      <xdr:colOff>1162049</xdr:colOff>
      <xdr:row>1</xdr:row>
      <xdr:rowOff>143405</xdr:rowOff>
    </xdr:from>
    <xdr:to>
      <xdr:col>2</xdr:col>
      <xdr:colOff>2193924</xdr:colOff>
      <xdr:row>2</xdr:row>
      <xdr:rowOff>181505</xdr:rowOff>
    </xdr:to>
    <xdr:sp macro="" textlink="">
      <xdr:nvSpPr>
        <xdr:cNvPr id="16" name="テキスト ボックス 15">
          <a:extLst>
            <a:ext uri="{FF2B5EF4-FFF2-40B4-BE49-F238E27FC236}">
              <a16:creationId xmlns:a16="http://schemas.microsoft.com/office/drawing/2014/main" id="{888D1577-287A-4F4B-B286-3A250D331009}"/>
            </a:ext>
          </a:extLst>
        </xdr:cNvPr>
        <xdr:cNvSpPr txBox="1"/>
      </xdr:nvSpPr>
      <xdr:spPr>
        <a:xfrm>
          <a:off x="2088091" y="381530"/>
          <a:ext cx="1031875" cy="289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0</xdr:col>
      <xdr:colOff>0</xdr:colOff>
      <xdr:row>0</xdr:row>
      <xdr:rowOff>210080</xdr:rowOff>
    </xdr:from>
    <xdr:to>
      <xdr:col>0</xdr:col>
      <xdr:colOff>571499</xdr:colOff>
      <xdr:row>3</xdr:row>
      <xdr:rowOff>89430</xdr:rowOff>
    </xdr:to>
    <xdr:sp macro="" textlink="">
      <xdr:nvSpPr>
        <xdr:cNvPr id="17" name="テキスト ボックス 16">
          <a:extLst>
            <a:ext uri="{FF2B5EF4-FFF2-40B4-BE49-F238E27FC236}">
              <a16:creationId xmlns:a16="http://schemas.microsoft.com/office/drawing/2014/main" id="{B7EA5A21-EB36-42FA-96E1-430BF1951EDA}"/>
            </a:ext>
          </a:extLst>
        </xdr:cNvPr>
        <xdr:cNvSpPr txBox="1"/>
      </xdr:nvSpPr>
      <xdr:spPr>
        <a:xfrm>
          <a:off x="0" y="210080"/>
          <a:ext cx="571499" cy="620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7</xdr:col>
      <xdr:colOff>1601786</xdr:colOff>
      <xdr:row>1</xdr:row>
      <xdr:rowOff>114301</xdr:rowOff>
    </xdr:from>
    <xdr:to>
      <xdr:col>7</xdr:col>
      <xdr:colOff>2633661</xdr:colOff>
      <xdr:row>2</xdr:row>
      <xdr:rowOff>142876</xdr:rowOff>
    </xdr:to>
    <xdr:sp macro="" textlink="">
      <xdr:nvSpPr>
        <xdr:cNvPr id="19" name="テキスト ボックス 18">
          <a:extLst>
            <a:ext uri="{FF2B5EF4-FFF2-40B4-BE49-F238E27FC236}">
              <a16:creationId xmlns:a16="http://schemas.microsoft.com/office/drawing/2014/main" id="{7CA64E5E-BCDB-5526-F7C4-627ED30020E0}"/>
            </a:ext>
          </a:extLst>
        </xdr:cNvPr>
        <xdr:cNvSpPr txBox="1"/>
      </xdr:nvSpPr>
      <xdr:spPr>
        <a:xfrm>
          <a:off x="12529078" y="352426"/>
          <a:ext cx="1031875" cy="279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53975</xdr:colOff>
      <xdr:row>0</xdr:row>
      <xdr:rowOff>200025</xdr:rowOff>
    </xdr:from>
    <xdr:to>
      <xdr:col>0</xdr:col>
      <xdr:colOff>600074</xdr:colOff>
      <xdr:row>3</xdr:row>
      <xdr:rowOff>76200</xdr:rowOff>
    </xdr:to>
    <xdr:sp macro="" textlink="">
      <xdr:nvSpPr>
        <xdr:cNvPr id="4" name="テキスト ボックス 3">
          <a:extLst>
            <a:ext uri="{FF2B5EF4-FFF2-40B4-BE49-F238E27FC236}">
              <a16:creationId xmlns:a16="http://schemas.microsoft.com/office/drawing/2014/main" id="{4A1ED0A4-BD93-4FC5-AF33-8C3DFF7A4EF0}"/>
            </a:ext>
          </a:extLst>
        </xdr:cNvPr>
        <xdr:cNvSpPr txBox="1"/>
      </xdr:nvSpPr>
      <xdr:spPr>
        <a:xfrm>
          <a:off x="53975" y="203200"/>
          <a:ext cx="561974" cy="63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2</xdr:col>
      <xdr:colOff>1190625</xdr:colOff>
      <xdr:row>1</xdr:row>
      <xdr:rowOff>104775</xdr:rowOff>
    </xdr:from>
    <xdr:to>
      <xdr:col>2</xdr:col>
      <xdr:colOff>2228850</xdr:colOff>
      <xdr:row>2</xdr:row>
      <xdr:rowOff>139700</xdr:rowOff>
    </xdr:to>
    <xdr:sp macro="" textlink="">
      <xdr:nvSpPr>
        <xdr:cNvPr id="6" name="テキスト ボックス 5">
          <a:extLst>
            <a:ext uri="{FF2B5EF4-FFF2-40B4-BE49-F238E27FC236}">
              <a16:creationId xmlns:a16="http://schemas.microsoft.com/office/drawing/2014/main" id="{07342B09-B4A3-48DB-9F40-B3325889FA8A}"/>
            </a:ext>
          </a:extLst>
        </xdr:cNvPr>
        <xdr:cNvSpPr txBox="1"/>
      </xdr:nvSpPr>
      <xdr:spPr>
        <a:xfrm>
          <a:off x="2120900" y="355600"/>
          <a:ext cx="10350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4</xdr:col>
      <xdr:colOff>1800225</xdr:colOff>
      <xdr:row>1</xdr:row>
      <xdr:rowOff>114300</xdr:rowOff>
    </xdr:from>
    <xdr:to>
      <xdr:col>4</xdr:col>
      <xdr:colOff>2825750</xdr:colOff>
      <xdr:row>2</xdr:row>
      <xdr:rowOff>161925</xdr:rowOff>
    </xdr:to>
    <xdr:sp macro="" textlink="">
      <xdr:nvSpPr>
        <xdr:cNvPr id="7" name="テキスト ボックス 6">
          <a:extLst>
            <a:ext uri="{FF2B5EF4-FFF2-40B4-BE49-F238E27FC236}">
              <a16:creationId xmlns:a16="http://schemas.microsoft.com/office/drawing/2014/main" id="{29A61F34-3D1F-45AC-AE13-E4CF80056EA1}"/>
            </a:ext>
          </a:extLst>
        </xdr:cNvPr>
        <xdr:cNvSpPr txBox="1"/>
      </xdr:nvSpPr>
      <xdr:spPr>
        <a:xfrm>
          <a:off x="7048500" y="368300"/>
          <a:ext cx="1025525" cy="298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4</xdr:col>
      <xdr:colOff>4740992</xdr:colOff>
      <xdr:row>0</xdr:row>
      <xdr:rowOff>163360</xdr:rowOff>
    </xdr:from>
    <xdr:to>
      <xdr:col>6</xdr:col>
      <xdr:colOff>47624</xdr:colOff>
      <xdr:row>3</xdr:row>
      <xdr:rowOff>102421</xdr:rowOff>
    </xdr:to>
    <xdr:sp macro="" textlink="">
      <xdr:nvSpPr>
        <xdr:cNvPr id="8" name="テキスト ボックス 7">
          <a:extLst>
            <a:ext uri="{FF2B5EF4-FFF2-40B4-BE49-F238E27FC236}">
              <a16:creationId xmlns:a16="http://schemas.microsoft.com/office/drawing/2014/main" id="{E1C1842B-C543-42CD-9037-8E6F18C433DC}"/>
            </a:ext>
          </a:extLst>
        </xdr:cNvPr>
        <xdr:cNvSpPr txBox="1"/>
      </xdr:nvSpPr>
      <xdr:spPr>
        <a:xfrm>
          <a:off x="11122742" y="163360"/>
          <a:ext cx="539237" cy="676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7</xdr:col>
      <xdr:colOff>1571625</xdr:colOff>
      <xdr:row>1</xdr:row>
      <xdr:rowOff>123825</xdr:rowOff>
    </xdr:from>
    <xdr:to>
      <xdr:col>7</xdr:col>
      <xdr:colOff>2609850</xdr:colOff>
      <xdr:row>2</xdr:row>
      <xdr:rowOff>152400</xdr:rowOff>
    </xdr:to>
    <xdr:sp macro="" textlink="">
      <xdr:nvSpPr>
        <xdr:cNvPr id="9" name="テキスト ボックス 8">
          <a:extLst>
            <a:ext uri="{FF2B5EF4-FFF2-40B4-BE49-F238E27FC236}">
              <a16:creationId xmlns:a16="http://schemas.microsoft.com/office/drawing/2014/main" id="{5F2BEB73-D111-453F-9666-B7CA0B11BB37}"/>
            </a:ext>
          </a:extLst>
        </xdr:cNvPr>
        <xdr:cNvSpPr txBox="1"/>
      </xdr:nvSpPr>
      <xdr:spPr>
        <a:xfrm>
          <a:off x="12534900" y="381000"/>
          <a:ext cx="103505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10</xdr:col>
      <xdr:colOff>473075</xdr:colOff>
      <xdr:row>1</xdr:row>
      <xdr:rowOff>47625</xdr:rowOff>
    </xdr:from>
    <xdr:to>
      <xdr:col>10</xdr:col>
      <xdr:colOff>2219325</xdr:colOff>
      <xdr:row>2</xdr:row>
      <xdr:rowOff>238125</xdr:rowOff>
    </xdr:to>
    <xdr:sp macro="" textlink="">
      <xdr:nvSpPr>
        <xdr:cNvPr id="10" name="テキスト ボックス 9">
          <a:extLst>
            <a:ext uri="{FF2B5EF4-FFF2-40B4-BE49-F238E27FC236}">
              <a16:creationId xmlns:a16="http://schemas.microsoft.com/office/drawing/2014/main" id="{6335CC60-F0B8-46F4-A85B-D0525ECA911E}"/>
            </a:ext>
          </a:extLst>
        </xdr:cNvPr>
        <xdr:cNvSpPr txBox="1"/>
      </xdr:nvSpPr>
      <xdr:spPr>
        <a:xfrm>
          <a:off x="17325975" y="295275"/>
          <a:ext cx="1739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11</xdr:col>
      <xdr:colOff>215900</xdr:colOff>
      <xdr:row>1</xdr:row>
      <xdr:rowOff>25400</xdr:rowOff>
    </xdr:from>
    <xdr:to>
      <xdr:col>12</xdr:col>
      <xdr:colOff>1666875</xdr:colOff>
      <xdr:row>2</xdr:row>
      <xdr:rowOff>215900</xdr:rowOff>
    </xdr:to>
    <xdr:sp macro="" textlink="">
      <xdr:nvSpPr>
        <xdr:cNvPr id="11" name="テキスト ボックス 10">
          <a:extLst>
            <a:ext uri="{FF2B5EF4-FFF2-40B4-BE49-F238E27FC236}">
              <a16:creationId xmlns:a16="http://schemas.microsoft.com/office/drawing/2014/main" id="{CCC1B2CA-6C3A-43D4-8191-032D6179B81F}"/>
            </a:ext>
          </a:extLst>
        </xdr:cNvPr>
        <xdr:cNvSpPr txBox="1"/>
      </xdr:nvSpPr>
      <xdr:spPr>
        <a:xfrm>
          <a:off x="19659600" y="279400"/>
          <a:ext cx="1743075"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twoCellAnchor editAs="absolute">
    <xdr:from>
      <xdr:col>0</xdr:col>
      <xdr:colOff>85726</xdr:colOff>
      <xdr:row>3</xdr:row>
      <xdr:rowOff>66675</xdr:rowOff>
    </xdr:from>
    <xdr:to>
      <xdr:col>0</xdr:col>
      <xdr:colOff>504826</xdr:colOff>
      <xdr:row>7</xdr:row>
      <xdr:rowOff>495300</xdr:rowOff>
    </xdr:to>
    <xdr:sp macro="" textlink="">
      <xdr:nvSpPr>
        <xdr:cNvPr id="12" name="テキスト ボックス 11">
          <a:extLst>
            <a:ext uri="{FF2B5EF4-FFF2-40B4-BE49-F238E27FC236}">
              <a16:creationId xmlns:a16="http://schemas.microsoft.com/office/drawing/2014/main" id="{DA4B6C92-D9A2-A15E-8E6F-B51462616AFB}"/>
            </a:ext>
          </a:extLst>
        </xdr:cNvPr>
        <xdr:cNvSpPr txBox="1"/>
      </xdr:nvSpPr>
      <xdr:spPr>
        <a:xfrm>
          <a:off x="88901" y="825500"/>
          <a:ext cx="412750" cy="2578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保育内容</a:t>
          </a:r>
        </a:p>
      </xdr:txBody>
    </xdr:sp>
    <xdr:clientData/>
  </xdr:twoCellAnchor>
  <xdr:twoCellAnchor editAs="absolute">
    <xdr:from>
      <xdr:col>0</xdr:col>
      <xdr:colOff>101600</xdr:colOff>
      <xdr:row>27</xdr:row>
      <xdr:rowOff>73025</xdr:rowOff>
    </xdr:from>
    <xdr:to>
      <xdr:col>0</xdr:col>
      <xdr:colOff>520700</xdr:colOff>
      <xdr:row>32</xdr:row>
      <xdr:rowOff>219075</xdr:rowOff>
    </xdr:to>
    <xdr:sp macro="" textlink="">
      <xdr:nvSpPr>
        <xdr:cNvPr id="13" name="テキスト ボックス 12">
          <a:extLst>
            <a:ext uri="{FF2B5EF4-FFF2-40B4-BE49-F238E27FC236}">
              <a16:creationId xmlns:a16="http://schemas.microsoft.com/office/drawing/2014/main" id="{ED9230D2-A1AD-486E-9272-4C71C4FE5D83}"/>
            </a:ext>
          </a:extLst>
        </xdr:cNvPr>
        <xdr:cNvSpPr txBox="1"/>
      </xdr:nvSpPr>
      <xdr:spPr>
        <a:xfrm>
          <a:off x="98425" y="13446125"/>
          <a:ext cx="419100" cy="2581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給食</a:t>
          </a:r>
        </a:p>
      </xdr:txBody>
    </xdr:sp>
    <xdr:clientData/>
  </xdr:twoCellAnchor>
  <xdr:twoCellAnchor editAs="absolute">
    <xdr:from>
      <xdr:col>0</xdr:col>
      <xdr:colOff>101600</xdr:colOff>
      <xdr:row>40</xdr:row>
      <xdr:rowOff>101600</xdr:rowOff>
    </xdr:from>
    <xdr:to>
      <xdr:col>0</xdr:col>
      <xdr:colOff>520700</xdr:colOff>
      <xdr:row>45</xdr:row>
      <xdr:rowOff>209550</xdr:rowOff>
    </xdr:to>
    <xdr:sp macro="" textlink="">
      <xdr:nvSpPr>
        <xdr:cNvPr id="14" name="テキスト ボックス 13">
          <a:extLst>
            <a:ext uri="{FF2B5EF4-FFF2-40B4-BE49-F238E27FC236}">
              <a16:creationId xmlns:a16="http://schemas.microsoft.com/office/drawing/2014/main" id="{06E46464-B1A9-4FF9-9064-B34F630C6818}"/>
            </a:ext>
          </a:extLst>
        </xdr:cNvPr>
        <xdr:cNvSpPr txBox="1"/>
      </xdr:nvSpPr>
      <xdr:spPr>
        <a:xfrm>
          <a:off x="101600" y="19697700"/>
          <a:ext cx="419100" cy="2584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健康管理・安全確保</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196850</xdr:colOff>
      <xdr:row>32</xdr:row>
      <xdr:rowOff>342900</xdr:rowOff>
    </xdr:from>
    <xdr:to>
      <xdr:col>8</xdr:col>
      <xdr:colOff>561975</xdr:colOff>
      <xdr:row>33</xdr:row>
      <xdr:rowOff>215900</xdr:rowOff>
    </xdr:to>
    <xdr:sp macro="" textlink="">
      <xdr:nvSpPr>
        <xdr:cNvPr id="2" name="テキスト ボックス 1">
          <a:extLst>
            <a:ext uri="{FF2B5EF4-FFF2-40B4-BE49-F238E27FC236}">
              <a16:creationId xmlns:a16="http://schemas.microsoft.com/office/drawing/2014/main" id="{4639BE0F-F6B7-159E-E3BE-D825C66133EA}"/>
            </a:ext>
          </a:extLst>
        </xdr:cNvPr>
        <xdr:cNvSpPr txBox="1"/>
      </xdr:nvSpPr>
      <xdr:spPr>
        <a:xfrm>
          <a:off x="15738475" y="15481300"/>
          <a:ext cx="371475" cy="384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endParaRPr kumimoji="1" lang="en-US" altLang="ja-JP" sz="1100"/>
        </a:p>
      </xdr:txBody>
    </xdr:sp>
    <xdr:clientData/>
  </xdr:twoCellAnchor>
  <xdr:twoCellAnchor editAs="absolute">
    <xdr:from>
      <xdr:col>9</xdr:col>
      <xdr:colOff>206375</xdr:colOff>
      <xdr:row>32</xdr:row>
      <xdr:rowOff>361950</xdr:rowOff>
    </xdr:from>
    <xdr:to>
      <xdr:col>9</xdr:col>
      <xdr:colOff>581025</xdr:colOff>
      <xdr:row>33</xdr:row>
      <xdr:rowOff>234950</xdr:rowOff>
    </xdr:to>
    <xdr:sp macro="" textlink="">
      <xdr:nvSpPr>
        <xdr:cNvPr id="4" name="テキスト ボックス 3">
          <a:extLst>
            <a:ext uri="{FF2B5EF4-FFF2-40B4-BE49-F238E27FC236}">
              <a16:creationId xmlns:a16="http://schemas.microsoft.com/office/drawing/2014/main" id="{14A533F9-CE5A-4DA5-AE01-7E37D4FBC495}"/>
            </a:ext>
          </a:extLst>
        </xdr:cNvPr>
        <xdr:cNvSpPr txBox="1"/>
      </xdr:nvSpPr>
      <xdr:spPr>
        <a:xfrm>
          <a:off x="16386175" y="15500350"/>
          <a:ext cx="371475" cy="3841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8</xdr:col>
      <xdr:colOff>177800</xdr:colOff>
      <xdr:row>5</xdr:row>
      <xdr:rowOff>266700</xdr:rowOff>
    </xdr:from>
    <xdr:to>
      <xdr:col>8</xdr:col>
      <xdr:colOff>539750</xdr:colOff>
      <xdr:row>6</xdr:row>
      <xdr:rowOff>180975</xdr:rowOff>
    </xdr:to>
    <xdr:sp macro="" textlink="">
      <xdr:nvSpPr>
        <xdr:cNvPr id="6" name="テキスト ボックス 5">
          <a:extLst>
            <a:ext uri="{FF2B5EF4-FFF2-40B4-BE49-F238E27FC236}">
              <a16:creationId xmlns:a16="http://schemas.microsoft.com/office/drawing/2014/main" id="{29B7E5E1-89E9-4BF0-974D-ACB51BC7F3B4}"/>
            </a:ext>
          </a:extLst>
        </xdr:cNvPr>
        <xdr:cNvSpPr txBox="1"/>
      </xdr:nvSpPr>
      <xdr:spPr>
        <a:xfrm>
          <a:off x="15722600" y="2006600"/>
          <a:ext cx="361950" cy="39052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9</xdr:col>
      <xdr:colOff>200025</xdr:colOff>
      <xdr:row>5</xdr:row>
      <xdr:rowOff>295275</xdr:rowOff>
    </xdr:from>
    <xdr:to>
      <xdr:col>9</xdr:col>
      <xdr:colOff>581025</xdr:colOff>
      <xdr:row>6</xdr:row>
      <xdr:rowOff>200025</xdr:rowOff>
    </xdr:to>
    <xdr:sp macro="" textlink="">
      <xdr:nvSpPr>
        <xdr:cNvPr id="7" name="テキスト ボックス 6">
          <a:extLst>
            <a:ext uri="{FF2B5EF4-FFF2-40B4-BE49-F238E27FC236}">
              <a16:creationId xmlns:a16="http://schemas.microsoft.com/office/drawing/2014/main" id="{77C6C750-20FA-470D-9398-5C73E813900C}"/>
            </a:ext>
          </a:extLst>
        </xdr:cNvPr>
        <xdr:cNvSpPr txBox="1"/>
      </xdr:nvSpPr>
      <xdr:spPr>
        <a:xfrm>
          <a:off x="16373475" y="2028825"/>
          <a:ext cx="381000" cy="387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9</xdr:col>
      <xdr:colOff>180975</xdr:colOff>
      <xdr:row>9</xdr:row>
      <xdr:rowOff>123825</xdr:rowOff>
    </xdr:from>
    <xdr:to>
      <xdr:col>9</xdr:col>
      <xdr:colOff>542925</xdr:colOff>
      <xdr:row>9</xdr:row>
      <xdr:rowOff>520700</xdr:rowOff>
    </xdr:to>
    <xdr:sp macro="" textlink="">
      <xdr:nvSpPr>
        <xdr:cNvPr id="8" name="テキスト ボックス 7">
          <a:extLst>
            <a:ext uri="{FF2B5EF4-FFF2-40B4-BE49-F238E27FC236}">
              <a16:creationId xmlns:a16="http://schemas.microsoft.com/office/drawing/2014/main" id="{EBF000E9-9655-479B-B664-9B44D781FF26}"/>
            </a:ext>
          </a:extLst>
        </xdr:cNvPr>
        <xdr:cNvSpPr txBox="1"/>
      </xdr:nvSpPr>
      <xdr:spPr>
        <a:xfrm>
          <a:off x="16357600" y="3695700"/>
          <a:ext cx="361950" cy="3968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8</xdr:col>
      <xdr:colOff>180975</xdr:colOff>
      <xdr:row>9</xdr:row>
      <xdr:rowOff>142875</xdr:rowOff>
    </xdr:from>
    <xdr:to>
      <xdr:col>8</xdr:col>
      <xdr:colOff>561975</xdr:colOff>
      <xdr:row>9</xdr:row>
      <xdr:rowOff>530225</xdr:rowOff>
    </xdr:to>
    <xdr:sp macro="" textlink="">
      <xdr:nvSpPr>
        <xdr:cNvPr id="9" name="テキスト ボックス 8">
          <a:extLst>
            <a:ext uri="{FF2B5EF4-FFF2-40B4-BE49-F238E27FC236}">
              <a16:creationId xmlns:a16="http://schemas.microsoft.com/office/drawing/2014/main" id="{C2806278-1AEC-40F6-B443-8CF135EFE4F4}"/>
            </a:ext>
          </a:extLst>
        </xdr:cNvPr>
        <xdr:cNvSpPr txBox="1"/>
      </xdr:nvSpPr>
      <xdr:spPr>
        <a:xfrm>
          <a:off x="15722600" y="3708400"/>
          <a:ext cx="381000" cy="39052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9</xdr:col>
      <xdr:colOff>190500</xdr:colOff>
      <xdr:row>15</xdr:row>
      <xdr:rowOff>457200</xdr:rowOff>
    </xdr:from>
    <xdr:to>
      <xdr:col>9</xdr:col>
      <xdr:colOff>552450</xdr:colOff>
      <xdr:row>16</xdr:row>
      <xdr:rowOff>349250</xdr:rowOff>
    </xdr:to>
    <xdr:sp macro="" textlink="">
      <xdr:nvSpPr>
        <xdr:cNvPr id="10" name="テキスト ボックス 9">
          <a:extLst>
            <a:ext uri="{FF2B5EF4-FFF2-40B4-BE49-F238E27FC236}">
              <a16:creationId xmlns:a16="http://schemas.microsoft.com/office/drawing/2014/main" id="{1561EBB3-040D-4BBE-9B7F-E98B81755FB1}"/>
            </a:ext>
          </a:extLst>
        </xdr:cNvPr>
        <xdr:cNvSpPr txBox="1"/>
      </xdr:nvSpPr>
      <xdr:spPr>
        <a:xfrm>
          <a:off x="16370300" y="7162800"/>
          <a:ext cx="361950" cy="3968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8</xdr:col>
      <xdr:colOff>190500</xdr:colOff>
      <xdr:row>15</xdr:row>
      <xdr:rowOff>447675</xdr:rowOff>
    </xdr:from>
    <xdr:to>
      <xdr:col>8</xdr:col>
      <xdr:colOff>571500</xdr:colOff>
      <xdr:row>16</xdr:row>
      <xdr:rowOff>330200</xdr:rowOff>
    </xdr:to>
    <xdr:sp macro="" textlink="">
      <xdr:nvSpPr>
        <xdr:cNvPr id="11" name="テキスト ボックス 10">
          <a:extLst>
            <a:ext uri="{FF2B5EF4-FFF2-40B4-BE49-F238E27FC236}">
              <a16:creationId xmlns:a16="http://schemas.microsoft.com/office/drawing/2014/main" id="{19348CF1-312E-4DD6-9AB7-387F2DFC74DE}"/>
            </a:ext>
          </a:extLst>
        </xdr:cNvPr>
        <xdr:cNvSpPr txBox="1"/>
      </xdr:nvSpPr>
      <xdr:spPr>
        <a:xfrm>
          <a:off x="15735300" y="7150100"/>
          <a:ext cx="381000" cy="39052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9</xdr:col>
      <xdr:colOff>180975</xdr:colOff>
      <xdr:row>20</xdr:row>
      <xdr:rowOff>266700</xdr:rowOff>
    </xdr:from>
    <xdr:to>
      <xdr:col>9</xdr:col>
      <xdr:colOff>561975</xdr:colOff>
      <xdr:row>21</xdr:row>
      <xdr:rowOff>187325</xdr:rowOff>
    </xdr:to>
    <xdr:sp macro="" textlink="">
      <xdr:nvSpPr>
        <xdr:cNvPr id="12" name="テキスト ボックス 11">
          <a:extLst>
            <a:ext uri="{FF2B5EF4-FFF2-40B4-BE49-F238E27FC236}">
              <a16:creationId xmlns:a16="http://schemas.microsoft.com/office/drawing/2014/main" id="{090DF805-43F7-44A7-B13E-A85FD50374BB}"/>
            </a:ext>
          </a:extLst>
        </xdr:cNvPr>
        <xdr:cNvSpPr txBox="1"/>
      </xdr:nvSpPr>
      <xdr:spPr>
        <a:xfrm>
          <a:off x="16357600" y="9296400"/>
          <a:ext cx="381000" cy="39052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8</xdr:col>
      <xdr:colOff>168275</xdr:colOff>
      <xdr:row>20</xdr:row>
      <xdr:rowOff>263525</xdr:rowOff>
    </xdr:from>
    <xdr:to>
      <xdr:col>8</xdr:col>
      <xdr:colOff>530225</xdr:colOff>
      <xdr:row>21</xdr:row>
      <xdr:rowOff>200025</xdr:rowOff>
    </xdr:to>
    <xdr:sp macro="" textlink="">
      <xdr:nvSpPr>
        <xdr:cNvPr id="13" name="テキスト ボックス 12">
          <a:extLst>
            <a:ext uri="{FF2B5EF4-FFF2-40B4-BE49-F238E27FC236}">
              <a16:creationId xmlns:a16="http://schemas.microsoft.com/office/drawing/2014/main" id="{9E13822F-9DDE-493D-8699-E5644F5725AC}"/>
            </a:ext>
          </a:extLst>
        </xdr:cNvPr>
        <xdr:cNvSpPr txBox="1"/>
      </xdr:nvSpPr>
      <xdr:spPr>
        <a:xfrm>
          <a:off x="15713075" y="9293225"/>
          <a:ext cx="361950" cy="40322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9</xdr:col>
      <xdr:colOff>177800</xdr:colOff>
      <xdr:row>24</xdr:row>
      <xdr:rowOff>419100</xdr:rowOff>
    </xdr:from>
    <xdr:to>
      <xdr:col>9</xdr:col>
      <xdr:colOff>539750</xdr:colOff>
      <xdr:row>25</xdr:row>
      <xdr:rowOff>273050</xdr:rowOff>
    </xdr:to>
    <xdr:sp macro="" textlink="">
      <xdr:nvSpPr>
        <xdr:cNvPr id="14" name="テキスト ボックス 13">
          <a:extLst>
            <a:ext uri="{FF2B5EF4-FFF2-40B4-BE49-F238E27FC236}">
              <a16:creationId xmlns:a16="http://schemas.microsoft.com/office/drawing/2014/main" id="{3CFEC5BF-3C6C-47CD-A89A-91C73A907DB6}"/>
            </a:ext>
          </a:extLst>
        </xdr:cNvPr>
        <xdr:cNvSpPr txBox="1"/>
      </xdr:nvSpPr>
      <xdr:spPr>
        <a:xfrm>
          <a:off x="16357600" y="11391900"/>
          <a:ext cx="361950" cy="4064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8</xdr:col>
      <xdr:colOff>177800</xdr:colOff>
      <xdr:row>24</xdr:row>
      <xdr:rowOff>444500</xdr:rowOff>
    </xdr:from>
    <xdr:to>
      <xdr:col>8</xdr:col>
      <xdr:colOff>558800</xdr:colOff>
      <xdr:row>25</xdr:row>
      <xdr:rowOff>285750</xdr:rowOff>
    </xdr:to>
    <xdr:sp macro="" textlink="">
      <xdr:nvSpPr>
        <xdr:cNvPr id="15" name="テキスト ボックス 14">
          <a:extLst>
            <a:ext uri="{FF2B5EF4-FFF2-40B4-BE49-F238E27FC236}">
              <a16:creationId xmlns:a16="http://schemas.microsoft.com/office/drawing/2014/main" id="{EA5663D1-B8D9-4DFD-8E60-3FFAFB085ACA}"/>
            </a:ext>
          </a:extLst>
        </xdr:cNvPr>
        <xdr:cNvSpPr txBox="1"/>
      </xdr:nvSpPr>
      <xdr:spPr>
        <a:xfrm>
          <a:off x="15722600" y="11417300"/>
          <a:ext cx="381000" cy="38735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editAs="absolute">
    <xdr:from>
      <xdr:col>0</xdr:col>
      <xdr:colOff>63500</xdr:colOff>
      <xdr:row>0</xdr:row>
      <xdr:rowOff>190500</xdr:rowOff>
    </xdr:from>
    <xdr:to>
      <xdr:col>1</xdr:col>
      <xdr:colOff>2116</xdr:colOff>
      <xdr:row>3</xdr:row>
      <xdr:rowOff>69850</xdr:rowOff>
    </xdr:to>
    <xdr:sp macro="" textlink="">
      <xdr:nvSpPr>
        <xdr:cNvPr id="16" name="テキスト ボックス 15">
          <a:extLst>
            <a:ext uri="{FF2B5EF4-FFF2-40B4-BE49-F238E27FC236}">
              <a16:creationId xmlns:a16="http://schemas.microsoft.com/office/drawing/2014/main" id="{60E16E35-D955-4BBC-AF51-8D6703CDE156}"/>
            </a:ext>
          </a:extLst>
        </xdr:cNvPr>
        <xdr:cNvSpPr txBox="1"/>
      </xdr:nvSpPr>
      <xdr:spPr>
        <a:xfrm>
          <a:off x="63500" y="190500"/>
          <a:ext cx="565149" cy="641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指導基準</a:t>
          </a:r>
          <a:endParaRPr kumimoji="1" lang="en-US" altLang="ja-JP" sz="1200"/>
        </a:p>
      </xdr:txBody>
    </xdr:sp>
    <xdr:clientData/>
  </xdr:twoCellAnchor>
  <xdr:twoCellAnchor editAs="absolute">
    <xdr:from>
      <xdr:col>2</xdr:col>
      <xdr:colOff>1193800</xdr:colOff>
      <xdr:row>1</xdr:row>
      <xdr:rowOff>114300</xdr:rowOff>
    </xdr:from>
    <xdr:to>
      <xdr:col>2</xdr:col>
      <xdr:colOff>2232025</xdr:colOff>
      <xdr:row>2</xdr:row>
      <xdr:rowOff>152400</xdr:rowOff>
    </xdr:to>
    <xdr:sp macro="" textlink="">
      <xdr:nvSpPr>
        <xdr:cNvPr id="17" name="テキスト ボックス 16">
          <a:extLst>
            <a:ext uri="{FF2B5EF4-FFF2-40B4-BE49-F238E27FC236}">
              <a16:creationId xmlns:a16="http://schemas.microsoft.com/office/drawing/2014/main" id="{A7E9A57B-693A-4052-BB8D-766C881D9EBD}"/>
            </a:ext>
          </a:extLst>
        </xdr:cNvPr>
        <xdr:cNvSpPr txBox="1"/>
      </xdr:nvSpPr>
      <xdr:spPr>
        <a:xfrm>
          <a:off x="2120900" y="368300"/>
          <a:ext cx="103822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調査事項</a:t>
          </a:r>
          <a:endParaRPr kumimoji="1" lang="en-US" altLang="ja-JP" sz="1200"/>
        </a:p>
      </xdr:txBody>
    </xdr:sp>
    <xdr:clientData/>
  </xdr:twoCellAnchor>
  <xdr:twoCellAnchor editAs="absolute">
    <xdr:from>
      <xdr:col>4</xdr:col>
      <xdr:colOff>1765300</xdr:colOff>
      <xdr:row>1</xdr:row>
      <xdr:rowOff>101600</xdr:rowOff>
    </xdr:from>
    <xdr:to>
      <xdr:col>4</xdr:col>
      <xdr:colOff>2800350</xdr:colOff>
      <xdr:row>2</xdr:row>
      <xdr:rowOff>149225</xdr:rowOff>
    </xdr:to>
    <xdr:sp macro="" textlink="">
      <xdr:nvSpPr>
        <xdr:cNvPr id="18" name="テキスト ボックス 17">
          <a:extLst>
            <a:ext uri="{FF2B5EF4-FFF2-40B4-BE49-F238E27FC236}">
              <a16:creationId xmlns:a16="http://schemas.microsoft.com/office/drawing/2014/main" id="{A7415C88-D762-4B26-B080-0723445FF54C}"/>
            </a:ext>
          </a:extLst>
        </xdr:cNvPr>
        <xdr:cNvSpPr txBox="1"/>
      </xdr:nvSpPr>
      <xdr:spPr>
        <a:xfrm>
          <a:off x="7010400" y="355600"/>
          <a:ext cx="1035050"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調査内容</a:t>
          </a:r>
          <a:endParaRPr kumimoji="1" lang="en-US" altLang="ja-JP" sz="1200"/>
        </a:p>
      </xdr:txBody>
    </xdr:sp>
    <xdr:clientData/>
  </xdr:twoCellAnchor>
  <xdr:twoCellAnchor editAs="absolute">
    <xdr:from>
      <xdr:col>4</xdr:col>
      <xdr:colOff>4702175</xdr:colOff>
      <xdr:row>0</xdr:row>
      <xdr:rowOff>165100</xdr:rowOff>
    </xdr:from>
    <xdr:to>
      <xdr:col>6</xdr:col>
      <xdr:colOff>53974</xdr:colOff>
      <xdr:row>3</xdr:row>
      <xdr:rowOff>127000</xdr:rowOff>
    </xdr:to>
    <xdr:sp macro="" textlink="">
      <xdr:nvSpPr>
        <xdr:cNvPr id="19" name="テキスト ボックス 18">
          <a:extLst>
            <a:ext uri="{FF2B5EF4-FFF2-40B4-BE49-F238E27FC236}">
              <a16:creationId xmlns:a16="http://schemas.microsoft.com/office/drawing/2014/main" id="{B865D8C2-BA9F-4429-A4B7-268A0D2488E5}"/>
            </a:ext>
          </a:extLst>
        </xdr:cNvPr>
        <xdr:cNvSpPr txBox="1"/>
      </xdr:nvSpPr>
      <xdr:spPr>
        <a:xfrm>
          <a:off x="11074400" y="165100"/>
          <a:ext cx="561974"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自己点検結果</a:t>
          </a:r>
          <a:endParaRPr kumimoji="1" lang="en-US" altLang="ja-JP" sz="1050"/>
        </a:p>
      </xdr:txBody>
    </xdr:sp>
    <xdr:clientData/>
  </xdr:twoCellAnchor>
  <xdr:twoCellAnchor editAs="absolute">
    <xdr:from>
      <xdr:col>7</xdr:col>
      <xdr:colOff>1574800</xdr:colOff>
      <xdr:row>1</xdr:row>
      <xdr:rowOff>114300</xdr:rowOff>
    </xdr:from>
    <xdr:to>
      <xdr:col>7</xdr:col>
      <xdr:colOff>2613025</xdr:colOff>
      <xdr:row>2</xdr:row>
      <xdr:rowOff>142875</xdr:rowOff>
    </xdr:to>
    <xdr:sp macro="" textlink="">
      <xdr:nvSpPr>
        <xdr:cNvPr id="20" name="テキスト ボックス 19">
          <a:extLst>
            <a:ext uri="{FF2B5EF4-FFF2-40B4-BE49-F238E27FC236}">
              <a16:creationId xmlns:a16="http://schemas.microsoft.com/office/drawing/2014/main" id="{05C09EE0-9030-4F1B-B62A-1DF237F69BF4}"/>
            </a:ext>
          </a:extLst>
        </xdr:cNvPr>
        <xdr:cNvSpPr txBox="1"/>
      </xdr:nvSpPr>
      <xdr:spPr>
        <a:xfrm>
          <a:off x="12496800" y="368300"/>
          <a:ext cx="1038225"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評価事項</a:t>
          </a:r>
          <a:endParaRPr kumimoji="1" lang="en-US" altLang="ja-JP" sz="1200"/>
        </a:p>
      </xdr:txBody>
    </xdr:sp>
    <xdr:clientData/>
  </xdr:twoCellAnchor>
  <xdr:twoCellAnchor editAs="absolute">
    <xdr:from>
      <xdr:col>10</xdr:col>
      <xdr:colOff>457200</xdr:colOff>
      <xdr:row>1</xdr:row>
      <xdr:rowOff>38100</xdr:rowOff>
    </xdr:from>
    <xdr:to>
      <xdr:col>10</xdr:col>
      <xdr:colOff>2197100</xdr:colOff>
      <xdr:row>2</xdr:row>
      <xdr:rowOff>228600</xdr:rowOff>
    </xdr:to>
    <xdr:sp macro="" textlink="">
      <xdr:nvSpPr>
        <xdr:cNvPr id="22" name="テキスト ボックス 21">
          <a:extLst>
            <a:ext uri="{FF2B5EF4-FFF2-40B4-BE49-F238E27FC236}">
              <a16:creationId xmlns:a16="http://schemas.microsoft.com/office/drawing/2014/main" id="{578D8F9C-2310-4665-BE7D-E28BC1A73C4B}"/>
            </a:ext>
          </a:extLst>
        </xdr:cNvPr>
        <xdr:cNvSpPr txBox="1"/>
      </xdr:nvSpPr>
      <xdr:spPr>
        <a:xfrm>
          <a:off x="17272000" y="292100"/>
          <a:ext cx="173990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検査員記載欄</a:t>
          </a:r>
          <a:endParaRPr kumimoji="1" lang="en-US" altLang="ja-JP" sz="1200"/>
        </a:p>
      </xdr:txBody>
    </xdr:sp>
    <xdr:clientData/>
  </xdr:twoCellAnchor>
  <xdr:twoCellAnchor editAs="absolute">
    <xdr:from>
      <xdr:col>11</xdr:col>
      <xdr:colOff>165100</xdr:colOff>
      <xdr:row>1</xdr:row>
      <xdr:rowOff>25400</xdr:rowOff>
    </xdr:from>
    <xdr:to>
      <xdr:col>12</xdr:col>
      <xdr:colOff>1616075</xdr:colOff>
      <xdr:row>2</xdr:row>
      <xdr:rowOff>215900</xdr:rowOff>
    </xdr:to>
    <xdr:sp macro="" textlink="">
      <xdr:nvSpPr>
        <xdr:cNvPr id="23" name="テキスト ボックス 22">
          <a:extLst>
            <a:ext uri="{FF2B5EF4-FFF2-40B4-BE49-F238E27FC236}">
              <a16:creationId xmlns:a16="http://schemas.microsoft.com/office/drawing/2014/main" id="{54CCA7D6-8783-4830-8C46-1EC22451BC15}"/>
            </a:ext>
          </a:extLst>
        </xdr:cNvPr>
        <xdr:cNvSpPr txBox="1"/>
      </xdr:nvSpPr>
      <xdr:spPr>
        <a:xfrm>
          <a:off x="19570700" y="279400"/>
          <a:ext cx="1743075"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根拠法令等</a:t>
          </a:r>
        </a:p>
      </xdr:txBody>
    </xdr:sp>
    <xdr:clientData/>
  </xdr:twoCellAnchor>
  <xdr:twoCellAnchor editAs="absolute">
    <xdr:from>
      <xdr:col>0</xdr:col>
      <xdr:colOff>127000</xdr:colOff>
      <xdr:row>3</xdr:row>
      <xdr:rowOff>59268</xdr:rowOff>
    </xdr:from>
    <xdr:to>
      <xdr:col>0</xdr:col>
      <xdr:colOff>546100</xdr:colOff>
      <xdr:row>8</xdr:row>
      <xdr:rowOff>276227</xdr:rowOff>
    </xdr:to>
    <xdr:sp macro="" textlink="">
      <xdr:nvSpPr>
        <xdr:cNvPr id="3" name="テキスト ボックス 2">
          <a:extLst>
            <a:ext uri="{FF2B5EF4-FFF2-40B4-BE49-F238E27FC236}">
              <a16:creationId xmlns:a16="http://schemas.microsoft.com/office/drawing/2014/main" id="{7C7B8FAC-C229-452F-B578-612FC4472496}"/>
            </a:ext>
          </a:extLst>
        </xdr:cNvPr>
        <xdr:cNvSpPr txBox="1"/>
      </xdr:nvSpPr>
      <xdr:spPr>
        <a:xfrm>
          <a:off x="127000" y="812801"/>
          <a:ext cx="419100" cy="2553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利用者への情報提供</a:t>
          </a:r>
        </a:p>
      </xdr:txBody>
    </xdr:sp>
    <xdr:clientData/>
  </xdr:twoCellAnchor>
  <xdr:twoCellAnchor editAs="absolute">
    <xdr:from>
      <xdr:col>0</xdr:col>
      <xdr:colOff>84666</xdr:colOff>
      <xdr:row>29</xdr:row>
      <xdr:rowOff>76200</xdr:rowOff>
    </xdr:from>
    <xdr:to>
      <xdr:col>0</xdr:col>
      <xdr:colOff>503766</xdr:colOff>
      <xdr:row>34</xdr:row>
      <xdr:rowOff>22226</xdr:rowOff>
    </xdr:to>
    <xdr:sp macro="" textlink="">
      <xdr:nvSpPr>
        <xdr:cNvPr id="5" name="テキスト ボックス 4">
          <a:extLst>
            <a:ext uri="{FF2B5EF4-FFF2-40B4-BE49-F238E27FC236}">
              <a16:creationId xmlns:a16="http://schemas.microsoft.com/office/drawing/2014/main" id="{4898F80F-70D6-449C-A9B9-03C25B3D4D16}"/>
            </a:ext>
          </a:extLst>
        </xdr:cNvPr>
        <xdr:cNvSpPr txBox="1"/>
      </xdr:nvSpPr>
      <xdr:spPr>
        <a:xfrm>
          <a:off x="84666" y="13614400"/>
          <a:ext cx="419100" cy="2553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a:t>備える帳簿等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B29C-A92D-4CF5-958A-A355B335CDC4}">
  <sheetPr>
    <tabColor theme="4" tint="0.39997558519241921"/>
    <pageSetUpPr fitToPage="1"/>
  </sheetPr>
  <dimension ref="A1:W41"/>
  <sheetViews>
    <sheetView showGridLines="0" tabSelected="1" view="pageBreakPreview" zoomScale="94" zoomScaleNormal="100" zoomScaleSheetLayoutView="94" workbookViewId="0">
      <selection activeCell="D10" sqref="D10"/>
    </sheetView>
  </sheetViews>
  <sheetFormatPr defaultRowHeight="13"/>
  <cols>
    <col min="1" max="1" width="2.26953125" customWidth="1"/>
    <col min="2" max="2" width="3.1796875" customWidth="1"/>
    <col min="3" max="3" width="18.453125" customWidth="1"/>
    <col min="4" max="4" width="46.1796875" customWidth="1"/>
    <col min="5" max="5" width="18.54296875" customWidth="1"/>
    <col min="6" max="6" width="46.1796875" customWidth="1"/>
    <col min="7" max="7" width="5.453125" customWidth="1"/>
    <col min="9" max="9" width="21.54296875" bestFit="1" customWidth="1"/>
  </cols>
  <sheetData>
    <row r="1" spans="1:9" ht="18" customHeight="1"/>
    <row r="2" spans="1:9" ht="41.15" customHeight="1">
      <c r="A2" s="437" t="s">
        <v>0</v>
      </c>
      <c r="B2" s="56"/>
      <c r="C2" s="56"/>
      <c r="D2" s="56"/>
      <c r="E2" s="56"/>
      <c r="F2" s="56"/>
      <c r="G2" s="56"/>
    </row>
    <row r="3" spans="1:9" ht="18" customHeight="1">
      <c r="A3" s="53"/>
      <c r="B3" s="53"/>
      <c r="C3" s="53"/>
      <c r="D3" s="53"/>
      <c r="E3" s="53"/>
      <c r="F3" s="53"/>
    </row>
    <row r="4" spans="1:9" ht="18" customHeight="1">
      <c r="A4" s="1"/>
      <c r="B4" s="1"/>
      <c r="C4" s="1"/>
      <c r="D4" s="1"/>
      <c r="E4" s="1"/>
      <c r="F4" s="1"/>
    </row>
    <row r="5" spans="1:9" ht="18" customHeight="1">
      <c r="A5" s="1"/>
      <c r="B5" s="1"/>
      <c r="C5" s="1"/>
      <c r="D5" s="1"/>
      <c r="E5" s="1"/>
      <c r="F5" s="1"/>
    </row>
    <row r="6" spans="1:9" ht="33" customHeight="1">
      <c r="A6" s="2"/>
      <c r="B6" s="2"/>
      <c r="C6" s="47" t="s">
        <v>1</v>
      </c>
      <c r="D6" s="50"/>
      <c r="E6" s="49" t="s">
        <v>2</v>
      </c>
      <c r="F6" s="50"/>
      <c r="I6" s="438" t="e">
        <f>EOMONTH(D9,-2)+1</f>
        <v>#NUM!</v>
      </c>
    </row>
    <row r="7" spans="1:9" ht="33" customHeight="1">
      <c r="A7" s="2"/>
      <c r="B7" s="2"/>
      <c r="C7" s="48" t="s">
        <v>3</v>
      </c>
      <c r="D7" s="50"/>
      <c r="E7" s="51" t="s">
        <v>4</v>
      </c>
      <c r="F7" s="50"/>
    </row>
    <row r="8" spans="1:9" ht="33" customHeight="1">
      <c r="A8" s="2"/>
      <c r="B8" s="2"/>
      <c r="C8" s="47" t="s">
        <v>5</v>
      </c>
      <c r="D8" s="50"/>
      <c r="E8" s="49" t="s">
        <v>6</v>
      </c>
      <c r="F8" s="50"/>
    </row>
    <row r="9" spans="1:9" ht="33" customHeight="1">
      <c r="A9" s="2"/>
      <c r="B9" s="2"/>
      <c r="C9" s="47" t="s">
        <v>7</v>
      </c>
      <c r="D9" s="52"/>
      <c r="E9" s="49" t="s">
        <v>8</v>
      </c>
      <c r="F9" s="50"/>
    </row>
    <row r="10" spans="1:9" ht="18" customHeight="1">
      <c r="A10" s="2"/>
      <c r="B10" s="2"/>
      <c r="D10" s="2"/>
      <c r="E10" s="2"/>
      <c r="F10" s="2"/>
    </row>
    <row r="11" spans="1:9" ht="18" customHeight="1">
      <c r="A11" s="2"/>
      <c r="B11" s="2"/>
      <c r="D11" s="2"/>
      <c r="E11" s="2"/>
      <c r="F11" s="2"/>
    </row>
    <row r="12" spans="1:9" ht="18" customHeight="1">
      <c r="A12" s="2"/>
      <c r="B12" s="2"/>
      <c r="C12" s="2"/>
      <c r="D12" s="2"/>
      <c r="E12" s="2"/>
      <c r="F12" s="2"/>
    </row>
    <row r="13" spans="1:9" ht="18" customHeight="1">
      <c r="B13" s="442"/>
      <c r="C13" s="442"/>
    </row>
    <row r="14" spans="1:9" ht="18" customHeight="1">
      <c r="B14" s="3"/>
      <c r="C14" s="442"/>
      <c r="D14" s="442"/>
      <c r="E14" s="442"/>
      <c r="F14" s="442"/>
    </row>
    <row r="15" spans="1:9" ht="18" customHeight="1">
      <c r="B15" s="3"/>
      <c r="C15" s="442"/>
      <c r="D15" s="442"/>
      <c r="E15" s="442"/>
      <c r="F15" s="442"/>
    </row>
    <row r="16" spans="1:9" ht="18" customHeight="1">
      <c r="B16" s="3"/>
      <c r="C16" s="443"/>
      <c r="D16" s="443"/>
      <c r="E16" s="443"/>
      <c r="F16" s="443"/>
    </row>
    <row r="17" spans="2:23" ht="18" customHeight="1">
      <c r="B17" s="3"/>
      <c r="C17" s="443"/>
      <c r="D17" s="443"/>
      <c r="E17" s="443"/>
      <c r="F17" s="443"/>
    </row>
    <row r="18" spans="2:23" ht="18" customHeight="1">
      <c r="B18" s="3"/>
      <c r="C18" s="443"/>
      <c r="D18" s="443"/>
      <c r="E18" s="443"/>
      <c r="F18" s="443"/>
    </row>
    <row r="19" spans="2:23" ht="18" customHeight="1">
      <c r="B19" s="3"/>
      <c r="C19" s="443"/>
      <c r="D19" s="443"/>
      <c r="E19" s="443"/>
      <c r="F19" s="443"/>
    </row>
    <row r="20" spans="2:23" ht="18" customHeight="1">
      <c r="B20" s="3"/>
      <c r="C20" s="442"/>
      <c r="D20" s="442"/>
      <c r="E20" s="442"/>
      <c r="F20" s="442"/>
    </row>
    <row r="21" spans="2:23" ht="18" customHeight="1">
      <c r="B21" s="3"/>
      <c r="C21" s="4"/>
      <c r="D21" s="392"/>
    </row>
    <row r="22" spans="2:23" ht="18" customHeight="1">
      <c r="B22" s="3"/>
      <c r="C22" s="4"/>
      <c r="D22" s="392"/>
    </row>
    <row r="23" spans="2:23" ht="18" customHeight="1">
      <c r="B23" s="3"/>
      <c r="C23" s="4"/>
      <c r="D23" s="392"/>
    </row>
    <row r="24" spans="2:23" ht="18" customHeight="1">
      <c r="B24" s="3"/>
      <c r="C24" s="4"/>
      <c r="D24" s="392"/>
    </row>
    <row r="25" spans="2:23" ht="18" customHeight="1">
      <c r="C25" s="4"/>
    </row>
    <row r="26" spans="2:23" ht="18" customHeight="1">
      <c r="B26" s="442"/>
      <c r="C26" s="442"/>
    </row>
    <row r="27" spans="2:23" ht="18" customHeight="1"/>
    <row r="28" spans="2:23" ht="18" customHeight="1">
      <c r="W28" s="441"/>
    </row>
    <row r="29" spans="2:23" ht="18" customHeight="1">
      <c r="W29" s="441"/>
    </row>
    <row r="30" spans="2:23" ht="18" customHeight="1">
      <c r="W30" s="441"/>
    </row>
    <row r="31" spans="2:23" ht="18" customHeight="1">
      <c r="W31" s="441"/>
    </row>
    <row r="32" spans="2:23" ht="18" customHeight="1">
      <c r="W32" s="441"/>
    </row>
    <row r="33" spans="23:23" ht="18" customHeight="1">
      <c r="W33" s="441"/>
    </row>
    <row r="34" spans="23:23" ht="18" customHeight="1">
      <c r="W34" s="441"/>
    </row>
    <row r="35" spans="23:23" ht="18" customHeight="1"/>
    <row r="36" spans="23:23" ht="18" customHeight="1"/>
    <row r="37" spans="23:23" ht="18" customHeight="1"/>
    <row r="38" spans="23:23" ht="18" customHeight="1"/>
    <row r="39" spans="23:23" ht="18" customHeight="1"/>
    <row r="40" spans="23:23" ht="18" customHeight="1"/>
    <row r="41" spans="23:23" ht="18" customHeight="1"/>
  </sheetData>
  <mergeCells count="8">
    <mergeCell ref="W28:W34"/>
    <mergeCell ref="B13:C13"/>
    <mergeCell ref="C14:F14"/>
    <mergeCell ref="B26:C26"/>
    <mergeCell ref="C15:F15"/>
    <mergeCell ref="C16:F17"/>
    <mergeCell ref="C18:F19"/>
    <mergeCell ref="C20:F20"/>
  </mergeCells>
  <phoneticPr fontId="4"/>
  <printOptions horizontalCentered="1"/>
  <pageMargins left="0.27559055118110237" right="0.27559055118110237" top="0.59055118110236227" bottom="0.55118110236220474" header="0.31496062992125984" footer="0.31496062992125984"/>
  <pageSetup paperSize="9" fitToHeight="0" orientation="landscape" r:id="rId1"/>
  <headerFooter>
    <oddFooter>&amp;C&amp;P&amp;R幼保連携型認定こども園</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O942"/>
  <sheetViews>
    <sheetView showGridLines="0" view="pageBreakPreview" zoomScale="62" zoomScaleNormal="75" zoomScaleSheetLayoutView="62" workbookViewId="0">
      <pane ySplit="3" topLeftCell="A4" activePane="bottomLeft" state="frozen"/>
      <selection pane="bottomLeft" activeCell="E11" sqref="E11"/>
    </sheetView>
  </sheetViews>
  <sheetFormatPr defaultColWidth="9" defaultRowHeight="16.5"/>
  <cols>
    <col min="1" max="1" width="9" style="6"/>
    <col min="2" max="2" width="4.1796875" style="11" customWidth="1"/>
    <col min="3" max="3" width="56.453125" style="5" customWidth="1"/>
    <col min="4" max="4" width="5.453125" style="11" customWidth="1"/>
    <col min="5" max="5" width="70.54296875" style="5" customWidth="1"/>
    <col min="6" max="6" width="6.453125" style="114" customWidth="1"/>
    <col min="7" max="7" width="4.1796875" style="142" customWidth="1"/>
    <col min="8" max="8" width="66.1796875" style="142" customWidth="1"/>
    <col min="9" max="10" width="9" style="6"/>
    <col min="11" max="11" width="37.1796875" style="7" customWidth="1"/>
    <col min="12" max="12" width="4.1796875" style="142" customWidth="1"/>
    <col min="13" max="13" width="25.54296875" style="5" customWidth="1"/>
    <col min="14" max="16384" width="9" style="6"/>
  </cols>
  <sheetData>
    <row r="1" spans="1:15" ht="18.649999999999999" customHeight="1" thickBot="1"/>
    <row r="2" spans="1:15" s="340" customFormat="1" ht="20.149999999999999" customHeight="1" thickTop="1" thickBot="1">
      <c r="A2" s="341"/>
      <c r="B2" s="386"/>
      <c r="C2" s="384"/>
      <c r="D2" s="386"/>
      <c r="E2" s="384"/>
      <c r="F2" s="273"/>
      <c r="G2" s="281"/>
      <c r="H2" s="284"/>
      <c r="I2" s="388" t="s">
        <v>9</v>
      </c>
      <c r="J2" s="389"/>
      <c r="K2" s="275"/>
      <c r="L2" s="281"/>
      <c r="M2" s="284"/>
      <c r="O2" s="104" t="s">
        <v>10</v>
      </c>
    </row>
    <row r="3" spans="1:15" s="340" customFormat="1" ht="20.149999999999999" customHeight="1" thickTop="1" thickBot="1">
      <c r="A3" s="342"/>
      <c r="B3" s="387"/>
      <c r="C3" s="385"/>
      <c r="D3" s="387"/>
      <c r="E3" s="385"/>
      <c r="F3" s="274"/>
      <c r="G3" s="294"/>
      <c r="H3" s="295"/>
      <c r="I3" s="277" t="s">
        <v>11</v>
      </c>
      <c r="J3" s="277" t="s">
        <v>12</v>
      </c>
      <c r="K3" s="276"/>
      <c r="L3" s="294"/>
      <c r="M3" s="295"/>
      <c r="O3" s="104" t="s">
        <v>13</v>
      </c>
    </row>
    <row r="4" spans="1:15" ht="19.5" customHeight="1" thickTop="1" thickBot="1">
      <c r="A4" s="272"/>
      <c r="B4" s="7">
        <v>1</v>
      </c>
      <c r="C4" s="5" t="s">
        <v>14</v>
      </c>
      <c r="D4" s="13" t="s">
        <v>15</v>
      </c>
      <c r="E4" s="196"/>
      <c r="F4" s="136"/>
      <c r="G4" s="143"/>
      <c r="H4" s="158"/>
      <c r="I4" s="46"/>
      <c r="J4" s="46"/>
      <c r="K4" s="54"/>
      <c r="L4" s="219" t="s">
        <v>16</v>
      </c>
      <c r="M4" s="220" t="s">
        <v>17</v>
      </c>
      <c r="O4" s="104" t="s">
        <v>18</v>
      </c>
    </row>
    <row r="5" spans="1:15" ht="42.65" customHeight="1" thickTop="1">
      <c r="A5" s="272"/>
      <c r="B5" s="184" t="s">
        <v>10</v>
      </c>
      <c r="C5" s="174" t="s">
        <v>19</v>
      </c>
      <c r="D5" s="139" t="s">
        <v>20</v>
      </c>
      <c r="E5" s="141" t="s">
        <v>21</v>
      </c>
      <c r="F5" s="137"/>
      <c r="G5" s="144"/>
      <c r="H5" s="159"/>
      <c r="I5" s="12"/>
      <c r="J5" s="12"/>
      <c r="K5" s="55"/>
      <c r="L5" s="221"/>
      <c r="M5" s="222"/>
      <c r="O5" s="105"/>
    </row>
    <row r="6" spans="1:15" s="17" customFormat="1" ht="30" customHeight="1">
      <c r="A6" s="272"/>
      <c r="B6" s="184" t="s">
        <v>10</v>
      </c>
      <c r="C6" s="145" t="s">
        <v>22</v>
      </c>
      <c r="D6" s="147"/>
      <c r="E6" s="211" t="s">
        <v>23</v>
      </c>
      <c r="F6" s="212"/>
      <c r="G6" s="166"/>
      <c r="H6" s="166"/>
      <c r="I6" s="57"/>
      <c r="J6" s="57"/>
      <c r="K6" s="57"/>
      <c r="L6" s="223"/>
      <c r="M6" s="162"/>
    </row>
    <row r="7" spans="1:15" s="17" customFormat="1" ht="37" customHeight="1">
      <c r="A7" s="272"/>
      <c r="B7" s="184" t="s">
        <v>16</v>
      </c>
      <c r="C7" s="174" t="s">
        <v>24</v>
      </c>
      <c r="D7" s="139" t="s">
        <v>25</v>
      </c>
      <c r="E7" s="161" t="s">
        <v>26</v>
      </c>
      <c r="F7" s="130"/>
      <c r="G7" s="139" t="s">
        <v>16</v>
      </c>
      <c r="H7" s="174" t="s">
        <v>27</v>
      </c>
      <c r="I7" s="120" t="s">
        <v>28</v>
      </c>
      <c r="J7" s="120" t="s">
        <v>10</v>
      </c>
      <c r="K7" s="19"/>
      <c r="L7" s="180"/>
      <c r="M7" s="224"/>
    </row>
    <row r="8" spans="1:15" s="17" customFormat="1" ht="43" customHeight="1">
      <c r="A8" s="272"/>
      <c r="B8" s="184" t="s">
        <v>16</v>
      </c>
      <c r="C8" s="174" t="s">
        <v>29</v>
      </c>
      <c r="D8" s="146"/>
      <c r="E8" s="197" t="s">
        <v>30</v>
      </c>
      <c r="F8" s="397"/>
      <c r="G8" s="58"/>
      <c r="H8" s="59"/>
      <c r="I8" s="60"/>
      <c r="J8" s="60"/>
      <c r="K8" s="60"/>
      <c r="L8" s="146"/>
      <c r="M8" s="225"/>
    </row>
    <row r="9" spans="1:15" s="17" customFormat="1" ht="50.5" customHeight="1">
      <c r="A9" s="272"/>
      <c r="B9" s="184" t="s">
        <v>16</v>
      </c>
      <c r="C9" s="174" t="s">
        <v>31</v>
      </c>
      <c r="D9" s="139" t="s">
        <v>32</v>
      </c>
      <c r="E9" s="161" t="s">
        <v>33</v>
      </c>
      <c r="F9" s="130"/>
      <c r="G9" s="139" t="s">
        <v>16</v>
      </c>
      <c r="H9" s="174" t="s">
        <v>34</v>
      </c>
      <c r="I9" s="120" t="s">
        <v>10</v>
      </c>
      <c r="J9" s="120" t="s">
        <v>28</v>
      </c>
      <c r="K9" s="19"/>
      <c r="L9" s="139"/>
      <c r="M9" s="224"/>
    </row>
    <row r="10" spans="1:15" s="17" customFormat="1" ht="35.5" customHeight="1">
      <c r="A10" s="272"/>
      <c r="B10" s="184" t="s">
        <v>20</v>
      </c>
      <c r="C10" s="145" t="s">
        <v>35</v>
      </c>
      <c r="D10" s="147"/>
      <c r="E10" s="162"/>
      <c r="F10" s="212"/>
      <c r="G10" s="147"/>
      <c r="H10" s="209"/>
      <c r="I10" s="124"/>
      <c r="J10" s="124"/>
      <c r="K10" s="57"/>
      <c r="L10" s="147"/>
      <c r="M10" s="226"/>
    </row>
    <row r="11" spans="1:15" s="17" customFormat="1" ht="118" customHeight="1">
      <c r="A11" s="272"/>
      <c r="C11" s="174" t="s">
        <v>36</v>
      </c>
      <c r="D11" s="146" t="s">
        <v>37</v>
      </c>
      <c r="E11" s="197" t="s">
        <v>38</v>
      </c>
      <c r="F11" s="132"/>
      <c r="G11" s="207" t="s">
        <v>16</v>
      </c>
      <c r="H11" s="208" t="s">
        <v>39</v>
      </c>
      <c r="I11" s="102" t="s">
        <v>28</v>
      </c>
      <c r="J11" s="102" t="s">
        <v>10</v>
      </c>
      <c r="K11" s="60"/>
      <c r="L11" s="146"/>
      <c r="M11" s="225"/>
    </row>
    <row r="12" spans="1:15" s="17" customFormat="1" ht="19">
      <c r="A12" s="272"/>
      <c r="B12" s="185">
        <v>2</v>
      </c>
      <c r="C12" s="165" t="s">
        <v>40</v>
      </c>
      <c r="D12" s="13"/>
      <c r="E12" s="21"/>
      <c r="F12" s="134"/>
      <c r="I12" s="65"/>
      <c r="J12" s="65"/>
      <c r="K12" s="65"/>
      <c r="L12" s="181"/>
      <c r="M12" s="227"/>
    </row>
    <row r="13" spans="1:15" s="17" customFormat="1" ht="82" customHeight="1">
      <c r="A13" s="272"/>
      <c r="B13" s="184"/>
      <c r="C13" s="174" t="s">
        <v>41</v>
      </c>
      <c r="D13" s="139" t="s">
        <v>20</v>
      </c>
      <c r="E13" s="141" t="s">
        <v>42</v>
      </c>
      <c r="F13" s="135"/>
      <c r="G13" s="139"/>
      <c r="H13" s="145"/>
      <c r="I13" s="120"/>
      <c r="J13" s="120"/>
      <c r="K13" s="19"/>
      <c r="L13" s="180"/>
      <c r="M13" s="224"/>
    </row>
    <row r="14" spans="1:15" s="17" customFormat="1" ht="40" customHeight="1">
      <c r="A14" s="272"/>
      <c r="B14" s="184"/>
      <c r="D14" s="214" t="s">
        <v>25</v>
      </c>
      <c r="E14" s="215" t="s">
        <v>43</v>
      </c>
      <c r="F14" s="216"/>
      <c r="G14" s="214" t="s">
        <v>16</v>
      </c>
      <c r="H14" s="217" t="s">
        <v>44</v>
      </c>
      <c r="I14" s="218" t="s">
        <v>28</v>
      </c>
      <c r="J14" s="218" t="s">
        <v>10</v>
      </c>
      <c r="K14" s="210"/>
      <c r="L14" s="228"/>
      <c r="M14" s="229"/>
    </row>
    <row r="15" spans="1:15" s="17" customFormat="1" ht="68.150000000000006" customHeight="1">
      <c r="A15" s="272"/>
      <c r="B15" s="184"/>
      <c r="C15" s="145"/>
      <c r="D15" s="146" t="s">
        <v>45</v>
      </c>
      <c r="E15" s="160" t="s">
        <v>46</v>
      </c>
      <c r="F15" s="125"/>
      <c r="G15" s="146" t="s">
        <v>16</v>
      </c>
      <c r="H15" s="194" t="s">
        <v>47</v>
      </c>
      <c r="I15" s="102" t="s">
        <v>10</v>
      </c>
      <c r="J15" s="102" t="s">
        <v>28</v>
      </c>
      <c r="K15" s="60"/>
      <c r="L15" s="230"/>
      <c r="M15" s="225"/>
    </row>
    <row r="16" spans="1:15" s="17" customFormat="1" ht="45" customHeight="1">
      <c r="A16" s="272"/>
      <c r="B16" s="231">
        <v>3</v>
      </c>
      <c r="C16" s="232" t="s">
        <v>48</v>
      </c>
      <c r="D16" s="150" t="s">
        <v>25</v>
      </c>
      <c r="E16" s="213" t="s">
        <v>49</v>
      </c>
      <c r="F16" s="133"/>
      <c r="G16" s="150" t="s">
        <v>16</v>
      </c>
      <c r="H16" s="165" t="s">
        <v>50</v>
      </c>
      <c r="I16" s="101" t="s">
        <v>28</v>
      </c>
      <c r="J16" s="101" t="s">
        <v>10</v>
      </c>
      <c r="K16" s="65"/>
      <c r="L16" s="150" t="s">
        <v>16</v>
      </c>
      <c r="M16" s="227" t="s">
        <v>51</v>
      </c>
    </row>
    <row r="17" spans="1:13" s="17" customFormat="1" ht="19.5" customHeight="1">
      <c r="A17" s="278"/>
      <c r="B17" s="186">
        <v>1</v>
      </c>
      <c r="C17" s="145" t="s">
        <v>52</v>
      </c>
      <c r="D17" s="150"/>
      <c r="E17" s="199" t="s">
        <v>53</v>
      </c>
      <c r="F17" s="134"/>
      <c r="G17" s="150"/>
      <c r="H17" s="165"/>
      <c r="I17" s="65"/>
      <c r="J17" s="65"/>
      <c r="K17" s="65"/>
      <c r="L17" s="181"/>
      <c r="M17" s="199"/>
    </row>
    <row r="18" spans="1:13" s="17" customFormat="1" ht="45.65" customHeight="1">
      <c r="A18" s="272"/>
      <c r="B18" s="186"/>
      <c r="C18" s="174" t="s">
        <v>54</v>
      </c>
      <c r="D18" s="139"/>
      <c r="E18" s="233"/>
      <c r="F18" s="135"/>
      <c r="G18" s="139"/>
      <c r="H18" s="145"/>
      <c r="I18" s="19"/>
      <c r="J18" s="19"/>
      <c r="K18" s="19"/>
      <c r="L18" s="180"/>
      <c r="M18" s="161"/>
    </row>
    <row r="19" spans="1:13" s="17" customFormat="1" ht="37" customHeight="1">
      <c r="A19" s="272"/>
      <c r="B19" s="186"/>
      <c r="C19" s="145"/>
      <c r="D19" s="214" t="s">
        <v>25</v>
      </c>
      <c r="E19" s="215" t="s">
        <v>55</v>
      </c>
      <c r="F19" s="216"/>
      <c r="G19" s="214" t="s">
        <v>16</v>
      </c>
      <c r="H19" s="234" t="s">
        <v>56</v>
      </c>
      <c r="I19" s="218" t="s">
        <v>28</v>
      </c>
      <c r="J19" s="218" t="s">
        <v>10</v>
      </c>
      <c r="K19" s="210"/>
      <c r="L19" s="228"/>
      <c r="M19" s="215"/>
    </row>
    <row r="20" spans="1:13" s="17" customFormat="1" ht="39.65" customHeight="1">
      <c r="A20" s="272"/>
      <c r="B20" s="186"/>
      <c r="C20" s="145"/>
      <c r="D20" s="207" t="s">
        <v>45</v>
      </c>
      <c r="E20" s="235" t="s">
        <v>57</v>
      </c>
      <c r="F20" s="236"/>
      <c r="G20" s="207" t="s">
        <v>16</v>
      </c>
      <c r="H20" s="239" t="s">
        <v>58</v>
      </c>
      <c r="I20" s="240" t="s">
        <v>10</v>
      </c>
      <c r="J20" s="240" t="s">
        <v>28</v>
      </c>
      <c r="K20" s="238"/>
      <c r="L20" s="237"/>
      <c r="M20" s="235"/>
    </row>
    <row r="21" spans="1:13" s="17" customFormat="1" ht="41.15" customHeight="1">
      <c r="A21" s="272"/>
      <c r="B21" s="187">
        <v>2</v>
      </c>
      <c r="C21" s="165" t="s">
        <v>59</v>
      </c>
      <c r="D21" s="150" t="s">
        <v>25</v>
      </c>
      <c r="E21" s="213" t="s">
        <v>60</v>
      </c>
      <c r="F21" s="121"/>
      <c r="G21" s="150" t="s">
        <v>16</v>
      </c>
      <c r="H21" s="165" t="s">
        <v>61</v>
      </c>
      <c r="I21" s="101" t="s">
        <v>62</v>
      </c>
      <c r="J21" s="101" t="s">
        <v>63</v>
      </c>
      <c r="K21" s="65"/>
      <c r="L21" s="181"/>
      <c r="M21" s="199"/>
    </row>
    <row r="22" spans="1:13" s="17" customFormat="1" ht="58" customHeight="1">
      <c r="A22" s="272"/>
      <c r="B22" s="186"/>
      <c r="C22" s="174" t="s">
        <v>64</v>
      </c>
      <c r="D22" s="139"/>
      <c r="E22" s="161"/>
      <c r="F22" s="135"/>
      <c r="G22" s="146" t="s">
        <v>16</v>
      </c>
      <c r="H22" s="194" t="s">
        <v>65</v>
      </c>
      <c r="I22" s="102" t="s">
        <v>28</v>
      </c>
      <c r="J22" s="102" t="s">
        <v>10</v>
      </c>
      <c r="K22" s="19"/>
      <c r="L22" s="180"/>
      <c r="M22" s="161"/>
    </row>
    <row r="23" spans="1:13" s="17" customFormat="1" ht="38.15" customHeight="1">
      <c r="A23" s="272"/>
      <c r="B23" s="186"/>
      <c r="C23" s="145"/>
      <c r="D23" s="139"/>
      <c r="E23" s="161"/>
      <c r="F23" s="135"/>
      <c r="G23" s="146" t="s">
        <v>16</v>
      </c>
      <c r="H23" s="194" t="s">
        <v>66</v>
      </c>
      <c r="I23" s="102" t="s">
        <v>10</v>
      </c>
      <c r="J23" s="102" t="s">
        <v>28</v>
      </c>
      <c r="K23" s="19"/>
      <c r="L23" s="180"/>
      <c r="M23" s="161"/>
    </row>
    <row r="24" spans="1:13" s="17" customFormat="1" ht="51" customHeight="1">
      <c r="A24" s="272"/>
      <c r="B24" s="186"/>
      <c r="C24" s="145"/>
      <c r="D24" s="139"/>
      <c r="E24" s="161"/>
      <c r="F24" s="135"/>
      <c r="G24" s="207" t="s">
        <v>16</v>
      </c>
      <c r="H24" s="239" t="s">
        <v>67</v>
      </c>
      <c r="I24" s="240" t="s">
        <v>28</v>
      </c>
      <c r="J24" s="240" t="s">
        <v>10</v>
      </c>
      <c r="K24" s="19"/>
      <c r="L24" s="180"/>
      <c r="M24" s="161"/>
    </row>
    <row r="25" spans="1:13" s="17" customFormat="1" ht="46" customHeight="1">
      <c r="A25" s="272"/>
      <c r="B25" s="187">
        <v>3</v>
      </c>
      <c r="C25" s="165" t="s">
        <v>68</v>
      </c>
      <c r="D25" s="150" t="s">
        <v>25</v>
      </c>
      <c r="E25" s="213" t="s">
        <v>69</v>
      </c>
      <c r="F25" s="133"/>
      <c r="G25" s="150" t="s">
        <v>16</v>
      </c>
      <c r="H25" s="241" t="s">
        <v>70</v>
      </c>
      <c r="I25" s="101" t="s">
        <v>62</v>
      </c>
      <c r="J25" s="101" t="s">
        <v>63</v>
      </c>
      <c r="K25" s="65"/>
      <c r="L25" s="181"/>
      <c r="M25" s="199"/>
    </row>
    <row r="26" spans="1:13" s="17" customFormat="1" ht="45" customHeight="1">
      <c r="A26" s="272"/>
      <c r="B26" s="186"/>
      <c r="C26" s="145"/>
      <c r="D26" s="139"/>
      <c r="E26" s="161"/>
      <c r="F26" s="140"/>
      <c r="G26" s="207" t="s">
        <v>16</v>
      </c>
      <c r="H26" s="239" t="s">
        <v>71</v>
      </c>
      <c r="I26" s="240" t="s">
        <v>10</v>
      </c>
      <c r="J26" s="240" t="s">
        <v>62</v>
      </c>
      <c r="K26" s="19"/>
      <c r="L26" s="180"/>
      <c r="M26" s="161"/>
    </row>
    <row r="27" spans="1:13" s="17" customFormat="1" ht="58.5" customHeight="1">
      <c r="A27" s="272"/>
      <c r="B27" s="187">
        <v>4</v>
      </c>
      <c r="C27" s="165" t="s">
        <v>72</v>
      </c>
      <c r="D27" s="150" t="s">
        <v>25</v>
      </c>
      <c r="E27" s="199" t="s">
        <v>73</v>
      </c>
      <c r="F27" s="133"/>
      <c r="G27" s="150" t="s">
        <v>16</v>
      </c>
      <c r="H27" s="241" t="s">
        <v>74</v>
      </c>
      <c r="I27" s="101" t="s">
        <v>28</v>
      </c>
      <c r="J27" s="101" t="s">
        <v>10</v>
      </c>
      <c r="K27" s="65"/>
      <c r="L27" s="181" t="s">
        <v>16</v>
      </c>
      <c r="M27" s="68" t="s">
        <v>75</v>
      </c>
    </row>
    <row r="28" spans="1:13" s="17" customFormat="1" ht="52.5" customHeight="1">
      <c r="A28" s="272"/>
      <c r="B28" s="186"/>
      <c r="C28" s="145"/>
      <c r="D28" s="146" t="s">
        <v>45</v>
      </c>
      <c r="E28" s="160" t="s">
        <v>76</v>
      </c>
      <c r="F28" s="132"/>
      <c r="G28" s="146" t="s">
        <v>16</v>
      </c>
      <c r="H28" s="194" t="s">
        <v>77</v>
      </c>
      <c r="I28" s="102" t="s">
        <v>28</v>
      </c>
      <c r="J28" s="102" t="s">
        <v>10</v>
      </c>
      <c r="K28" s="60"/>
      <c r="L28" s="230" t="s">
        <v>16</v>
      </c>
      <c r="M28" s="197" t="s">
        <v>78</v>
      </c>
    </row>
    <row r="29" spans="1:13" ht="44.5" customHeight="1">
      <c r="A29" s="272"/>
      <c r="B29" s="186"/>
      <c r="C29" s="145"/>
      <c r="D29" s="207" t="s">
        <v>37</v>
      </c>
      <c r="E29" s="208" t="s">
        <v>79</v>
      </c>
      <c r="F29" s="236"/>
      <c r="G29" s="207" t="s">
        <v>16</v>
      </c>
      <c r="H29" s="242" t="s">
        <v>80</v>
      </c>
      <c r="I29" s="240" t="s">
        <v>28</v>
      </c>
      <c r="J29" s="240" t="s">
        <v>10</v>
      </c>
      <c r="K29" s="238"/>
      <c r="L29" s="237"/>
      <c r="M29" s="208"/>
    </row>
    <row r="30" spans="1:13" ht="34" customHeight="1">
      <c r="A30" s="272"/>
      <c r="B30" s="187">
        <v>5</v>
      </c>
      <c r="C30" s="165" t="s">
        <v>81</v>
      </c>
      <c r="D30" s="150" t="s">
        <v>25</v>
      </c>
      <c r="E30" s="199" t="s">
        <v>82</v>
      </c>
      <c r="F30" s="133"/>
      <c r="G30" s="150" t="s">
        <v>16</v>
      </c>
      <c r="H30" s="165" t="s">
        <v>83</v>
      </c>
      <c r="I30" s="101" t="s">
        <v>28</v>
      </c>
      <c r="J30" s="101" t="s">
        <v>10</v>
      </c>
      <c r="K30" s="65"/>
      <c r="L30" s="181"/>
      <c r="M30" s="199"/>
    </row>
    <row r="31" spans="1:13" ht="41.5" customHeight="1">
      <c r="A31" s="272"/>
      <c r="B31" s="175">
        <v>-1</v>
      </c>
      <c r="C31" s="174" t="s">
        <v>84</v>
      </c>
      <c r="D31" s="139"/>
      <c r="E31" s="161"/>
      <c r="F31" s="140"/>
      <c r="G31" s="146" t="s">
        <v>16</v>
      </c>
      <c r="H31" s="194" t="s">
        <v>85</v>
      </c>
      <c r="I31" s="102" t="s">
        <v>10</v>
      </c>
      <c r="J31" s="102" t="s">
        <v>28</v>
      </c>
      <c r="K31" s="19"/>
      <c r="L31" s="180"/>
      <c r="M31" s="161"/>
    </row>
    <row r="32" spans="1:13" ht="37.5" customHeight="1">
      <c r="A32" s="272"/>
      <c r="B32" s="186"/>
      <c r="C32" s="17"/>
      <c r="D32" s="146" t="s">
        <v>45</v>
      </c>
      <c r="E32" s="160" t="s">
        <v>86</v>
      </c>
      <c r="F32" s="125"/>
      <c r="G32" s="146" t="s">
        <v>16</v>
      </c>
      <c r="H32" s="164" t="s">
        <v>87</v>
      </c>
      <c r="I32" s="102" t="s">
        <v>62</v>
      </c>
      <c r="J32" s="102" t="s">
        <v>63</v>
      </c>
      <c r="K32" s="60"/>
      <c r="L32" s="230"/>
      <c r="M32" s="160"/>
    </row>
    <row r="33" spans="1:13" ht="37.5" customHeight="1">
      <c r="A33" s="272"/>
      <c r="B33" s="6"/>
      <c r="C33" s="6"/>
      <c r="D33" s="146" t="s">
        <v>37</v>
      </c>
      <c r="E33" s="160" t="s">
        <v>88</v>
      </c>
      <c r="F33" s="125"/>
      <c r="G33" s="146" t="s">
        <v>16</v>
      </c>
      <c r="H33" s="164" t="s">
        <v>89</v>
      </c>
      <c r="I33" s="102" t="s">
        <v>10</v>
      </c>
      <c r="J33" s="102" t="s">
        <v>62</v>
      </c>
      <c r="K33" s="60"/>
      <c r="L33" s="230"/>
      <c r="M33" s="160"/>
    </row>
    <row r="34" spans="1:13" ht="31" customHeight="1">
      <c r="A34" s="272"/>
      <c r="B34" s="176">
        <v>-2</v>
      </c>
      <c r="C34" s="23" t="s">
        <v>90</v>
      </c>
      <c r="D34" s="151" t="s">
        <v>25</v>
      </c>
      <c r="E34" s="200" t="s">
        <v>91</v>
      </c>
      <c r="F34" s="131"/>
      <c r="G34" s="151" t="s">
        <v>16</v>
      </c>
      <c r="H34" s="167" t="s">
        <v>92</v>
      </c>
      <c r="I34" s="119" t="s">
        <v>28</v>
      </c>
      <c r="J34" s="119" t="s">
        <v>10</v>
      </c>
      <c r="K34" s="71"/>
      <c r="L34" s="183"/>
      <c r="M34" s="200"/>
    </row>
    <row r="35" spans="1:13" ht="44.5" customHeight="1">
      <c r="A35" s="272"/>
      <c r="B35" s="186"/>
      <c r="C35" s="145"/>
      <c r="D35" s="139" t="s">
        <v>20</v>
      </c>
      <c r="E35" s="141" t="s">
        <v>93</v>
      </c>
      <c r="F35" s="135"/>
      <c r="G35" s="139"/>
      <c r="H35" s="145"/>
      <c r="I35" s="120"/>
      <c r="J35" s="120"/>
      <c r="K35" s="19"/>
      <c r="L35" s="180"/>
      <c r="M35" s="161"/>
    </row>
    <row r="36" spans="1:13" ht="19.5" customHeight="1">
      <c r="A36" s="448"/>
      <c r="B36" s="187">
        <v>1</v>
      </c>
      <c r="C36" s="165"/>
      <c r="D36" s="150"/>
      <c r="E36" s="199"/>
      <c r="F36" s="134"/>
      <c r="G36" s="150"/>
      <c r="H36" s="165"/>
      <c r="I36" s="101"/>
      <c r="J36" s="101"/>
      <c r="K36" s="65"/>
      <c r="L36" s="181"/>
      <c r="M36" s="199"/>
    </row>
    <row r="37" spans="1:13" ht="35.5" customHeight="1">
      <c r="A37" s="449"/>
      <c r="B37" s="175">
        <v>-1</v>
      </c>
      <c r="C37" s="17" t="s">
        <v>94</v>
      </c>
      <c r="D37" s="147" t="s">
        <v>25</v>
      </c>
      <c r="E37" s="162" t="s">
        <v>95</v>
      </c>
      <c r="F37" s="123"/>
      <c r="G37" s="147" t="s">
        <v>16</v>
      </c>
      <c r="H37" s="166" t="s">
        <v>96</v>
      </c>
      <c r="I37" s="120" t="s">
        <v>28</v>
      </c>
      <c r="J37" s="120" t="s">
        <v>10</v>
      </c>
      <c r="K37" s="57"/>
      <c r="L37" s="223"/>
      <c r="M37" s="162"/>
    </row>
    <row r="38" spans="1:13" ht="37" customHeight="1">
      <c r="A38" s="449"/>
      <c r="B38" s="186"/>
      <c r="D38" s="146" t="s">
        <v>32</v>
      </c>
      <c r="E38" s="160" t="s">
        <v>97</v>
      </c>
      <c r="F38" s="125"/>
      <c r="G38" s="146" t="s">
        <v>16</v>
      </c>
      <c r="H38" s="164" t="s">
        <v>98</v>
      </c>
      <c r="I38" s="102" t="s">
        <v>10</v>
      </c>
      <c r="J38" s="102" t="s">
        <v>28</v>
      </c>
      <c r="K38" s="60"/>
      <c r="L38" s="230"/>
      <c r="M38" s="160"/>
    </row>
    <row r="39" spans="1:13" ht="42.65" customHeight="1">
      <c r="A39" s="449"/>
      <c r="B39" s="176">
        <v>-2</v>
      </c>
      <c r="C39" s="23" t="s">
        <v>99</v>
      </c>
      <c r="D39" s="151" t="s">
        <v>25</v>
      </c>
      <c r="E39" s="243" t="s">
        <v>100</v>
      </c>
      <c r="F39" s="131"/>
      <c r="G39" s="151" t="s">
        <v>16</v>
      </c>
      <c r="H39" s="167" t="s">
        <v>101</v>
      </c>
      <c r="I39" s="119" t="s">
        <v>28</v>
      </c>
      <c r="J39" s="119" t="s">
        <v>10</v>
      </c>
      <c r="K39" s="71"/>
      <c r="L39" s="183"/>
      <c r="M39" s="200"/>
    </row>
    <row r="40" spans="1:13" ht="19.5" customHeight="1">
      <c r="A40" s="449"/>
      <c r="B40" s="186"/>
      <c r="C40" s="145"/>
      <c r="D40" s="139" t="s">
        <v>20</v>
      </c>
      <c r="E40" s="161" t="s">
        <v>102</v>
      </c>
      <c r="F40" s="135"/>
      <c r="G40" s="139"/>
      <c r="H40" s="145"/>
      <c r="I40" s="120"/>
      <c r="J40" s="120"/>
      <c r="K40" s="19"/>
      <c r="L40" s="180"/>
      <c r="M40" s="161"/>
    </row>
    <row r="41" spans="1:13" ht="45.65" customHeight="1">
      <c r="A41" s="449"/>
      <c r="B41" s="187">
        <v>2</v>
      </c>
      <c r="C41" s="165"/>
      <c r="D41" s="150" t="s">
        <v>25</v>
      </c>
      <c r="E41" s="199" t="s">
        <v>103</v>
      </c>
      <c r="F41" s="121"/>
      <c r="G41" s="150" t="s">
        <v>16</v>
      </c>
      <c r="H41" s="165" t="s">
        <v>104</v>
      </c>
      <c r="I41" s="101" t="s">
        <v>28</v>
      </c>
      <c r="J41" s="101" t="s">
        <v>10</v>
      </c>
      <c r="K41" s="65"/>
      <c r="L41" s="181" t="s">
        <v>16</v>
      </c>
      <c r="M41" s="199" t="s">
        <v>105</v>
      </c>
    </row>
    <row r="42" spans="1:13" ht="48" customHeight="1">
      <c r="A42" s="449"/>
      <c r="B42" s="175">
        <v>-1</v>
      </c>
      <c r="C42" s="17" t="s">
        <v>106</v>
      </c>
      <c r="D42" s="139" t="s">
        <v>20</v>
      </c>
      <c r="E42" s="141" t="s">
        <v>107</v>
      </c>
      <c r="F42" s="135"/>
      <c r="G42" s="139"/>
      <c r="H42" s="145"/>
      <c r="I42" s="120"/>
      <c r="J42" s="120"/>
      <c r="K42" s="19"/>
      <c r="L42" s="180" t="s">
        <v>16</v>
      </c>
      <c r="M42" s="161" t="s">
        <v>108</v>
      </c>
    </row>
    <row r="43" spans="1:13" ht="32.5" customHeight="1">
      <c r="A43" s="449"/>
      <c r="B43" s="186"/>
      <c r="C43" s="145"/>
      <c r="D43" s="139" t="s">
        <v>32</v>
      </c>
      <c r="E43" s="141" t="s">
        <v>109</v>
      </c>
      <c r="F43" s="138"/>
      <c r="G43" s="146" t="s">
        <v>16</v>
      </c>
      <c r="H43" s="164" t="s">
        <v>110</v>
      </c>
      <c r="I43" s="102"/>
      <c r="J43" s="102"/>
      <c r="K43" s="19"/>
      <c r="L43" s="230"/>
      <c r="M43" s="160"/>
    </row>
    <row r="44" spans="1:13" ht="19.5" customHeight="1">
      <c r="A44" s="449"/>
      <c r="B44" s="186"/>
      <c r="C44" s="145"/>
      <c r="D44" s="195"/>
      <c r="E44" s="115" t="s">
        <v>111</v>
      </c>
      <c r="F44" s="244"/>
      <c r="G44" s="149"/>
      <c r="H44" s="5" t="s">
        <v>112</v>
      </c>
      <c r="I44" s="120"/>
      <c r="J44" s="120"/>
      <c r="K44" s="19"/>
      <c r="L44" s="180" t="s">
        <v>16</v>
      </c>
      <c r="M44" s="161" t="s">
        <v>113</v>
      </c>
    </row>
    <row r="45" spans="1:13" ht="29.5" customHeight="1">
      <c r="A45" s="449"/>
      <c r="B45" s="186"/>
      <c r="C45" s="145"/>
      <c r="D45" s="9"/>
      <c r="E45" s="161" t="s">
        <v>114</v>
      </c>
      <c r="F45" s="122"/>
      <c r="G45" s="139" t="s">
        <v>16</v>
      </c>
      <c r="H45" s="145" t="s">
        <v>115</v>
      </c>
      <c r="I45" s="120" t="s">
        <v>62</v>
      </c>
      <c r="J45" s="120" t="s">
        <v>63</v>
      </c>
      <c r="K45" s="19"/>
      <c r="L45" s="180" t="s">
        <v>16</v>
      </c>
      <c r="M45" s="161" t="s">
        <v>116</v>
      </c>
    </row>
    <row r="46" spans="1:13" ht="19.5" customHeight="1">
      <c r="A46" s="449"/>
      <c r="B46" s="186"/>
      <c r="C46" s="145"/>
      <c r="D46" s="139" t="s">
        <v>20</v>
      </c>
      <c r="E46" s="161" t="s">
        <v>117</v>
      </c>
      <c r="F46" s="135"/>
      <c r="G46" s="139"/>
      <c r="H46" s="145"/>
      <c r="I46" s="120"/>
      <c r="J46" s="120"/>
      <c r="K46" s="19"/>
      <c r="L46" s="180"/>
      <c r="M46" s="161"/>
    </row>
    <row r="47" spans="1:13" ht="19.5" customHeight="1">
      <c r="A47" s="449"/>
      <c r="B47" s="186"/>
      <c r="C47" s="145"/>
      <c r="D47" s="139" t="s">
        <v>20</v>
      </c>
      <c r="E47" s="161" t="s">
        <v>118</v>
      </c>
      <c r="F47" s="135"/>
      <c r="G47" s="139"/>
      <c r="H47" s="145"/>
      <c r="I47" s="120"/>
      <c r="J47" s="120"/>
      <c r="K47" s="19"/>
      <c r="L47" s="180"/>
      <c r="M47" s="161"/>
    </row>
    <row r="48" spans="1:13" ht="19.5" customHeight="1">
      <c r="A48" s="449"/>
      <c r="B48" s="186"/>
      <c r="C48" s="145"/>
      <c r="D48" s="139"/>
      <c r="E48" s="201" t="s">
        <v>119</v>
      </c>
      <c r="F48" s="135"/>
      <c r="G48" s="139"/>
      <c r="H48" s="168" t="s">
        <v>120</v>
      </c>
      <c r="I48" s="120"/>
      <c r="J48" s="120"/>
      <c r="K48" s="19"/>
      <c r="L48" s="180"/>
      <c r="M48" s="161"/>
    </row>
    <row r="49" spans="1:13" ht="38.5" customHeight="1">
      <c r="A49" s="449"/>
      <c r="B49" s="186"/>
      <c r="C49" s="145"/>
      <c r="D49" s="9"/>
      <c r="E49" s="141" t="s">
        <v>121</v>
      </c>
      <c r="F49" s="122"/>
      <c r="G49" s="139" t="s">
        <v>16</v>
      </c>
      <c r="H49" s="145" t="s">
        <v>122</v>
      </c>
      <c r="I49" s="120" t="s">
        <v>62</v>
      </c>
      <c r="J49" s="120" t="s">
        <v>63</v>
      </c>
      <c r="K49" s="19"/>
      <c r="L49" s="180"/>
      <c r="M49" s="161"/>
    </row>
    <row r="50" spans="1:13" ht="19.5" customHeight="1">
      <c r="A50" s="449"/>
      <c r="B50" s="186"/>
      <c r="C50" s="145"/>
      <c r="D50" s="139" t="s">
        <v>20</v>
      </c>
      <c r="E50" s="161" t="s">
        <v>123</v>
      </c>
      <c r="F50" s="135"/>
      <c r="G50" s="139"/>
      <c r="H50" s="145"/>
      <c r="I50" s="120"/>
      <c r="J50" s="120"/>
      <c r="K50" s="19"/>
      <c r="L50" s="180"/>
      <c r="M50" s="161"/>
    </row>
    <row r="51" spans="1:13" ht="19.5" customHeight="1">
      <c r="A51" s="449"/>
      <c r="B51" s="186"/>
      <c r="C51" s="145"/>
      <c r="D51" s="139" t="s">
        <v>20</v>
      </c>
      <c r="E51" s="161" t="s">
        <v>124</v>
      </c>
      <c r="F51" s="135"/>
      <c r="G51" s="139"/>
      <c r="H51" s="145"/>
      <c r="I51" s="120"/>
      <c r="J51" s="120"/>
      <c r="K51" s="19"/>
      <c r="L51" s="180"/>
      <c r="M51" s="161"/>
    </row>
    <row r="52" spans="1:13" ht="79.5" customHeight="1">
      <c r="A52" s="449"/>
      <c r="B52" s="186"/>
      <c r="C52" s="175"/>
      <c r="D52" s="146" t="s">
        <v>37</v>
      </c>
      <c r="E52" s="197" t="s">
        <v>125</v>
      </c>
      <c r="F52" s="125"/>
      <c r="G52" s="146"/>
      <c r="H52" s="164"/>
      <c r="I52" s="102" t="s">
        <v>28</v>
      </c>
      <c r="J52" s="102" t="s">
        <v>28</v>
      </c>
      <c r="K52" s="60"/>
      <c r="L52" s="230" t="s">
        <v>16</v>
      </c>
      <c r="M52" s="197" t="s">
        <v>126</v>
      </c>
    </row>
    <row r="53" spans="1:13" ht="19.5" customHeight="1">
      <c r="A53" s="449"/>
      <c r="B53" s="176">
        <v>-2</v>
      </c>
      <c r="C53" s="23" t="s">
        <v>127</v>
      </c>
      <c r="D53" s="151" t="s">
        <v>25</v>
      </c>
      <c r="E53" s="200" t="s">
        <v>128</v>
      </c>
      <c r="F53" s="131"/>
      <c r="G53" s="151" t="s">
        <v>16</v>
      </c>
      <c r="H53" s="167" t="s">
        <v>129</v>
      </c>
      <c r="I53" s="444" t="s">
        <v>28</v>
      </c>
      <c r="J53" s="444" t="s">
        <v>10</v>
      </c>
      <c r="K53" s="71"/>
      <c r="L53" s="183"/>
      <c r="M53" s="200"/>
    </row>
    <row r="54" spans="1:13" ht="19.5" customHeight="1">
      <c r="A54" s="449"/>
      <c r="B54" s="186"/>
      <c r="C54" s="175"/>
      <c r="D54" s="139" t="s">
        <v>20</v>
      </c>
      <c r="E54" s="161" t="s">
        <v>130</v>
      </c>
      <c r="F54" s="122"/>
      <c r="G54" s="147"/>
      <c r="H54" s="166"/>
      <c r="I54" s="445"/>
      <c r="J54" s="445"/>
      <c r="K54" s="19"/>
      <c r="L54" s="180"/>
      <c r="M54" s="161"/>
    </row>
    <row r="55" spans="1:13" ht="19.5" customHeight="1">
      <c r="A55" s="449"/>
      <c r="B55" s="186"/>
      <c r="C55" s="175"/>
      <c r="D55" s="139"/>
      <c r="E55" s="161"/>
      <c r="F55" s="122"/>
      <c r="G55" s="139" t="s">
        <v>16</v>
      </c>
      <c r="H55" s="145" t="s">
        <v>131</v>
      </c>
      <c r="I55" s="446" t="s">
        <v>10</v>
      </c>
      <c r="J55" s="446" t="s">
        <v>28</v>
      </c>
      <c r="K55" s="19"/>
      <c r="L55" s="180"/>
      <c r="M55" s="161"/>
    </row>
    <row r="56" spans="1:13" ht="19.5" customHeight="1">
      <c r="A56" s="449"/>
      <c r="B56" s="188"/>
      <c r="C56" s="163"/>
      <c r="D56" s="148"/>
      <c r="E56" s="198"/>
      <c r="F56" s="127"/>
      <c r="G56" s="148"/>
      <c r="H56" s="163"/>
      <c r="I56" s="447"/>
      <c r="J56" s="447"/>
      <c r="K56" s="64"/>
      <c r="L56" s="182"/>
      <c r="M56" s="198"/>
    </row>
    <row r="57" spans="1:13" ht="50.5" customHeight="1">
      <c r="A57" s="449"/>
      <c r="B57" s="186">
        <v>3</v>
      </c>
      <c r="C57" s="175" t="s">
        <v>132</v>
      </c>
      <c r="D57" s="150" t="s">
        <v>25</v>
      </c>
      <c r="E57" s="213" t="s">
        <v>133</v>
      </c>
      <c r="F57" s="121"/>
      <c r="G57" s="150" t="s">
        <v>16</v>
      </c>
      <c r="H57" s="165" t="s">
        <v>134</v>
      </c>
      <c r="I57" s="101" t="s">
        <v>28</v>
      </c>
      <c r="J57" s="101" t="s">
        <v>28</v>
      </c>
      <c r="K57" s="65"/>
      <c r="L57" s="181" t="s">
        <v>16</v>
      </c>
      <c r="M57" s="213" t="s">
        <v>135</v>
      </c>
    </row>
    <row r="58" spans="1:13" ht="40" customHeight="1">
      <c r="A58" s="449"/>
      <c r="B58" s="186"/>
      <c r="C58" s="145"/>
      <c r="D58" s="207" t="s">
        <v>32</v>
      </c>
      <c r="E58" s="235" t="s">
        <v>136</v>
      </c>
      <c r="F58" s="246"/>
      <c r="G58" s="207" t="s">
        <v>16</v>
      </c>
      <c r="H58" s="242" t="s">
        <v>137</v>
      </c>
      <c r="I58" s="240" t="s">
        <v>28</v>
      </c>
      <c r="J58" s="240" t="s">
        <v>28</v>
      </c>
      <c r="K58" s="238"/>
      <c r="L58" s="180" t="s">
        <v>16</v>
      </c>
      <c r="M58" s="69" t="s">
        <v>138</v>
      </c>
    </row>
    <row r="59" spans="1:13" ht="31.5" customHeight="1">
      <c r="A59" s="278"/>
      <c r="B59" s="189">
        <v>1</v>
      </c>
      <c r="C59" s="177" t="s">
        <v>139</v>
      </c>
      <c r="D59" s="257"/>
      <c r="E59" s="258" t="s">
        <v>140</v>
      </c>
      <c r="F59" s="259"/>
      <c r="G59" s="260"/>
      <c r="H59" s="261"/>
      <c r="I59" s="262"/>
      <c r="J59" s="262"/>
      <c r="K59" s="72"/>
      <c r="L59" s="181"/>
      <c r="M59" s="202"/>
    </row>
    <row r="60" spans="1:13" ht="39.65" customHeight="1">
      <c r="A60" s="272"/>
      <c r="B60" s="190"/>
      <c r="C60" s="178"/>
      <c r="D60" s="263" t="s">
        <v>25</v>
      </c>
      <c r="E60" s="264" t="s">
        <v>141</v>
      </c>
      <c r="F60" s="265"/>
      <c r="G60" s="263" t="s">
        <v>16</v>
      </c>
      <c r="H60" s="266" t="s">
        <v>142</v>
      </c>
      <c r="I60" s="248" t="s">
        <v>28</v>
      </c>
      <c r="J60" s="248" t="s">
        <v>10</v>
      </c>
      <c r="K60" s="78"/>
      <c r="L60" s="180"/>
      <c r="M60" s="204"/>
    </row>
    <row r="61" spans="1:13" ht="63.65" customHeight="1">
      <c r="A61" s="272"/>
      <c r="B61" s="190"/>
      <c r="C61" s="178"/>
      <c r="D61" s="153" t="s">
        <v>45</v>
      </c>
      <c r="E61" s="245" t="s">
        <v>143</v>
      </c>
      <c r="F61" s="118"/>
      <c r="G61" s="153" t="s">
        <v>16</v>
      </c>
      <c r="H61" s="255" t="s">
        <v>144</v>
      </c>
      <c r="I61" s="247" t="s">
        <v>62</v>
      </c>
      <c r="J61" s="247" t="s">
        <v>63</v>
      </c>
      <c r="K61" s="78"/>
      <c r="L61" s="180"/>
      <c r="M61" s="204"/>
    </row>
    <row r="62" spans="1:13" ht="39" customHeight="1">
      <c r="A62" s="272"/>
      <c r="B62" s="190"/>
      <c r="C62" s="178"/>
      <c r="D62" s="153" t="s">
        <v>145</v>
      </c>
      <c r="E62" s="245" t="s">
        <v>146</v>
      </c>
      <c r="F62" s="267"/>
      <c r="G62" s="153" t="s">
        <v>147</v>
      </c>
      <c r="H62" s="255" t="s">
        <v>148</v>
      </c>
      <c r="I62" s="248"/>
      <c r="J62" s="248"/>
      <c r="K62" s="78"/>
      <c r="L62" s="180"/>
      <c r="M62" s="204"/>
    </row>
    <row r="63" spans="1:13" ht="53.5" customHeight="1">
      <c r="A63" s="272"/>
      <c r="B63" s="190"/>
      <c r="C63" s="178"/>
      <c r="D63" s="153" t="s">
        <v>20</v>
      </c>
      <c r="E63" s="245" t="s">
        <v>149</v>
      </c>
      <c r="F63" s="267"/>
      <c r="G63" s="153" t="s">
        <v>150</v>
      </c>
      <c r="H63" s="255" t="s">
        <v>151</v>
      </c>
      <c r="I63" s="248"/>
      <c r="J63" s="248"/>
      <c r="K63" s="78"/>
      <c r="L63" s="180"/>
      <c r="M63" s="204"/>
    </row>
    <row r="64" spans="1:13" ht="19.5" customHeight="1">
      <c r="A64" s="272"/>
      <c r="B64" s="190"/>
      <c r="C64" s="178"/>
      <c r="D64" s="153"/>
      <c r="E64" s="100"/>
      <c r="F64" s="267"/>
      <c r="G64" s="153"/>
      <c r="H64" s="6"/>
      <c r="I64" s="248"/>
      <c r="J64" s="248"/>
      <c r="K64" s="78"/>
      <c r="L64" s="180"/>
      <c r="M64" s="204"/>
    </row>
    <row r="65" spans="1:13" ht="19.5" customHeight="1">
      <c r="A65" s="272"/>
      <c r="B65" s="190"/>
      <c r="C65" s="178"/>
      <c r="D65" s="14"/>
      <c r="E65" s="204"/>
      <c r="F65" s="267"/>
      <c r="G65" s="153"/>
      <c r="H65" s="169"/>
      <c r="I65" s="248"/>
      <c r="J65" s="248"/>
      <c r="K65" s="78"/>
      <c r="L65" s="180"/>
      <c r="M65" s="204"/>
    </row>
    <row r="66" spans="1:13" ht="19.5" customHeight="1">
      <c r="A66" s="272"/>
      <c r="B66" s="190"/>
      <c r="C66" s="178"/>
      <c r="D66" s="256"/>
      <c r="E66" s="6"/>
      <c r="F66" s="267"/>
      <c r="G66"/>
      <c r="H66"/>
      <c r="I66" s="248"/>
      <c r="J66" s="248"/>
      <c r="K66" s="78"/>
      <c r="L66" s="139"/>
      <c r="M66" s="204"/>
    </row>
    <row r="67" spans="1:13" ht="19.5" customHeight="1">
      <c r="A67" s="272"/>
      <c r="B67" s="190"/>
      <c r="C67" s="178"/>
      <c r="D67" s="153"/>
      <c r="E67" s="204"/>
      <c r="F67" s="267"/>
      <c r="G67"/>
      <c r="H67"/>
      <c r="I67" s="248"/>
      <c r="J67" s="248"/>
      <c r="K67" s="78"/>
      <c r="L67" s="180"/>
      <c r="M67" s="204"/>
    </row>
    <row r="68" spans="1:13" ht="19.5" customHeight="1">
      <c r="A68" s="272"/>
      <c r="B68" s="190"/>
      <c r="C68" s="178"/>
      <c r="D68" s="14"/>
      <c r="E68" s="99"/>
      <c r="F68" s="267"/>
      <c r="G68"/>
      <c r="H68"/>
      <c r="I68" s="248"/>
      <c r="J68" s="248"/>
      <c r="K68" s="78"/>
      <c r="L68" s="180"/>
      <c r="M68" s="204"/>
    </row>
    <row r="69" spans="1:13" ht="19.5" customHeight="1">
      <c r="A69" s="272"/>
      <c r="B69" s="190"/>
      <c r="C69" s="178"/>
      <c r="D69" s="14"/>
      <c r="E69" s="99"/>
      <c r="F69" s="267"/>
      <c r="G69"/>
      <c r="H69"/>
      <c r="I69" s="248"/>
      <c r="J69" s="248"/>
      <c r="K69" s="78"/>
      <c r="L69" s="180"/>
      <c r="M69" s="204"/>
    </row>
    <row r="70" spans="1:13" ht="19.5" customHeight="1">
      <c r="A70" s="272"/>
      <c r="B70" s="191"/>
      <c r="C70" s="179"/>
      <c r="D70" s="157"/>
      <c r="E70" s="205"/>
      <c r="F70" s="268"/>
      <c r="G70" s="269"/>
      <c r="H70" s="269"/>
      <c r="I70" s="251"/>
      <c r="J70" s="251"/>
      <c r="K70" s="83"/>
      <c r="L70" s="182"/>
      <c r="M70" s="205"/>
    </row>
    <row r="71" spans="1:13" ht="38.5" customHeight="1">
      <c r="A71" s="272"/>
      <c r="B71" s="190">
        <v>2</v>
      </c>
      <c r="C71" s="178" t="s">
        <v>152</v>
      </c>
      <c r="D71" s="153" t="s">
        <v>25</v>
      </c>
      <c r="E71" s="204" t="s">
        <v>153</v>
      </c>
      <c r="F71" s="118"/>
      <c r="G71" s="260" t="s">
        <v>16</v>
      </c>
      <c r="H71" s="270" t="s">
        <v>154</v>
      </c>
      <c r="I71" s="248" t="s">
        <v>62</v>
      </c>
      <c r="J71" s="248" t="s">
        <v>63</v>
      </c>
      <c r="K71" s="78"/>
      <c r="L71" s="180"/>
      <c r="M71" s="204"/>
    </row>
    <row r="72" spans="1:13" ht="241.5" customHeight="1">
      <c r="A72" s="272"/>
      <c r="B72" s="190"/>
      <c r="C72" s="178"/>
      <c r="D72" s="153" t="s">
        <v>32</v>
      </c>
      <c r="E72" s="204" t="s">
        <v>155</v>
      </c>
      <c r="F72" s="116"/>
      <c r="G72" s="153" t="s">
        <v>16</v>
      </c>
      <c r="H72" s="255" t="s">
        <v>151</v>
      </c>
      <c r="I72" s="247" t="s">
        <v>28</v>
      </c>
      <c r="J72" s="247" t="s">
        <v>63</v>
      </c>
      <c r="K72" s="78"/>
      <c r="L72" s="180"/>
      <c r="M72" s="204"/>
    </row>
    <row r="73" spans="1:13" ht="19.5" customHeight="1">
      <c r="A73" s="272"/>
      <c r="B73" s="190"/>
      <c r="C73" s="178"/>
      <c r="D73" s="154"/>
      <c r="E73" s="203"/>
      <c r="F73" s="271"/>
      <c r="G73" s="155"/>
      <c r="H73" s="171"/>
      <c r="I73" s="249"/>
      <c r="J73" s="249"/>
      <c r="K73" s="79"/>
      <c r="L73" s="223"/>
      <c r="M73" s="203"/>
    </row>
    <row r="74" spans="1:13" ht="42" customHeight="1">
      <c r="A74" s="272"/>
      <c r="B74" s="190"/>
      <c r="C74" s="178"/>
      <c r="D74" s="153" t="s">
        <v>156</v>
      </c>
      <c r="E74" s="245" t="s">
        <v>157</v>
      </c>
      <c r="F74" s="118"/>
      <c r="G74" s="153" t="s">
        <v>16</v>
      </c>
      <c r="H74" s="255" t="s">
        <v>158</v>
      </c>
      <c r="I74" s="248" t="s">
        <v>62</v>
      </c>
      <c r="J74" s="248" t="s">
        <v>63</v>
      </c>
      <c r="K74" s="78"/>
      <c r="L74" s="180"/>
      <c r="M74" s="204"/>
    </row>
    <row r="75" spans="1:13" ht="38.5" customHeight="1">
      <c r="A75" s="272"/>
      <c r="B75" s="190"/>
      <c r="C75" s="178"/>
      <c r="D75" s="156" t="s">
        <v>159</v>
      </c>
      <c r="E75" s="206" t="s">
        <v>160</v>
      </c>
      <c r="F75" s="116"/>
      <c r="G75" s="156" t="s">
        <v>16</v>
      </c>
      <c r="H75" s="172" t="s">
        <v>161</v>
      </c>
      <c r="I75" s="247" t="s">
        <v>62</v>
      </c>
      <c r="J75" s="247" t="s">
        <v>63</v>
      </c>
      <c r="K75" s="84"/>
      <c r="L75" s="230"/>
      <c r="M75" s="206"/>
    </row>
    <row r="76" spans="1:13" ht="72" customHeight="1">
      <c r="A76" s="272"/>
      <c r="B76" s="190"/>
      <c r="C76" s="178"/>
      <c r="D76" s="153" t="s">
        <v>20</v>
      </c>
      <c r="E76" s="245" t="s">
        <v>162</v>
      </c>
      <c r="F76" s="267"/>
      <c r="G76" s="153" t="s">
        <v>163</v>
      </c>
      <c r="H76" s="255" t="s">
        <v>164</v>
      </c>
      <c r="I76" s="248"/>
      <c r="J76" s="248"/>
      <c r="K76" s="78"/>
      <c r="L76" s="180"/>
      <c r="M76" s="204"/>
    </row>
    <row r="77" spans="1:13" ht="40.5" customHeight="1">
      <c r="A77" s="272"/>
      <c r="B77" s="190"/>
      <c r="C77" s="178"/>
      <c r="D77" s="153"/>
      <c r="E77" s="204"/>
      <c r="F77" s="267"/>
      <c r="G77" s="153" t="s">
        <v>165</v>
      </c>
      <c r="H77" s="255" t="s">
        <v>166</v>
      </c>
      <c r="I77" s="248"/>
      <c r="J77" s="248"/>
      <c r="K77" s="75"/>
      <c r="L77" s="180"/>
      <c r="M77" s="204"/>
    </row>
    <row r="78" spans="1:13" ht="50.5" customHeight="1">
      <c r="A78" s="272"/>
      <c r="B78" s="190"/>
      <c r="C78" s="178"/>
      <c r="D78" s="153"/>
      <c r="E78" s="204"/>
      <c r="F78" s="267"/>
      <c r="G78" s="153" t="s">
        <v>167</v>
      </c>
      <c r="H78" s="255" t="s">
        <v>168</v>
      </c>
      <c r="I78" s="249"/>
      <c r="J78" s="248"/>
      <c r="K78" s="74"/>
      <c r="L78" s="180"/>
      <c r="M78" s="204"/>
    </row>
    <row r="79" spans="1:13" ht="37" customHeight="1">
      <c r="A79" s="272"/>
      <c r="B79" s="190"/>
      <c r="C79" s="178"/>
      <c r="D79" s="156" t="s">
        <v>169</v>
      </c>
      <c r="E79" s="206" t="s">
        <v>170</v>
      </c>
      <c r="F79" s="116"/>
      <c r="G79" s="263" t="s">
        <v>16</v>
      </c>
      <c r="H79" s="297" t="s">
        <v>171</v>
      </c>
      <c r="I79" s="298" t="s">
        <v>62</v>
      </c>
      <c r="J79" s="298" t="s">
        <v>63</v>
      </c>
      <c r="K79" s="81"/>
      <c r="L79" s="230"/>
      <c r="M79" s="206"/>
    </row>
    <row r="80" spans="1:13" ht="21" customHeight="1">
      <c r="A80" s="272"/>
      <c r="B80" s="190"/>
      <c r="C80" s="178"/>
      <c r="D80" s="156" t="s">
        <v>172</v>
      </c>
      <c r="E80" s="206" t="s">
        <v>173</v>
      </c>
      <c r="F80" s="116"/>
      <c r="G80" s="153" t="s">
        <v>16</v>
      </c>
      <c r="H80" s="169" t="s">
        <v>174</v>
      </c>
      <c r="I80" s="450" t="s">
        <v>62</v>
      </c>
      <c r="J80" s="450" t="s">
        <v>63</v>
      </c>
      <c r="K80" s="81"/>
      <c r="L80" s="230"/>
      <c r="M80" s="206"/>
    </row>
    <row r="81" spans="1:13" ht="19.5" customHeight="1">
      <c r="A81" s="272"/>
      <c r="B81" s="190"/>
      <c r="C81" s="178"/>
      <c r="D81" s="153"/>
      <c r="E81" s="204" t="s">
        <v>175</v>
      </c>
      <c r="F81" s="118"/>
      <c r="G81" s="153"/>
      <c r="H81" s="169"/>
      <c r="I81" s="451"/>
      <c r="J81" s="451"/>
      <c r="K81" s="74"/>
      <c r="L81" s="180"/>
      <c r="M81" s="204"/>
    </row>
    <row r="82" spans="1:13" ht="19.5" customHeight="1">
      <c r="A82" s="272"/>
      <c r="B82" s="190"/>
      <c r="C82" s="178"/>
      <c r="D82" s="153"/>
      <c r="E82" s="204"/>
      <c r="F82" s="118"/>
      <c r="G82" s="156" t="s">
        <v>16</v>
      </c>
      <c r="H82" s="172" t="s">
        <v>176</v>
      </c>
      <c r="I82" s="452" t="s">
        <v>63</v>
      </c>
      <c r="J82" s="452" t="s">
        <v>62</v>
      </c>
      <c r="K82" s="74"/>
      <c r="L82" s="180"/>
      <c r="M82" s="204"/>
    </row>
    <row r="83" spans="1:13" ht="19.5" customHeight="1">
      <c r="A83" s="272"/>
      <c r="B83" s="190"/>
      <c r="C83" s="178"/>
      <c r="D83" s="153"/>
      <c r="E83" s="204"/>
      <c r="F83" s="118"/>
      <c r="G83" s="153"/>
      <c r="H83" s="169" t="s">
        <v>177</v>
      </c>
      <c r="I83" s="450"/>
      <c r="J83" s="450"/>
      <c r="K83" s="74"/>
      <c r="L83" s="180"/>
      <c r="M83" s="204"/>
    </row>
    <row r="84" spans="1:13" ht="19.5" customHeight="1">
      <c r="A84" s="272"/>
      <c r="B84" s="190"/>
      <c r="C84" s="178"/>
      <c r="D84" s="154"/>
      <c r="E84" s="203"/>
      <c r="F84" s="117"/>
      <c r="G84" s="154"/>
      <c r="H84" s="170"/>
      <c r="I84" s="451"/>
      <c r="J84" s="451"/>
      <c r="K84" s="77"/>
      <c r="L84" s="223"/>
      <c r="M84" s="203"/>
    </row>
    <row r="85" spans="1:13" ht="19.5" customHeight="1">
      <c r="A85" s="272"/>
      <c r="B85" s="190"/>
      <c r="C85" s="178"/>
      <c r="D85" s="156" t="s">
        <v>178</v>
      </c>
      <c r="E85" s="206" t="s">
        <v>179</v>
      </c>
      <c r="F85" s="116"/>
      <c r="G85" s="156" t="s">
        <v>16</v>
      </c>
      <c r="H85" s="172" t="s">
        <v>180</v>
      </c>
      <c r="I85" s="452" t="s">
        <v>62</v>
      </c>
      <c r="J85" s="452" t="s">
        <v>63</v>
      </c>
      <c r="K85" s="85"/>
      <c r="L85" s="230"/>
      <c r="M85" s="206"/>
    </row>
    <row r="86" spans="1:13" ht="19.5" customHeight="1">
      <c r="A86" s="272"/>
      <c r="B86" s="190"/>
      <c r="C86" s="178"/>
      <c r="D86" s="153"/>
      <c r="E86" s="204" t="s">
        <v>181</v>
      </c>
      <c r="F86" s="118"/>
      <c r="G86" s="153"/>
      <c r="H86" s="169"/>
      <c r="I86" s="450"/>
      <c r="J86" s="450"/>
      <c r="K86" s="73"/>
      <c r="L86" s="180"/>
      <c r="M86" s="204"/>
    </row>
    <row r="87" spans="1:13" ht="19.5" customHeight="1">
      <c r="A87" s="272"/>
      <c r="B87" s="190"/>
      <c r="C87" s="178"/>
      <c r="D87" s="153" t="s">
        <v>20</v>
      </c>
      <c r="E87" s="204" t="s">
        <v>182</v>
      </c>
      <c r="F87" s="118"/>
      <c r="G87" s="153"/>
      <c r="H87" s="169"/>
      <c r="I87" s="450"/>
      <c r="J87" s="450"/>
      <c r="K87" s="73"/>
      <c r="L87" s="180"/>
      <c r="M87" s="204"/>
    </row>
    <row r="88" spans="1:13" ht="19.5" customHeight="1">
      <c r="A88" s="272"/>
      <c r="B88" s="190"/>
      <c r="C88" s="178"/>
      <c r="D88" s="154" t="s">
        <v>20</v>
      </c>
      <c r="E88" s="203" t="s">
        <v>183</v>
      </c>
      <c r="F88" s="117"/>
      <c r="G88" s="154"/>
      <c r="H88" s="170"/>
      <c r="I88" s="451"/>
      <c r="J88" s="451"/>
      <c r="K88" s="76"/>
      <c r="L88" s="223"/>
      <c r="M88" s="203"/>
    </row>
    <row r="89" spans="1:13" ht="19.5" customHeight="1">
      <c r="A89" s="272"/>
      <c r="B89" s="190"/>
      <c r="C89" s="178"/>
      <c r="D89" s="153" t="s">
        <v>184</v>
      </c>
      <c r="E89" s="204" t="s">
        <v>185</v>
      </c>
      <c r="F89" s="118"/>
      <c r="G89" s="153" t="s">
        <v>186</v>
      </c>
      <c r="H89" s="169" t="s">
        <v>187</v>
      </c>
      <c r="I89" s="450" t="s">
        <v>62</v>
      </c>
      <c r="J89" s="450" t="s">
        <v>63</v>
      </c>
      <c r="K89" s="73"/>
      <c r="L89" s="180"/>
      <c r="M89" s="204"/>
    </row>
    <row r="90" spans="1:13" ht="19.5" customHeight="1">
      <c r="A90" s="272"/>
      <c r="B90" s="191"/>
      <c r="C90" s="179"/>
      <c r="D90" s="157"/>
      <c r="E90" s="205"/>
      <c r="F90" s="129"/>
      <c r="G90" s="157"/>
      <c r="H90" s="173"/>
      <c r="I90" s="453"/>
      <c r="J90" s="453"/>
      <c r="K90" s="82"/>
      <c r="L90" s="182"/>
      <c r="M90" s="205"/>
    </row>
    <row r="91" spans="1:13" ht="45.65" customHeight="1">
      <c r="A91" s="272"/>
      <c r="B91" s="189">
        <v>3</v>
      </c>
      <c r="C91" s="177" t="s">
        <v>188</v>
      </c>
      <c r="D91" s="152" t="s">
        <v>25</v>
      </c>
      <c r="E91" s="202" t="s">
        <v>153</v>
      </c>
      <c r="F91" s="128"/>
      <c r="G91" s="152" t="s">
        <v>186</v>
      </c>
      <c r="H91" s="301" t="s">
        <v>154</v>
      </c>
      <c r="I91" s="250" t="s">
        <v>28</v>
      </c>
      <c r="J91" s="250" t="s">
        <v>10</v>
      </c>
      <c r="K91" s="72"/>
      <c r="L91" s="181"/>
      <c r="M91" s="202"/>
    </row>
    <row r="92" spans="1:13" ht="266.5" customHeight="1">
      <c r="A92" s="272"/>
      <c r="B92" s="190"/>
      <c r="C92" s="178"/>
      <c r="D92" s="156" t="s">
        <v>32</v>
      </c>
      <c r="E92" s="206" t="s">
        <v>155</v>
      </c>
      <c r="F92" s="126"/>
      <c r="G92" s="156" t="s">
        <v>16</v>
      </c>
      <c r="H92" s="300" t="s">
        <v>189</v>
      </c>
      <c r="I92" s="247" t="s">
        <v>28</v>
      </c>
      <c r="J92" s="247" t="s">
        <v>10</v>
      </c>
      <c r="K92" s="84"/>
      <c r="L92" s="230"/>
      <c r="M92" s="206"/>
    </row>
    <row r="93" spans="1:13" ht="19.5" customHeight="1">
      <c r="A93" s="272"/>
      <c r="B93" s="190"/>
      <c r="C93" s="178"/>
      <c r="D93" s="153"/>
      <c r="E93" s="204"/>
      <c r="F93" s="302"/>
      <c r="G93"/>
      <c r="H93"/>
      <c r="I93" s="248"/>
      <c r="J93" s="248"/>
      <c r="K93" s="78"/>
      <c r="L93" s="180"/>
      <c r="M93" s="204"/>
    </row>
    <row r="94" spans="1:13" ht="40" customHeight="1">
      <c r="A94" s="272"/>
      <c r="B94" s="190"/>
      <c r="C94" s="178"/>
      <c r="D94" s="156" t="s">
        <v>156</v>
      </c>
      <c r="E94" s="299" t="s">
        <v>157</v>
      </c>
      <c r="F94" s="126"/>
      <c r="G94" s="156" t="s">
        <v>16</v>
      </c>
      <c r="H94" s="300" t="s">
        <v>158</v>
      </c>
      <c r="I94" s="247" t="s">
        <v>28</v>
      </c>
      <c r="J94" s="247" t="s">
        <v>10</v>
      </c>
      <c r="K94" s="84"/>
      <c r="L94" s="230"/>
      <c r="M94" s="206"/>
    </row>
    <row r="95" spans="1:13" ht="51" customHeight="1">
      <c r="A95" s="272"/>
      <c r="B95" s="190"/>
      <c r="C95" s="178"/>
      <c r="D95" s="156" t="s">
        <v>190</v>
      </c>
      <c r="E95" s="206" t="s">
        <v>191</v>
      </c>
      <c r="F95" s="126"/>
      <c r="G95" s="156" t="s">
        <v>16</v>
      </c>
      <c r="H95" s="172" t="s">
        <v>192</v>
      </c>
      <c r="I95" s="247" t="s">
        <v>28</v>
      </c>
      <c r="J95" s="247" t="s">
        <v>10</v>
      </c>
      <c r="K95" s="84"/>
      <c r="L95" s="230"/>
      <c r="M95" s="206"/>
    </row>
    <row r="96" spans="1:13" ht="37.5" customHeight="1">
      <c r="A96" s="272"/>
      <c r="B96" s="190"/>
      <c r="C96" s="178"/>
      <c r="D96" s="153"/>
      <c r="E96" s="204"/>
      <c r="F96" s="302"/>
      <c r="G96" s="153" t="s">
        <v>163</v>
      </c>
      <c r="H96" s="255" t="s">
        <v>193</v>
      </c>
      <c r="I96" s="248"/>
      <c r="J96" s="248"/>
      <c r="K96" s="78"/>
      <c r="L96" s="180"/>
      <c r="M96" s="204"/>
    </row>
    <row r="97" spans="1:13" ht="36" customHeight="1">
      <c r="A97" s="272"/>
      <c r="B97" s="190"/>
      <c r="C97" s="178"/>
      <c r="D97" s="153"/>
      <c r="E97" s="204"/>
      <c r="F97" s="302"/>
      <c r="G97" s="153" t="s">
        <v>165</v>
      </c>
      <c r="H97" s="255" t="s">
        <v>166</v>
      </c>
      <c r="I97" s="248"/>
      <c r="J97" s="248"/>
      <c r="K97" s="78"/>
      <c r="L97" s="180"/>
      <c r="M97" s="204"/>
    </row>
    <row r="98" spans="1:13" ht="45.65" customHeight="1">
      <c r="A98" s="272"/>
      <c r="B98" s="190"/>
      <c r="C98" s="178"/>
      <c r="D98" s="153"/>
      <c r="E98" s="204"/>
      <c r="F98" s="302"/>
      <c r="G98" s="153" t="s">
        <v>167</v>
      </c>
      <c r="H98" s="255" t="s">
        <v>194</v>
      </c>
      <c r="I98" s="248"/>
      <c r="J98" s="248"/>
      <c r="K98" s="79"/>
      <c r="L98" s="180"/>
      <c r="M98" s="204"/>
    </row>
    <row r="99" spans="1:13" ht="39.65" customHeight="1">
      <c r="A99" s="272"/>
      <c r="B99" s="192"/>
      <c r="C99" s="178"/>
      <c r="D99" s="156" t="s">
        <v>169</v>
      </c>
      <c r="E99" s="299" t="s">
        <v>195</v>
      </c>
      <c r="F99" s="126"/>
      <c r="G99" s="156" t="s">
        <v>16</v>
      </c>
      <c r="H99" s="172" t="s">
        <v>171</v>
      </c>
      <c r="I99" s="247" t="s">
        <v>28</v>
      </c>
      <c r="J99" s="247" t="s">
        <v>10</v>
      </c>
      <c r="K99" s="74"/>
      <c r="L99" s="230"/>
      <c r="M99" s="206"/>
    </row>
    <row r="100" spans="1:13" ht="41.15" customHeight="1">
      <c r="A100" s="272"/>
      <c r="B100" s="192"/>
      <c r="C100" s="178"/>
      <c r="D100" s="156" t="s">
        <v>172</v>
      </c>
      <c r="E100" s="299" t="s">
        <v>196</v>
      </c>
      <c r="F100" s="126"/>
      <c r="G100" s="263" t="s">
        <v>16</v>
      </c>
      <c r="H100" s="266" t="s">
        <v>197</v>
      </c>
      <c r="I100" s="247" t="s">
        <v>28</v>
      </c>
      <c r="J100" s="247" t="s">
        <v>10</v>
      </c>
      <c r="K100" s="81"/>
      <c r="L100" s="230"/>
      <c r="M100" s="206"/>
    </row>
    <row r="101" spans="1:13" ht="41.15" customHeight="1">
      <c r="A101" s="272"/>
      <c r="B101" s="192"/>
      <c r="C101" s="178"/>
      <c r="D101" s="153"/>
      <c r="E101" s="204"/>
      <c r="F101" s="302"/>
      <c r="G101" s="153" t="s">
        <v>16</v>
      </c>
      <c r="H101" s="169" t="s">
        <v>198</v>
      </c>
      <c r="I101" s="247" t="s">
        <v>10</v>
      </c>
      <c r="J101" s="247" t="s">
        <v>28</v>
      </c>
      <c r="K101" s="74"/>
      <c r="L101" s="180"/>
      <c r="M101" s="204"/>
    </row>
    <row r="102" spans="1:13" ht="39.65" customHeight="1">
      <c r="A102" s="272"/>
      <c r="B102" s="192"/>
      <c r="C102" s="178"/>
      <c r="D102" s="156" t="s">
        <v>199</v>
      </c>
      <c r="E102" s="299" t="s">
        <v>195</v>
      </c>
      <c r="F102" s="126"/>
      <c r="G102" s="156" t="s">
        <v>16</v>
      </c>
      <c r="H102" s="172" t="s">
        <v>200</v>
      </c>
      <c r="I102" s="247" t="s">
        <v>28</v>
      </c>
      <c r="J102" s="247" t="s">
        <v>10</v>
      </c>
      <c r="K102" s="81"/>
      <c r="L102" s="230"/>
      <c r="M102" s="206"/>
    </row>
    <row r="103" spans="1:13" ht="38.5" customHeight="1">
      <c r="A103" s="280"/>
      <c r="B103" s="193"/>
      <c r="C103" s="179"/>
      <c r="D103" s="157" t="s">
        <v>184</v>
      </c>
      <c r="E103" s="205" t="s">
        <v>201</v>
      </c>
      <c r="F103" s="303"/>
      <c r="G103" s="157" t="s">
        <v>16</v>
      </c>
      <c r="H103" s="173" t="s">
        <v>202</v>
      </c>
      <c r="I103" s="304" t="s">
        <v>28</v>
      </c>
      <c r="J103" s="304" t="s">
        <v>10</v>
      </c>
      <c r="K103" s="80"/>
      <c r="L103" s="182"/>
      <c r="M103" s="205"/>
    </row>
    <row r="104" spans="1:13" ht="19.5" customHeight="1"/>
    <row r="105" spans="1:13" ht="19.5" customHeight="1"/>
    <row r="106" spans="1:13" ht="19.5" customHeight="1"/>
    <row r="107" spans="1:13" ht="19.5" customHeight="1"/>
    <row r="108" spans="1:13" ht="19.5" customHeight="1"/>
    <row r="109" spans="1:13" ht="19.5" customHeight="1"/>
    <row r="110" spans="1:13" ht="19.5" customHeight="1"/>
    <row r="111" spans="1:13" ht="19.5" customHeight="1"/>
    <row r="112" spans="1:13"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sheetData>
  <mergeCells count="13">
    <mergeCell ref="I80:I81"/>
    <mergeCell ref="J80:J81"/>
    <mergeCell ref="J82:J84"/>
    <mergeCell ref="I89:I90"/>
    <mergeCell ref="J89:J90"/>
    <mergeCell ref="I85:I88"/>
    <mergeCell ref="J85:J88"/>
    <mergeCell ref="I82:I84"/>
    <mergeCell ref="I53:I54"/>
    <mergeCell ref="J53:J54"/>
    <mergeCell ref="I55:I56"/>
    <mergeCell ref="J55:J56"/>
    <mergeCell ref="A36:A58"/>
  </mergeCells>
  <phoneticPr fontId="4"/>
  <conditionalFormatting sqref="F4 F6:F12 F14:F17 F19:F43 F48 F52:F103">
    <cfRule type="cellIs" dxfId="15" priority="1" operator="equal">
      <formula>$O$2</formula>
    </cfRule>
    <cfRule type="cellIs" dxfId="14" priority="2" operator="equal">
      <formula>$O$3</formula>
    </cfRule>
  </conditionalFormatting>
  <conditionalFormatting sqref="F60:F70">
    <cfRule type="expression" dxfId="13" priority="7">
      <formula>$F$59&lt;2</formula>
    </cfRule>
  </conditionalFormatting>
  <conditionalFormatting sqref="F71:F90">
    <cfRule type="expression" dxfId="12" priority="5">
      <formula>$F$59&lt;3</formula>
    </cfRule>
  </conditionalFormatting>
  <conditionalFormatting sqref="F91:F103">
    <cfRule type="expression" dxfId="11" priority="4">
      <formula>$F$59&lt;4</formula>
    </cfRule>
  </conditionalFormatting>
  <conditionalFormatting sqref="L76">
    <cfRule type="cellIs" dxfId="10" priority="6" operator="equal">
      <formula>$O$3</formula>
    </cfRule>
  </conditionalFormatting>
  <dataValidations count="2">
    <dataValidation type="list" allowBlank="1" showInputMessage="1" showErrorMessage="1" sqref="F41 F21 F25 F27:F29 F102:F103 F60:F61 F71:F72 F74:F75 F45:F49 F79:F92 F94:F95 F99:F100 F52:F58 F14 F7" xr:uid="{E9018BF7-7F26-4312-B1EA-45E84B1741A8}">
      <formula1>$O$2:$O$4</formula1>
    </dataValidation>
    <dataValidation type="list" allowBlank="1" showInputMessage="1" showErrorMessage="1" sqref="F9 F11 F15:F16 F19:F20 F30 F32:F34 F37:F39" xr:uid="{E20E19E6-1525-4E6D-8307-96D2C12459FB}">
      <formula1>$O$2:$O$3</formula1>
    </dataValidation>
  </dataValidations>
  <printOptions horizontalCentered="1"/>
  <pageMargins left="0.27559055118110237" right="0.27559055118110237" top="0.59055118110236227" bottom="0.55118110236220474" header="0.31496062992125984" footer="0.31496062992125984"/>
  <pageSetup paperSize="9" scale="47" fitToHeight="0" orientation="landscape" r:id="rId1"/>
  <headerFooter>
    <oddFooter>&amp;C&amp;P&amp;R幼保連携型認定こども園</oddFooter>
  </headerFooter>
  <rowBreaks count="4" manualBreakCount="4">
    <brk id="24" max="12" man="1"/>
    <brk id="48" max="12" man="1"/>
    <brk id="51" max="12" man="1"/>
    <brk id="73"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9CBA-5C82-4DF0-89B2-BB4CA0B5D2ED}">
  <sheetPr>
    <tabColor theme="4" tint="0.39997558519241921"/>
    <pageSetUpPr fitToPage="1"/>
  </sheetPr>
  <dimension ref="A1:S778"/>
  <sheetViews>
    <sheetView showGridLines="0" zoomScale="65" zoomScaleNormal="65" zoomScaleSheetLayoutView="75" workbookViewId="0">
      <pane ySplit="3" topLeftCell="A4" activePane="bottomLeft" state="frozen"/>
      <selection pane="bottomLeft" activeCell="E9" sqref="E9"/>
    </sheetView>
  </sheetViews>
  <sheetFormatPr defaultColWidth="9" defaultRowHeight="16.5"/>
  <cols>
    <col min="1" max="1" width="9" style="6"/>
    <col min="2" max="2" width="4.1796875" style="11" customWidth="1"/>
    <col min="3" max="3" width="56.453125" style="15" customWidth="1"/>
    <col min="4" max="4" width="5.453125" style="11" customWidth="1"/>
    <col min="5" max="5" width="71.1796875" style="5" customWidth="1"/>
    <col min="6" max="6" width="6.453125" style="103" customWidth="1"/>
    <col min="7" max="7" width="4.1796875" style="305" customWidth="1"/>
    <col min="8" max="8" width="66.1796875" style="305" customWidth="1"/>
    <col min="9" max="10" width="9" style="6"/>
    <col min="11" max="11" width="37.1796875" style="7" customWidth="1"/>
    <col min="12" max="12" width="4.1796875" style="142" customWidth="1"/>
    <col min="13" max="13" width="25.54296875" style="6" customWidth="1"/>
    <col min="14" max="16384" width="9" style="6"/>
  </cols>
  <sheetData>
    <row r="1" spans="1:19" ht="19.5" customHeight="1" thickBot="1">
      <c r="M1" s="8"/>
    </row>
    <row r="2" spans="1:19" s="340" customFormat="1" ht="20.149999999999999" customHeight="1" thickTop="1" thickBot="1">
      <c r="A2" s="341"/>
      <c r="B2" s="386"/>
      <c r="C2" s="384"/>
      <c r="D2" s="386"/>
      <c r="E2" s="384"/>
      <c r="F2" s="273"/>
      <c r="G2" s="281"/>
      <c r="H2" s="284"/>
      <c r="I2" s="388" t="s">
        <v>9</v>
      </c>
      <c r="J2" s="389"/>
      <c r="K2" s="275"/>
      <c r="L2" s="281"/>
      <c r="M2" s="284"/>
      <c r="O2" s="104" t="s">
        <v>10</v>
      </c>
    </row>
    <row r="3" spans="1:19" s="340" customFormat="1" ht="20.149999999999999" customHeight="1" thickTop="1" thickBot="1">
      <c r="A3" s="342"/>
      <c r="B3" s="387"/>
      <c r="C3" s="385"/>
      <c r="D3" s="387"/>
      <c r="E3" s="385"/>
      <c r="F3" s="274"/>
      <c r="G3" s="294"/>
      <c r="H3" s="295"/>
      <c r="I3" s="277" t="s">
        <v>11</v>
      </c>
      <c r="J3" s="277" t="s">
        <v>12</v>
      </c>
      <c r="K3" s="276"/>
      <c r="L3" s="294"/>
      <c r="M3" s="295"/>
      <c r="O3" s="104" t="s">
        <v>13</v>
      </c>
    </row>
    <row r="4" spans="1:19" ht="37.5" customHeight="1" thickTop="1" thickBot="1">
      <c r="A4" s="282"/>
      <c r="B4" s="150">
        <v>1</v>
      </c>
      <c r="C4" s="338" t="s">
        <v>203</v>
      </c>
      <c r="D4" s="333" t="s">
        <v>25</v>
      </c>
      <c r="E4" s="334" t="s">
        <v>204</v>
      </c>
      <c r="F4" s="134"/>
      <c r="G4" s="150" t="s">
        <v>16</v>
      </c>
      <c r="H4" s="241" t="s">
        <v>205</v>
      </c>
      <c r="I4" s="101" t="s">
        <v>28</v>
      </c>
      <c r="J4" s="101" t="s">
        <v>28</v>
      </c>
      <c r="K4" s="65"/>
      <c r="L4" s="181"/>
      <c r="M4" s="21"/>
      <c r="O4" s="104" t="s">
        <v>18</v>
      </c>
    </row>
    <row r="5" spans="1:19" ht="49.5" customHeight="1" thickTop="1">
      <c r="A5" s="283"/>
      <c r="B5" s="139"/>
      <c r="C5" s="363"/>
      <c r="D5" s="139" t="s">
        <v>32</v>
      </c>
      <c r="E5" s="141" t="s">
        <v>206</v>
      </c>
      <c r="F5" s="135"/>
      <c r="G5" s="139"/>
      <c r="H5" s="5"/>
      <c r="I5" s="120"/>
      <c r="J5" s="120"/>
      <c r="K5" s="19"/>
      <c r="L5" s="180"/>
      <c r="M5" s="18"/>
      <c r="S5" s="105"/>
    </row>
    <row r="6" spans="1:19" s="17" customFormat="1" ht="41.15" customHeight="1">
      <c r="A6" s="283"/>
      <c r="B6" s="139"/>
      <c r="C6" s="363"/>
      <c r="D6" s="139" t="s">
        <v>207</v>
      </c>
      <c r="E6" s="161" t="s">
        <v>208</v>
      </c>
      <c r="F6" s="253"/>
      <c r="G6" s="195" t="s">
        <v>16</v>
      </c>
      <c r="H6" s="306" t="s">
        <v>209</v>
      </c>
      <c r="I6" s="254" t="s">
        <v>28</v>
      </c>
      <c r="J6" s="254" t="s">
        <v>10</v>
      </c>
      <c r="K6" s="86"/>
      <c r="L6" s="328"/>
      <c r="M6" s="369"/>
    </row>
    <row r="7" spans="1:19" s="17" customFormat="1" ht="39.65" customHeight="1">
      <c r="A7" s="283"/>
      <c r="B7" s="139"/>
      <c r="C7" s="363"/>
      <c r="D7" s="139" t="s">
        <v>210</v>
      </c>
      <c r="E7" s="141" t="s">
        <v>211</v>
      </c>
      <c r="F7" s="253"/>
      <c r="G7" s="195" t="s">
        <v>16</v>
      </c>
      <c r="H7" s="317" t="s">
        <v>212</v>
      </c>
      <c r="I7" s="254" t="s">
        <v>10</v>
      </c>
      <c r="J7" s="254" t="s">
        <v>28</v>
      </c>
      <c r="K7" s="86"/>
      <c r="L7" s="328"/>
      <c r="M7" s="369"/>
    </row>
    <row r="8" spans="1:19" s="17" customFormat="1" ht="40" customHeight="1">
      <c r="A8" s="283"/>
      <c r="B8" s="139"/>
      <c r="C8" s="363"/>
      <c r="D8" s="139" t="s">
        <v>213</v>
      </c>
      <c r="E8" s="161" t="s">
        <v>214</v>
      </c>
      <c r="F8" s="253"/>
      <c r="G8" s="318" t="s">
        <v>16</v>
      </c>
      <c r="H8" s="319" t="s">
        <v>215</v>
      </c>
      <c r="I8" s="320" t="s">
        <v>10</v>
      </c>
      <c r="J8" s="320" t="s">
        <v>28</v>
      </c>
      <c r="K8" s="321"/>
      <c r="L8" s="329"/>
      <c r="M8" s="370"/>
    </row>
    <row r="9" spans="1:19" s="17" customFormat="1" ht="39.65" customHeight="1">
      <c r="A9" s="283"/>
      <c r="B9" s="139"/>
      <c r="C9" s="363"/>
      <c r="D9" s="139" t="s">
        <v>216</v>
      </c>
      <c r="E9" s="161" t="s">
        <v>217</v>
      </c>
      <c r="F9" s="253"/>
      <c r="G9" s="139" t="s">
        <v>16</v>
      </c>
      <c r="H9" s="174" t="s">
        <v>218</v>
      </c>
      <c r="I9" s="120" t="s">
        <v>10</v>
      </c>
      <c r="J9" s="120" t="s">
        <v>28</v>
      </c>
      <c r="K9" s="19"/>
      <c r="L9" s="139"/>
      <c r="M9" s="18"/>
    </row>
    <row r="10" spans="1:19" s="17" customFormat="1" ht="41.5" customHeight="1">
      <c r="A10" s="283"/>
      <c r="B10" s="139"/>
      <c r="C10" s="363"/>
      <c r="D10" s="106" t="s">
        <v>156</v>
      </c>
      <c r="E10" s="322" t="s">
        <v>219</v>
      </c>
      <c r="F10" s="125"/>
      <c r="G10" s="146" t="s">
        <v>16</v>
      </c>
      <c r="H10" s="164" t="s">
        <v>220</v>
      </c>
      <c r="I10" s="102" t="s">
        <v>10</v>
      </c>
      <c r="J10" s="102" t="s">
        <v>28</v>
      </c>
      <c r="K10" s="60"/>
      <c r="L10" s="230"/>
      <c r="M10" s="61"/>
    </row>
    <row r="11" spans="1:19" s="17" customFormat="1" ht="35.15" customHeight="1">
      <c r="A11" s="283"/>
      <c r="B11" s="139"/>
      <c r="C11" s="363"/>
      <c r="D11" s="9"/>
      <c r="E11" s="100"/>
      <c r="F11" s="135"/>
      <c r="G11" s="146" t="s">
        <v>16</v>
      </c>
      <c r="H11" s="194" t="s">
        <v>221</v>
      </c>
      <c r="I11" s="102" t="s">
        <v>10</v>
      </c>
      <c r="J11" s="102" t="s">
        <v>28</v>
      </c>
      <c r="K11" s="19"/>
      <c r="L11" s="180"/>
      <c r="M11" s="18"/>
    </row>
    <row r="12" spans="1:19" s="17" customFormat="1" ht="37.5" customHeight="1">
      <c r="A12" s="283"/>
      <c r="B12" s="139"/>
      <c r="C12" s="363"/>
      <c r="D12" s="146" t="s">
        <v>190</v>
      </c>
      <c r="E12" s="160" t="s">
        <v>222</v>
      </c>
      <c r="F12" s="125"/>
      <c r="G12" s="146" t="s">
        <v>16</v>
      </c>
      <c r="H12" s="164" t="s">
        <v>223</v>
      </c>
      <c r="I12" s="102" t="s">
        <v>28</v>
      </c>
      <c r="J12" s="102" t="s">
        <v>10</v>
      </c>
      <c r="K12" s="60"/>
      <c r="L12" s="230"/>
      <c r="M12" s="61"/>
    </row>
    <row r="13" spans="1:19" s="17" customFormat="1" ht="43" customHeight="1">
      <c r="A13" s="283"/>
      <c r="B13" s="139"/>
      <c r="C13" s="363"/>
      <c r="D13" s="139" t="s">
        <v>20</v>
      </c>
      <c r="E13" s="161" t="s">
        <v>224</v>
      </c>
      <c r="F13" s="135"/>
      <c r="G13" s="214" t="s">
        <v>16</v>
      </c>
      <c r="H13" s="323" t="s">
        <v>225</v>
      </c>
      <c r="I13" s="102" t="s">
        <v>10</v>
      </c>
      <c r="J13" s="102" t="s">
        <v>28</v>
      </c>
      <c r="K13" s="19"/>
      <c r="L13" s="180"/>
      <c r="M13" s="18"/>
    </row>
    <row r="14" spans="1:19" s="17" customFormat="1" ht="35.5" customHeight="1">
      <c r="A14" s="283"/>
      <c r="B14" s="139"/>
      <c r="C14" s="363"/>
      <c r="D14" s="139"/>
      <c r="E14" s="161"/>
      <c r="F14" s="135"/>
      <c r="G14" s="139" t="s">
        <v>16</v>
      </c>
      <c r="H14" s="145" t="s">
        <v>226</v>
      </c>
      <c r="I14" s="102" t="s">
        <v>28</v>
      </c>
      <c r="J14" s="102" t="s">
        <v>10</v>
      </c>
      <c r="K14" s="19"/>
      <c r="L14" s="180"/>
      <c r="M14" s="18"/>
    </row>
    <row r="15" spans="1:19" s="17" customFormat="1" ht="19.5" customHeight="1">
      <c r="A15" s="283"/>
      <c r="B15" s="150">
        <v>2</v>
      </c>
      <c r="C15" s="361" t="s">
        <v>227</v>
      </c>
      <c r="D15" s="150"/>
      <c r="E15" s="199"/>
      <c r="F15" s="134"/>
      <c r="G15" s="150"/>
      <c r="H15" s="165"/>
      <c r="I15" s="101"/>
      <c r="J15" s="101"/>
      <c r="K15" s="65"/>
      <c r="L15" s="181"/>
      <c r="M15" s="21"/>
    </row>
    <row r="16" spans="1:19" s="17" customFormat="1" ht="49.5" customHeight="1">
      <c r="A16" s="283"/>
      <c r="B16" s="335">
        <v>-1</v>
      </c>
      <c r="C16" s="161" t="s">
        <v>228</v>
      </c>
      <c r="D16" s="147" t="s">
        <v>25</v>
      </c>
      <c r="E16" s="211" t="s">
        <v>229</v>
      </c>
      <c r="F16" s="123"/>
      <c r="G16" s="147" t="s">
        <v>16</v>
      </c>
      <c r="H16" s="209" t="s">
        <v>230</v>
      </c>
      <c r="I16" s="124" t="s">
        <v>10</v>
      </c>
      <c r="J16" s="124" t="s">
        <v>28</v>
      </c>
      <c r="K16" s="19"/>
      <c r="L16" s="180"/>
      <c r="M16" s="18"/>
    </row>
    <row r="17" spans="1:13" s="17" customFormat="1" ht="50.15" customHeight="1">
      <c r="A17" s="283"/>
      <c r="B17" s="139"/>
      <c r="C17" s="363"/>
      <c r="D17" s="139" t="s">
        <v>45</v>
      </c>
      <c r="E17" s="141" t="s">
        <v>231</v>
      </c>
      <c r="F17" s="122"/>
      <c r="G17" s="180"/>
      <c r="H17" s="307"/>
      <c r="I17" s="120" t="s">
        <v>10</v>
      </c>
      <c r="J17" s="120" t="s">
        <v>28</v>
      </c>
      <c r="K17" s="19"/>
      <c r="L17" s="230" t="s">
        <v>16</v>
      </c>
      <c r="M17" s="160" t="s">
        <v>232</v>
      </c>
    </row>
    <row r="18" spans="1:13" s="17" customFormat="1" ht="46" customHeight="1">
      <c r="A18" s="283"/>
      <c r="B18" s="336">
        <v>-2</v>
      </c>
      <c r="C18" s="200" t="s">
        <v>233</v>
      </c>
      <c r="D18" s="151" t="s">
        <v>25</v>
      </c>
      <c r="E18" s="243" t="s">
        <v>234</v>
      </c>
      <c r="F18" s="131"/>
      <c r="G18" s="183" t="s">
        <v>16</v>
      </c>
      <c r="H18" s="309" t="s">
        <v>235</v>
      </c>
      <c r="I18" s="119" t="s">
        <v>28</v>
      </c>
      <c r="J18" s="119" t="s">
        <v>10</v>
      </c>
      <c r="K18" s="22"/>
      <c r="L18" s="183" t="s">
        <v>186</v>
      </c>
      <c r="M18" s="200" t="s">
        <v>236</v>
      </c>
    </row>
    <row r="19" spans="1:13" s="17" customFormat="1" ht="38.15" customHeight="1">
      <c r="A19" s="283"/>
      <c r="B19" s="139"/>
      <c r="C19" s="363"/>
      <c r="D19" s="139"/>
      <c r="E19" s="161"/>
      <c r="F19" s="135"/>
      <c r="G19" s="310" t="s">
        <v>237</v>
      </c>
      <c r="H19" s="324" t="s">
        <v>238</v>
      </c>
      <c r="I19" s="120"/>
      <c r="J19" s="120"/>
      <c r="K19" s="10"/>
      <c r="L19" s="223"/>
      <c r="M19" s="62"/>
    </row>
    <row r="20" spans="1:13" s="17" customFormat="1" ht="45" customHeight="1">
      <c r="A20" s="283"/>
      <c r="B20" s="139"/>
      <c r="C20" s="363"/>
      <c r="D20" s="214" t="s">
        <v>32</v>
      </c>
      <c r="E20" s="323" t="s">
        <v>239</v>
      </c>
      <c r="F20" s="216"/>
      <c r="G20" s="228" t="s">
        <v>16</v>
      </c>
      <c r="H20" s="327" t="s">
        <v>240</v>
      </c>
      <c r="I20" s="218" t="s">
        <v>28</v>
      </c>
      <c r="J20" s="218" t="s">
        <v>28</v>
      </c>
      <c r="K20" s="325"/>
      <c r="L20" s="228"/>
      <c r="M20" s="326"/>
    </row>
    <row r="21" spans="1:13" s="17" customFormat="1" ht="82" customHeight="1">
      <c r="A21" s="283"/>
      <c r="B21" s="335">
        <v>-3</v>
      </c>
      <c r="C21" s="161" t="s">
        <v>241</v>
      </c>
      <c r="D21" s="139" t="s">
        <v>25</v>
      </c>
      <c r="E21" s="141" t="s">
        <v>242</v>
      </c>
      <c r="F21" s="122"/>
      <c r="G21" s="139" t="s">
        <v>16</v>
      </c>
      <c r="H21" s="174" t="s">
        <v>243</v>
      </c>
      <c r="I21" s="120" t="s">
        <v>28</v>
      </c>
      <c r="J21" s="120" t="s">
        <v>10</v>
      </c>
      <c r="K21" s="19"/>
      <c r="L21" s="180" t="s">
        <v>16</v>
      </c>
      <c r="M21" s="70" t="s">
        <v>244</v>
      </c>
    </row>
    <row r="22" spans="1:13" s="17" customFormat="1" ht="44.15" customHeight="1">
      <c r="A22" s="283"/>
      <c r="B22" s="139"/>
      <c r="C22" s="363"/>
      <c r="D22" s="139" t="s">
        <v>20</v>
      </c>
      <c r="E22" s="141" t="s">
        <v>245</v>
      </c>
      <c r="F22" s="135"/>
      <c r="G22" s="139"/>
      <c r="H22" s="145"/>
      <c r="I22" s="120"/>
      <c r="J22" s="120"/>
      <c r="K22" s="19"/>
      <c r="L22" s="180"/>
      <c r="M22" s="18"/>
    </row>
    <row r="23" spans="1:13" s="17" customFormat="1" ht="19.5" customHeight="1">
      <c r="A23" s="283"/>
      <c r="B23" s="150">
        <v>3</v>
      </c>
      <c r="C23" s="361" t="s">
        <v>246</v>
      </c>
      <c r="D23" s="150"/>
      <c r="E23" s="199"/>
      <c r="F23" s="134"/>
      <c r="G23" s="150"/>
      <c r="H23" s="165"/>
      <c r="I23" s="101"/>
      <c r="J23" s="101"/>
      <c r="K23" s="21"/>
      <c r="L23" s="181"/>
      <c r="M23" s="21"/>
    </row>
    <row r="24" spans="1:13" s="17" customFormat="1" ht="41.15" customHeight="1">
      <c r="A24" s="283"/>
      <c r="B24" s="335">
        <v>-1</v>
      </c>
      <c r="C24" s="145" t="s">
        <v>247</v>
      </c>
      <c r="D24" s="139" t="s">
        <v>25</v>
      </c>
      <c r="E24" s="141" t="s">
        <v>248</v>
      </c>
      <c r="F24" s="122"/>
      <c r="G24" s="139" t="s">
        <v>16</v>
      </c>
      <c r="H24" s="145" t="s">
        <v>249</v>
      </c>
      <c r="I24" s="120" t="s">
        <v>10</v>
      </c>
      <c r="J24" s="120" t="s">
        <v>28</v>
      </c>
      <c r="K24" s="18"/>
      <c r="L24" s="180"/>
      <c r="M24" s="18"/>
    </row>
    <row r="25" spans="1:13" s="17" customFormat="1" ht="35.15" customHeight="1">
      <c r="A25" s="283"/>
      <c r="B25" s="336">
        <v>-2</v>
      </c>
      <c r="C25" s="243" t="s">
        <v>250</v>
      </c>
      <c r="D25" s="151" t="s">
        <v>25</v>
      </c>
      <c r="E25" s="243" t="s">
        <v>251</v>
      </c>
      <c r="F25" s="131"/>
      <c r="G25" s="151" t="s">
        <v>16</v>
      </c>
      <c r="H25" s="167" t="s">
        <v>252</v>
      </c>
      <c r="I25" s="119" t="s">
        <v>28</v>
      </c>
      <c r="J25" s="119" t="s">
        <v>10</v>
      </c>
      <c r="K25" s="24"/>
      <c r="L25" s="183"/>
      <c r="M25" s="24"/>
    </row>
    <row r="26" spans="1:13" s="17" customFormat="1" ht="19.5" customHeight="1">
      <c r="A26" s="283"/>
      <c r="B26" s="362"/>
      <c r="C26" s="316"/>
      <c r="D26" s="312" t="s">
        <v>20</v>
      </c>
      <c r="E26" s="316" t="s">
        <v>253</v>
      </c>
      <c r="F26" s="331"/>
      <c r="G26" s="312"/>
      <c r="H26" s="313"/>
      <c r="I26" s="252"/>
      <c r="J26" s="252"/>
      <c r="K26" s="25"/>
      <c r="L26" s="308"/>
      <c r="M26" s="26"/>
    </row>
    <row r="27" spans="1:13" s="17" customFormat="1" ht="61" customHeight="1">
      <c r="A27" s="283"/>
      <c r="B27" s="337">
        <v>-3</v>
      </c>
      <c r="C27" s="174" t="s">
        <v>254</v>
      </c>
      <c r="D27" s="151" t="s">
        <v>25</v>
      </c>
      <c r="E27" s="243" t="s">
        <v>255</v>
      </c>
      <c r="F27" s="131"/>
      <c r="G27" s="151" t="s">
        <v>16</v>
      </c>
      <c r="H27" s="332" t="s">
        <v>256</v>
      </c>
      <c r="I27" s="119" t="s">
        <v>10</v>
      </c>
      <c r="J27" s="119" t="s">
        <v>28</v>
      </c>
      <c r="K27" s="23"/>
      <c r="L27" s="183"/>
      <c r="M27" s="24"/>
    </row>
    <row r="28" spans="1:13" s="17" customFormat="1" ht="58" customHeight="1">
      <c r="A28" s="282"/>
      <c r="B28" s="150">
        <v>1</v>
      </c>
      <c r="C28" s="338" t="s">
        <v>257</v>
      </c>
      <c r="D28" s="150" t="s">
        <v>25</v>
      </c>
      <c r="E28" s="213" t="s">
        <v>258</v>
      </c>
      <c r="F28" s="121"/>
      <c r="G28" s="150" t="s">
        <v>16</v>
      </c>
      <c r="H28" s="165" t="s">
        <v>259</v>
      </c>
      <c r="I28" s="101" t="s">
        <v>28</v>
      </c>
      <c r="J28" s="101" t="s">
        <v>10</v>
      </c>
      <c r="K28" s="65"/>
      <c r="L28" s="181"/>
      <c r="M28" s="21"/>
    </row>
    <row r="29" spans="1:13" s="17" customFormat="1" ht="37.5" customHeight="1">
      <c r="A29" s="283"/>
      <c r="B29" s="139"/>
      <c r="C29" s="363"/>
      <c r="D29" s="146" t="s">
        <v>32</v>
      </c>
      <c r="E29" s="160" t="s">
        <v>260</v>
      </c>
      <c r="F29" s="125"/>
      <c r="G29" s="146" t="s">
        <v>16</v>
      </c>
      <c r="H29" s="113" t="s">
        <v>261</v>
      </c>
      <c r="I29" s="102" t="s">
        <v>28</v>
      </c>
      <c r="J29" s="102" t="s">
        <v>10</v>
      </c>
      <c r="K29" s="60"/>
      <c r="L29" s="230"/>
      <c r="M29" s="61"/>
    </row>
    <row r="30" spans="1:13" s="17" customFormat="1" ht="32.15" customHeight="1">
      <c r="A30" s="283"/>
      <c r="B30" s="139"/>
      <c r="C30" s="363"/>
      <c r="D30" s="214" t="s">
        <v>156</v>
      </c>
      <c r="E30" s="339" t="s">
        <v>262</v>
      </c>
      <c r="F30" s="216"/>
      <c r="G30" s="214" t="s">
        <v>16</v>
      </c>
      <c r="H30" s="215" t="s">
        <v>263</v>
      </c>
      <c r="I30" s="218" t="s">
        <v>28</v>
      </c>
      <c r="J30" s="218" t="s">
        <v>10</v>
      </c>
      <c r="K30" s="210"/>
      <c r="L30" s="228"/>
      <c r="M30" s="326"/>
    </row>
    <row r="31" spans="1:13" s="17" customFormat="1" ht="32.15" customHeight="1">
      <c r="A31" s="283"/>
      <c r="B31" s="139"/>
      <c r="C31" s="363"/>
      <c r="D31" s="214" t="s">
        <v>190</v>
      </c>
      <c r="E31" s="215" t="s">
        <v>264</v>
      </c>
      <c r="F31" s="216"/>
      <c r="G31" s="147" t="s">
        <v>16</v>
      </c>
      <c r="H31" s="166" t="s">
        <v>263</v>
      </c>
      <c r="I31" s="218" t="s">
        <v>28</v>
      </c>
      <c r="J31" s="218" t="s">
        <v>10</v>
      </c>
      <c r="K31" s="19"/>
      <c r="L31" s="180"/>
      <c r="M31" s="18"/>
    </row>
    <row r="32" spans="1:13" s="17" customFormat="1" ht="32.15" customHeight="1">
      <c r="A32" s="283"/>
      <c r="B32" s="139"/>
      <c r="C32" s="363"/>
      <c r="D32" s="139" t="s">
        <v>169</v>
      </c>
      <c r="E32" s="141" t="s">
        <v>265</v>
      </c>
      <c r="F32" s="122"/>
      <c r="G32" s="139" t="s">
        <v>16</v>
      </c>
      <c r="H32" s="145" t="s">
        <v>266</v>
      </c>
      <c r="I32" s="120" t="s">
        <v>10</v>
      </c>
      <c r="J32" s="120" t="s">
        <v>28</v>
      </c>
      <c r="K32" s="19"/>
      <c r="L32" s="180"/>
      <c r="M32" s="18"/>
    </row>
    <row r="33" spans="1:13" s="17" customFormat="1" ht="43" customHeight="1">
      <c r="A33" s="283"/>
      <c r="B33" s="139"/>
      <c r="C33" s="363"/>
      <c r="D33" s="106" t="s">
        <v>172</v>
      </c>
      <c r="E33" s="197" t="s">
        <v>267</v>
      </c>
      <c r="F33" s="125"/>
      <c r="G33" s="146" t="s">
        <v>16</v>
      </c>
      <c r="H33" s="164" t="s">
        <v>268</v>
      </c>
      <c r="I33" s="102" t="s">
        <v>28</v>
      </c>
      <c r="J33" s="102" t="s">
        <v>10</v>
      </c>
      <c r="K33" s="60"/>
      <c r="L33" s="230"/>
      <c r="M33" s="61"/>
    </row>
    <row r="34" spans="1:13" s="17" customFormat="1" ht="19.5" customHeight="1">
      <c r="A34" s="283"/>
      <c r="B34" s="150">
        <v>2</v>
      </c>
      <c r="C34" s="361" t="s">
        <v>269</v>
      </c>
      <c r="D34" s="150"/>
      <c r="E34" s="199"/>
      <c r="F34" s="134"/>
      <c r="G34" s="150"/>
      <c r="H34" s="165"/>
      <c r="I34" s="457" t="s">
        <v>28</v>
      </c>
      <c r="J34" s="457" t="s">
        <v>10</v>
      </c>
      <c r="K34" s="65"/>
      <c r="L34" s="181"/>
      <c r="M34" s="21"/>
    </row>
    <row r="35" spans="1:13" s="17" customFormat="1" ht="40" customHeight="1">
      <c r="A35" s="283"/>
      <c r="B35" s="335">
        <v>-1</v>
      </c>
      <c r="C35" s="141" t="s">
        <v>270</v>
      </c>
      <c r="D35" s="9" t="s">
        <v>25</v>
      </c>
      <c r="E35" s="100" t="s">
        <v>271</v>
      </c>
      <c r="F35" s="122"/>
      <c r="G35" s="139" t="s">
        <v>16</v>
      </c>
      <c r="H35" s="145" t="s">
        <v>272</v>
      </c>
      <c r="I35" s="458"/>
      <c r="J35" s="458"/>
      <c r="K35" s="19"/>
      <c r="L35" s="180"/>
      <c r="M35" s="18"/>
    </row>
    <row r="36" spans="1:13" s="17" customFormat="1" ht="35.15" customHeight="1">
      <c r="A36" s="283"/>
      <c r="B36" s="139"/>
      <c r="C36" s="363"/>
      <c r="D36" s="344" t="s">
        <v>32</v>
      </c>
      <c r="E36" s="339" t="s">
        <v>273</v>
      </c>
      <c r="F36" s="125"/>
      <c r="G36" s="139"/>
      <c r="H36" s="145"/>
      <c r="I36" s="458"/>
      <c r="J36" s="458"/>
      <c r="K36" s="19"/>
      <c r="L36" s="180"/>
      <c r="M36" s="18"/>
    </row>
    <row r="37" spans="1:13" s="17" customFormat="1" ht="41.15" customHeight="1">
      <c r="A37" s="283"/>
      <c r="B37" s="139"/>
      <c r="C37" s="363"/>
      <c r="D37" s="9" t="s">
        <v>156</v>
      </c>
      <c r="E37" s="343" t="s">
        <v>274</v>
      </c>
      <c r="F37" s="125"/>
      <c r="G37" s="139"/>
      <c r="H37" s="145"/>
      <c r="I37" s="458"/>
      <c r="J37" s="458"/>
      <c r="K37" s="19"/>
      <c r="L37" s="180"/>
      <c r="M37" s="18"/>
    </row>
    <row r="38" spans="1:13" s="17" customFormat="1" ht="46" customHeight="1">
      <c r="A38" s="283"/>
      <c r="B38" s="139"/>
      <c r="C38" s="363"/>
      <c r="D38" s="146" t="s">
        <v>159</v>
      </c>
      <c r="E38" s="322" t="s">
        <v>275</v>
      </c>
      <c r="F38" s="125"/>
      <c r="G38" s="146" t="s">
        <v>16</v>
      </c>
      <c r="H38" s="164" t="s">
        <v>276</v>
      </c>
      <c r="I38" s="102" t="s">
        <v>28</v>
      </c>
      <c r="J38" s="102" t="s">
        <v>10</v>
      </c>
      <c r="K38" s="60"/>
      <c r="L38" s="230"/>
      <c r="M38" s="61"/>
    </row>
    <row r="39" spans="1:13" ht="38.5" customHeight="1">
      <c r="A39" s="283"/>
      <c r="B39" s="336">
        <v>-2</v>
      </c>
      <c r="C39" s="364"/>
      <c r="D39" s="151" t="s">
        <v>25</v>
      </c>
      <c r="E39" s="346" t="s">
        <v>277</v>
      </c>
      <c r="F39" s="131"/>
      <c r="G39" s="151" t="s">
        <v>16</v>
      </c>
      <c r="H39" s="167" t="s">
        <v>278</v>
      </c>
      <c r="I39" s="119" t="s">
        <v>28</v>
      </c>
      <c r="J39" s="119" t="s">
        <v>10</v>
      </c>
      <c r="K39" s="71"/>
      <c r="L39" s="183"/>
      <c r="M39" s="24"/>
    </row>
    <row r="40" spans="1:13" ht="35.5" customHeight="1">
      <c r="A40" s="283"/>
      <c r="B40" s="139"/>
      <c r="C40" s="363"/>
      <c r="D40" s="139"/>
      <c r="E40" s="100"/>
      <c r="F40" s="356"/>
      <c r="G40" s="207" t="s">
        <v>16</v>
      </c>
      <c r="H40" s="242" t="s">
        <v>279</v>
      </c>
      <c r="I40" s="240" t="s">
        <v>10</v>
      </c>
      <c r="J40" s="240" t="s">
        <v>28</v>
      </c>
      <c r="K40" s="19"/>
      <c r="L40" s="180"/>
      <c r="M40" s="18"/>
    </row>
    <row r="41" spans="1:13" ht="37.5" customHeight="1">
      <c r="A41" s="454"/>
      <c r="B41" s="150">
        <v>1</v>
      </c>
      <c r="C41" s="338" t="s">
        <v>280</v>
      </c>
      <c r="D41" s="150" t="s">
        <v>25</v>
      </c>
      <c r="E41" s="213" t="s">
        <v>281</v>
      </c>
      <c r="F41" s="285"/>
      <c r="G41" s="150" t="s">
        <v>16</v>
      </c>
      <c r="H41" s="165" t="s">
        <v>282</v>
      </c>
      <c r="I41" s="101" t="s">
        <v>10</v>
      </c>
      <c r="J41" s="101" t="s">
        <v>28</v>
      </c>
      <c r="K41" s="65"/>
      <c r="L41" s="187"/>
      <c r="M41" s="21"/>
    </row>
    <row r="42" spans="1:13" ht="37" customHeight="1">
      <c r="A42" s="455"/>
      <c r="B42" s="139"/>
      <c r="C42" s="363"/>
      <c r="D42" s="139" t="s">
        <v>20</v>
      </c>
      <c r="E42" s="161" t="s">
        <v>283</v>
      </c>
      <c r="F42" s="94"/>
      <c r="G42" s="214" t="s">
        <v>16</v>
      </c>
      <c r="H42" s="234" t="s">
        <v>284</v>
      </c>
      <c r="I42" s="218" t="s">
        <v>10</v>
      </c>
      <c r="J42" s="218" t="s">
        <v>28</v>
      </c>
      <c r="K42" s="19"/>
      <c r="L42" s="186"/>
      <c r="M42" s="18"/>
    </row>
    <row r="43" spans="1:13" ht="40" customHeight="1">
      <c r="A43" s="455"/>
      <c r="B43" s="139"/>
      <c r="C43" s="363"/>
      <c r="D43" s="146" t="s">
        <v>32</v>
      </c>
      <c r="E43" s="197" t="s">
        <v>285</v>
      </c>
      <c r="F43" s="289"/>
      <c r="G43" s="146" t="s">
        <v>16</v>
      </c>
      <c r="H43" s="164" t="s">
        <v>282</v>
      </c>
      <c r="I43" s="102" t="s">
        <v>10</v>
      </c>
      <c r="J43" s="102" t="s">
        <v>28</v>
      </c>
      <c r="K43" s="60"/>
      <c r="L43" s="330"/>
      <c r="M43" s="61"/>
    </row>
    <row r="44" spans="1:13" ht="40" customHeight="1">
      <c r="A44" s="455"/>
      <c r="B44" s="139"/>
      <c r="C44" s="363"/>
      <c r="D44" s="139"/>
      <c r="E44" s="100"/>
      <c r="F44" s="355"/>
      <c r="G44" s="207" t="s">
        <v>16</v>
      </c>
      <c r="H44" s="242" t="s">
        <v>286</v>
      </c>
      <c r="I44" s="240" t="s">
        <v>28</v>
      </c>
      <c r="J44" s="240" t="s">
        <v>10</v>
      </c>
      <c r="K44" s="19"/>
      <c r="L44" s="186"/>
      <c r="M44" s="18"/>
    </row>
    <row r="45" spans="1:13" ht="40" customHeight="1">
      <c r="A45" s="455"/>
      <c r="B45" s="150">
        <v>2</v>
      </c>
      <c r="C45" s="361" t="s">
        <v>287</v>
      </c>
      <c r="D45" s="150" t="s">
        <v>25</v>
      </c>
      <c r="E45" s="213" t="s">
        <v>288</v>
      </c>
      <c r="F45" s="285"/>
      <c r="G45" s="150" t="s">
        <v>16</v>
      </c>
      <c r="H45" s="185" t="s">
        <v>289</v>
      </c>
      <c r="I45" s="101" t="s">
        <v>28</v>
      </c>
      <c r="J45" s="101" t="s">
        <v>10</v>
      </c>
      <c r="K45" s="65"/>
      <c r="L45" s="187"/>
      <c r="M45" s="21"/>
    </row>
    <row r="46" spans="1:13" ht="38.15" customHeight="1">
      <c r="A46" s="455"/>
      <c r="B46" s="139"/>
      <c r="C46" s="363"/>
      <c r="D46" s="139"/>
      <c r="E46" s="161"/>
      <c r="F46" s="355"/>
      <c r="G46" s="207" t="s">
        <v>16</v>
      </c>
      <c r="H46" s="348" t="s">
        <v>290</v>
      </c>
      <c r="I46" s="240" t="s">
        <v>10</v>
      </c>
      <c r="J46" s="240" t="s">
        <v>28</v>
      </c>
      <c r="K46" s="19"/>
      <c r="L46" s="186"/>
      <c r="M46" s="18"/>
    </row>
    <row r="47" spans="1:13" ht="56.15" customHeight="1">
      <c r="A47" s="455"/>
      <c r="B47" s="150">
        <v>3</v>
      </c>
      <c r="C47" s="338" t="s">
        <v>291</v>
      </c>
      <c r="D47" s="108" t="s">
        <v>25</v>
      </c>
      <c r="E47" s="213" t="s">
        <v>292</v>
      </c>
      <c r="F47" s="285"/>
      <c r="G47" s="333" t="s">
        <v>16</v>
      </c>
      <c r="H47" s="349" t="s">
        <v>293</v>
      </c>
      <c r="I47" s="347" t="s">
        <v>28</v>
      </c>
      <c r="J47" s="347" t="s">
        <v>10</v>
      </c>
      <c r="K47" s="65"/>
      <c r="L47" s="187" t="s">
        <v>16</v>
      </c>
      <c r="M47" s="213" t="s">
        <v>294</v>
      </c>
    </row>
    <row r="48" spans="1:13" ht="71.150000000000006" customHeight="1">
      <c r="A48" s="455"/>
      <c r="B48" s="139"/>
      <c r="C48" s="350" t="s">
        <v>295</v>
      </c>
      <c r="D48" s="146" t="s">
        <v>32</v>
      </c>
      <c r="E48" s="107" t="s">
        <v>296</v>
      </c>
      <c r="F48" s="351"/>
      <c r="G48" s="139" t="s">
        <v>16</v>
      </c>
      <c r="H48" s="184" t="s">
        <v>297</v>
      </c>
      <c r="I48" s="120" t="s">
        <v>28</v>
      </c>
      <c r="J48" s="120" t="s">
        <v>10</v>
      </c>
      <c r="K48" s="19"/>
      <c r="L48" s="186"/>
      <c r="M48" s="161"/>
    </row>
    <row r="49" spans="1:13" ht="44.5" customHeight="1">
      <c r="A49" s="455"/>
      <c r="B49" s="139"/>
      <c r="C49" s="363"/>
      <c r="D49" s="27" t="s">
        <v>20</v>
      </c>
      <c r="E49" s="343" t="s">
        <v>298</v>
      </c>
      <c r="F49" s="353"/>
      <c r="G49" s="214" t="s">
        <v>16</v>
      </c>
      <c r="H49" s="352" t="s">
        <v>299</v>
      </c>
      <c r="I49" s="218" t="s">
        <v>10</v>
      </c>
      <c r="J49" s="218" t="s">
        <v>28</v>
      </c>
      <c r="K49" s="19"/>
      <c r="L49" s="186"/>
      <c r="M49" s="43"/>
    </row>
    <row r="50" spans="1:13" ht="46.5" customHeight="1">
      <c r="A50" s="455"/>
      <c r="B50" s="139"/>
      <c r="C50" s="363"/>
      <c r="D50" s="139"/>
      <c r="E50" s="161"/>
      <c r="F50" s="354"/>
      <c r="G50" s="139" t="s">
        <v>16</v>
      </c>
      <c r="H50" s="184" t="s">
        <v>300</v>
      </c>
      <c r="I50" s="120" t="s">
        <v>10</v>
      </c>
      <c r="J50" s="120" t="s">
        <v>28</v>
      </c>
      <c r="K50" s="19"/>
      <c r="L50" s="186"/>
      <c r="M50" s="18"/>
    </row>
    <row r="51" spans="1:13" ht="40.5" customHeight="1">
      <c r="A51" s="455"/>
      <c r="B51" s="139"/>
      <c r="C51" s="363"/>
      <c r="D51" s="146" t="s">
        <v>37</v>
      </c>
      <c r="E51" s="197" t="s">
        <v>301</v>
      </c>
      <c r="F51" s="289"/>
      <c r="G51" s="146" t="s">
        <v>16</v>
      </c>
      <c r="H51" s="311" t="s">
        <v>302</v>
      </c>
      <c r="I51" s="102" t="s">
        <v>28</v>
      </c>
      <c r="J51" s="102" t="s">
        <v>10</v>
      </c>
      <c r="K51" s="60"/>
      <c r="L51" s="146"/>
      <c r="M51" s="61"/>
    </row>
    <row r="52" spans="1:13" ht="36.65" customHeight="1">
      <c r="A52" s="455"/>
      <c r="B52" s="139"/>
      <c r="C52" s="363"/>
      <c r="D52" s="139"/>
      <c r="E52" s="161"/>
      <c r="F52" s="355"/>
      <c r="G52" s="207" t="s">
        <v>16</v>
      </c>
      <c r="H52" s="348" t="s">
        <v>303</v>
      </c>
      <c r="I52" s="240" t="s">
        <v>10</v>
      </c>
      <c r="J52" s="240" t="s">
        <v>28</v>
      </c>
      <c r="K52" s="19"/>
      <c r="L52" s="184"/>
      <c r="M52" s="18"/>
    </row>
    <row r="53" spans="1:13" ht="46" customHeight="1">
      <c r="A53" s="455"/>
      <c r="B53" s="150">
        <v>4</v>
      </c>
      <c r="C53" s="361" t="s">
        <v>304</v>
      </c>
      <c r="D53" s="150" t="s">
        <v>25</v>
      </c>
      <c r="E53" s="213" t="s">
        <v>305</v>
      </c>
      <c r="F53" s="290"/>
      <c r="G53" s="333" t="s">
        <v>16</v>
      </c>
      <c r="H53" s="358" t="s">
        <v>306</v>
      </c>
      <c r="I53" s="347" t="s">
        <v>28</v>
      </c>
      <c r="J53" s="347" t="s">
        <v>10</v>
      </c>
      <c r="K53" s="359"/>
      <c r="L53" s="360" t="s">
        <v>16</v>
      </c>
      <c r="M53" s="334" t="s">
        <v>307</v>
      </c>
    </row>
    <row r="54" spans="1:13" ht="38.5" customHeight="1">
      <c r="A54" s="455"/>
      <c r="B54" s="139"/>
      <c r="C54" s="161"/>
      <c r="D54" s="139" t="s">
        <v>45</v>
      </c>
      <c r="E54" s="161" t="s">
        <v>308</v>
      </c>
      <c r="F54" s="286"/>
      <c r="G54" s="139" t="s">
        <v>16</v>
      </c>
      <c r="H54" s="184" t="s">
        <v>306</v>
      </c>
      <c r="I54" s="120" t="s">
        <v>28</v>
      </c>
      <c r="J54" s="120" t="s">
        <v>10</v>
      </c>
      <c r="K54" s="19"/>
      <c r="L54" s="186"/>
      <c r="M54" s="18"/>
    </row>
    <row r="55" spans="1:13" ht="41.5" customHeight="1">
      <c r="A55" s="455"/>
      <c r="B55" s="139"/>
      <c r="C55" s="363"/>
      <c r="D55" s="139" t="s">
        <v>20</v>
      </c>
      <c r="E55" s="161" t="s">
        <v>309</v>
      </c>
      <c r="F55" s="355"/>
      <c r="G55" s="207" t="s">
        <v>16</v>
      </c>
      <c r="H55" s="348" t="s">
        <v>310</v>
      </c>
      <c r="I55" s="240" t="s">
        <v>10</v>
      </c>
      <c r="J55" s="240" t="s">
        <v>28</v>
      </c>
      <c r="K55" s="19"/>
      <c r="L55" s="186"/>
      <c r="M55" s="18"/>
    </row>
    <row r="56" spans="1:13" ht="34.5" customHeight="1">
      <c r="A56" s="455"/>
      <c r="B56" s="150">
        <v>5</v>
      </c>
      <c r="C56" s="361" t="s">
        <v>311</v>
      </c>
      <c r="D56" s="150" t="s">
        <v>25</v>
      </c>
      <c r="E56" s="199" t="s">
        <v>312</v>
      </c>
      <c r="F56" s="285"/>
      <c r="G56" s="150" t="s">
        <v>16</v>
      </c>
      <c r="H56" s="185" t="s">
        <v>313</v>
      </c>
      <c r="I56" s="457" t="s">
        <v>10</v>
      </c>
      <c r="J56" s="457" t="s">
        <v>28</v>
      </c>
      <c r="K56" s="65"/>
      <c r="L56" s="187"/>
      <c r="M56" s="21"/>
    </row>
    <row r="57" spans="1:13" ht="42" customHeight="1">
      <c r="A57" s="455"/>
      <c r="B57" s="139"/>
      <c r="C57" s="363"/>
      <c r="D57" s="139" t="s">
        <v>20</v>
      </c>
      <c r="E57" s="141" t="s">
        <v>314</v>
      </c>
      <c r="F57" s="355"/>
      <c r="G57" s="139"/>
      <c r="H57" s="184"/>
      <c r="I57" s="458"/>
      <c r="J57" s="458"/>
      <c r="K57" s="19"/>
      <c r="L57" s="186"/>
      <c r="M57" s="18"/>
    </row>
    <row r="58" spans="1:13" ht="41.5" customHeight="1">
      <c r="A58" s="455"/>
      <c r="B58" s="150">
        <v>6</v>
      </c>
      <c r="C58" s="361" t="s">
        <v>315</v>
      </c>
      <c r="D58" s="150" t="s">
        <v>25</v>
      </c>
      <c r="E58" s="213" t="s">
        <v>316</v>
      </c>
      <c r="F58" s="290"/>
      <c r="G58" s="150" t="s">
        <v>16</v>
      </c>
      <c r="H58" s="185" t="s">
        <v>317</v>
      </c>
      <c r="I58" s="101" t="s">
        <v>28</v>
      </c>
      <c r="J58" s="101" t="s">
        <v>10</v>
      </c>
      <c r="K58" s="65"/>
      <c r="L58" s="187" t="s">
        <v>16</v>
      </c>
      <c r="M58" s="68" t="s">
        <v>318</v>
      </c>
    </row>
    <row r="59" spans="1:13" ht="40.5" customHeight="1">
      <c r="A59" s="455"/>
      <c r="B59" s="139"/>
      <c r="C59" s="363"/>
      <c r="D59" s="146" t="s">
        <v>32</v>
      </c>
      <c r="E59" s="197" t="s">
        <v>319</v>
      </c>
      <c r="F59" s="288"/>
      <c r="G59" s="214" t="s">
        <v>16</v>
      </c>
      <c r="H59" s="352" t="s">
        <v>320</v>
      </c>
      <c r="I59" s="218" t="s">
        <v>10</v>
      </c>
      <c r="J59" s="218" t="s">
        <v>28</v>
      </c>
      <c r="K59" s="19"/>
      <c r="L59" s="186"/>
      <c r="M59" s="18"/>
    </row>
    <row r="60" spans="1:13" ht="40" customHeight="1">
      <c r="A60" s="455"/>
      <c r="B60" s="139"/>
      <c r="C60" s="363"/>
      <c r="D60" s="207" t="s">
        <v>37</v>
      </c>
      <c r="E60" s="235" t="s">
        <v>321</v>
      </c>
      <c r="F60" s="287"/>
      <c r="G60" s="139" t="s">
        <v>16</v>
      </c>
      <c r="H60" s="184" t="s">
        <v>322</v>
      </c>
      <c r="I60" s="120" t="s">
        <v>10</v>
      </c>
      <c r="J60" s="120" t="s">
        <v>28</v>
      </c>
      <c r="K60" s="18"/>
      <c r="L60" s="186"/>
      <c r="M60" s="18"/>
    </row>
    <row r="61" spans="1:13" ht="43.5" customHeight="1">
      <c r="A61" s="455"/>
      <c r="B61" s="150">
        <v>7</v>
      </c>
      <c r="C61" s="361" t="s">
        <v>323</v>
      </c>
      <c r="D61" s="150" t="s">
        <v>25</v>
      </c>
      <c r="E61" s="199" t="s">
        <v>324</v>
      </c>
      <c r="F61" s="285"/>
      <c r="G61" s="150" t="s">
        <v>16</v>
      </c>
      <c r="H61" s="357" t="s">
        <v>325</v>
      </c>
      <c r="I61" s="101" t="s">
        <v>28</v>
      </c>
      <c r="J61" s="101" t="s">
        <v>10</v>
      </c>
      <c r="K61" s="21"/>
      <c r="L61" s="187" t="s">
        <v>16</v>
      </c>
      <c r="M61" s="199" t="s">
        <v>326</v>
      </c>
    </row>
    <row r="62" spans="1:13" ht="34.5" customHeight="1">
      <c r="A62" s="455"/>
      <c r="B62" s="139"/>
      <c r="C62" s="363"/>
      <c r="D62" s="146" t="s">
        <v>32</v>
      </c>
      <c r="E62" s="160" t="s">
        <v>327</v>
      </c>
      <c r="F62" s="289"/>
      <c r="G62" s="146" t="s">
        <v>16</v>
      </c>
      <c r="H62" s="311" t="s">
        <v>328</v>
      </c>
      <c r="I62" s="102" t="s">
        <v>28</v>
      </c>
      <c r="J62" s="102" t="s">
        <v>10</v>
      </c>
      <c r="K62" s="18"/>
      <c r="L62" s="186"/>
      <c r="M62" s="18"/>
    </row>
    <row r="63" spans="1:13" ht="41.5" customHeight="1">
      <c r="A63" s="455"/>
      <c r="B63" s="139"/>
      <c r="C63" s="363"/>
      <c r="D63" s="139" t="s">
        <v>20</v>
      </c>
      <c r="E63" s="141" t="s">
        <v>329</v>
      </c>
      <c r="F63" s="94"/>
      <c r="G63" s="139"/>
      <c r="H63" s="184"/>
      <c r="I63" s="120"/>
      <c r="J63" s="120"/>
      <c r="K63" s="18"/>
      <c r="L63" s="186"/>
      <c r="M63" s="18"/>
    </row>
    <row r="64" spans="1:13" ht="41.5" customHeight="1">
      <c r="A64" s="455"/>
      <c r="B64" s="139"/>
      <c r="C64" s="363"/>
      <c r="D64" s="146" t="s">
        <v>37</v>
      </c>
      <c r="E64" s="160" t="s">
        <v>330</v>
      </c>
      <c r="F64" s="288"/>
      <c r="G64" s="146" t="s">
        <v>16</v>
      </c>
      <c r="H64" s="311" t="s">
        <v>331</v>
      </c>
      <c r="I64" s="102" t="s">
        <v>28</v>
      </c>
      <c r="J64" s="102" t="s">
        <v>10</v>
      </c>
      <c r="K64" s="17"/>
      <c r="L64" s="186"/>
      <c r="M64" s="18"/>
    </row>
    <row r="65" spans="1:13" ht="73" customHeight="1">
      <c r="A65" s="455"/>
      <c r="B65" s="150">
        <v>8</v>
      </c>
      <c r="C65" s="361" t="s">
        <v>332</v>
      </c>
      <c r="D65" s="150" t="s">
        <v>25</v>
      </c>
      <c r="E65" s="213" t="s">
        <v>333</v>
      </c>
      <c r="F65" s="459"/>
      <c r="G65" s="333" t="s">
        <v>16</v>
      </c>
      <c r="H65" s="358" t="s">
        <v>334</v>
      </c>
      <c r="I65" s="347" t="s">
        <v>28</v>
      </c>
      <c r="J65" s="347" t="s">
        <v>10</v>
      </c>
      <c r="K65" s="20"/>
      <c r="L65" s="187" t="s">
        <v>186</v>
      </c>
      <c r="M65" s="213" t="s">
        <v>335</v>
      </c>
    </row>
    <row r="66" spans="1:13" ht="39.65" customHeight="1">
      <c r="A66" s="455"/>
      <c r="B66" s="139"/>
      <c r="C66" s="363"/>
      <c r="D66" s="139"/>
      <c r="E66" s="161"/>
      <c r="F66" s="460"/>
      <c r="G66" s="139" t="s">
        <v>16</v>
      </c>
      <c r="H66" s="324" t="s">
        <v>336</v>
      </c>
      <c r="I66" s="120" t="s">
        <v>10</v>
      </c>
      <c r="J66" s="120" t="s">
        <v>28</v>
      </c>
      <c r="K66" s="17"/>
      <c r="L66" s="186"/>
      <c r="M66" s="18"/>
    </row>
    <row r="67" spans="1:13" ht="37" customHeight="1">
      <c r="A67" s="455"/>
      <c r="B67" s="139"/>
      <c r="C67" s="363"/>
      <c r="D67" s="146" t="s">
        <v>32</v>
      </c>
      <c r="E67" s="197" t="s">
        <v>337</v>
      </c>
      <c r="F67" s="289"/>
      <c r="G67" s="146" t="s">
        <v>16</v>
      </c>
      <c r="H67" s="311" t="s">
        <v>338</v>
      </c>
      <c r="I67" s="102" t="s">
        <v>28</v>
      </c>
      <c r="J67" s="102" t="s">
        <v>10</v>
      </c>
      <c r="K67" s="18"/>
      <c r="L67" s="186"/>
      <c r="M67" s="18"/>
    </row>
    <row r="68" spans="1:13" ht="37.5" customHeight="1">
      <c r="A68" s="455"/>
      <c r="B68" s="139"/>
      <c r="C68" s="363"/>
      <c r="D68" s="147"/>
      <c r="E68" s="162"/>
      <c r="F68" s="366"/>
      <c r="G68" s="214" t="s">
        <v>16</v>
      </c>
      <c r="H68" s="352" t="s">
        <v>339</v>
      </c>
      <c r="I68" s="218" t="s">
        <v>28</v>
      </c>
      <c r="J68" s="218" t="s">
        <v>10</v>
      </c>
      <c r="K68" s="19"/>
      <c r="L68" s="186"/>
      <c r="M68" s="18"/>
    </row>
    <row r="69" spans="1:13" ht="40.5" customHeight="1">
      <c r="A69" s="455"/>
      <c r="B69" s="139"/>
      <c r="C69" s="363"/>
      <c r="D69" s="139" t="s">
        <v>37</v>
      </c>
      <c r="E69" s="161" t="s">
        <v>340</v>
      </c>
      <c r="F69" s="287"/>
      <c r="G69" s="139" t="s">
        <v>16</v>
      </c>
      <c r="H69" s="324" t="s">
        <v>341</v>
      </c>
      <c r="I69" s="120" t="s">
        <v>28</v>
      </c>
      <c r="J69" s="120" t="s">
        <v>10</v>
      </c>
      <c r="K69" s="19"/>
      <c r="L69" s="186"/>
      <c r="M69" s="18"/>
    </row>
    <row r="70" spans="1:13" ht="70.5" customHeight="1">
      <c r="A70" s="455"/>
      <c r="B70" s="139"/>
      <c r="C70" s="363"/>
      <c r="D70" s="146" t="s">
        <v>190</v>
      </c>
      <c r="E70" s="197" t="s">
        <v>342</v>
      </c>
      <c r="F70" s="289"/>
      <c r="G70" s="146" t="s">
        <v>16</v>
      </c>
      <c r="H70" s="311" t="s">
        <v>343</v>
      </c>
      <c r="I70" s="102" t="s">
        <v>28</v>
      </c>
      <c r="J70" s="102" t="s">
        <v>28</v>
      </c>
      <c r="K70" s="325"/>
      <c r="L70" s="367" t="s">
        <v>16</v>
      </c>
      <c r="M70" s="323" t="s">
        <v>344</v>
      </c>
    </row>
    <row r="71" spans="1:13" ht="37.5" customHeight="1">
      <c r="A71" s="455"/>
      <c r="B71" s="139"/>
      <c r="C71" s="363"/>
      <c r="D71" s="214" t="s">
        <v>169</v>
      </c>
      <c r="E71" s="323" t="s">
        <v>345</v>
      </c>
      <c r="F71" s="288"/>
      <c r="G71" s="214" t="s">
        <v>16</v>
      </c>
      <c r="H71" s="229" t="s">
        <v>346</v>
      </c>
      <c r="I71" s="102" t="s">
        <v>28</v>
      </c>
      <c r="J71" s="102" t="s">
        <v>10</v>
      </c>
      <c r="K71" s="58"/>
      <c r="L71" s="330" t="s">
        <v>16</v>
      </c>
      <c r="M71" s="160" t="s">
        <v>347</v>
      </c>
    </row>
    <row r="72" spans="1:13" ht="65.5" customHeight="1">
      <c r="A72" s="455"/>
      <c r="B72" s="139"/>
      <c r="C72" s="363"/>
      <c r="D72" s="139" t="s">
        <v>172</v>
      </c>
      <c r="E72" s="141" t="s">
        <v>348</v>
      </c>
      <c r="F72" s="289"/>
      <c r="G72" s="139" t="s">
        <v>16</v>
      </c>
      <c r="H72" s="184" t="s">
        <v>349</v>
      </c>
      <c r="I72" s="102" t="s">
        <v>10</v>
      </c>
      <c r="J72" s="102" t="s">
        <v>28</v>
      </c>
      <c r="K72" s="19"/>
      <c r="L72" s="186" t="s">
        <v>16</v>
      </c>
      <c r="M72" s="141" t="s">
        <v>350</v>
      </c>
    </row>
    <row r="73" spans="1:13" ht="50.15" customHeight="1">
      <c r="A73" s="455"/>
      <c r="B73" s="139"/>
      <c r="C73" s="363"/>
      <c r="D73" s="146" t="s">
        <v>199</v>
      </c>
      <c r="E73" s="323" t="s">
        <v>351</v>
      </c>
      <c r="F73" s="288"/>
      <c r="G73" s="214" t="s">
        <v>16</v>
      </c>
      <c r="H73" s="327" t="s">
        <v>352</v>
      </c>
      <c r="I73" s="218" t="s">
        <v>28</v>
      </c>
      <c r="J73" s="218" t="s">
        <v>10</v>
      </c>
      <c r="K73" s="210"/>
      <c r="L73" s="367" t="s">
        <v>16</v>
      </c>
      <c r="M73" s="215" t="s">
        <v>353</v>
      </c>
    </row>
    <row r="74" spans="1:13" ht="40" customHeight="1">
      <c r="A74" s="455"/>
      <c r="B74" s="139"/>
      <c r="C74" s="363"/>
      <c r="D74" s="146" t="s">
        <v>354</v>
      </c>
      <c r="E74" s="141" t="s">
        <v>355</v>
      </c>
      <c r="F74" s="287"/>
      <c r="G74" s="139" t="s">
        <v>16</v>
      </c>
      <c r="H74" s="184" t="s">
        <v>356</v>
      </c>
      <c r="I74" s="120" t="s">
        <v>28</v>
      </c>
      <c r="J74" s="120" t="s">
        <v>10</v>
      </c>
      <c r="K74" s="19"/>
      <c r="L74" s="186"/>
      <c r="M74" s="18"/>
    </row>
    <row r="75" spans="1:13" ht="34.5" customHeight="1">
      <c r="A75" s="455"/>
      <c r="B75" s="139"/>
      <c r="C75" s="363"/>
      <c r="D75" s="146" t="s">
        <v>357</v>
      </c>
      <c r="E75" s="197" t="s">
        <v>358</v>
      </c>
      <c r="F75" s="289"/>
      <c r="G75" s="146" t="s">
        <v>16</v>
      </c>
      <c r="H75" s="311" t="s">
        <v>359</v>
      </c>
      <c r="I75" s="102" t="s">
        <v>10</v>
      </c>
      <c r="J75" s="102" t="s">
        <v>28</v>
      </c>
      <c r="K75" s="60"/>
      <c r="L75" s="330"/>
      <c r="M75" s="61"/>
    </row>
    <row r="76" spans="1:13" ht="54" customHeight="1">
      <c r="A76" s="455"/>
      <c r="B76" s="139"/>
      <c r="C76" s="363"/>
      <c r="D76" s="214" t="s">
        <v>360</v>
      </c>
      <c r="E76" s="323" t="s">
        <v>361</v>
      </c>
      <c r="F76" s="288"/>
      <c r="G76" s="214" t="s">
        <v>16</v>
      </c>
      <c r="H76" s="327" t="s">
        <v>362</v>
      </c>
      <c r="I76" s="218" t="s">
        <v>28</v>
      </c>
      <c r="J76" s="218" t="s">
        <v>10</v>
      </c>
      <c r="K76" s="210"/>
      <c r="L76" s="352"/>
      <c r="M76" s="326"/>
    </row>
    <row r="77" spans="1:13" ht="83.5" customHeight="1">
      <c r="A77" s="455"/>
      <c r="B77" s="139"/>
      <c r="C77" s="363"/>
      <c r="D77" s="146" t="s">
        <v>363</v>
      </c>
      <c r="E77" s="197" t="s">
        <v>364</v>
      </c>
      <c r="F77" s="289"/>
      <c r="G77" s="214" t="s">
        <v>16</v>
      </c>
      <c r="H77" s="327" t="s">
        <v>365</v>
      </c>
      <c r="I77" s="218" t="s">
        <v>28</v>
      </c>
      <c r="J77" s="218" t="s">
        <v>10</v>
      </c>
      <c r="K77" s="210"/>
      <c r="L77" s="311" t="s">
        <v>16</v>
      </c>
      <c r="M77" s="197" t="s">
        <v>366</v>
      </c>
    </row>
    <row r="78" spans="1:13" ht="43.5" customHeight="1">
      <c r="A78" s="455"/>
      <c r="B78" s="139"/>
      <c r="C78" s="363"/>
      <c r="D78" s="139"/>
      <c r="E78" s="161"/>
      <c r="F78" s="94"/>
      <c r="G78" s="139" t="s">
        <v>16</v>
      </c>
      <c r="H78" s="184" t="s">
        <v>367</v>
      </c>
      <c r="I78" s="120" t="s">
        <v>28</v>
      </c>
      <c r="J78" s="120" t="s">
        <v>10</v>
      </c>
      <c r="K78" s="19"/>
      <c r="L78" s="184"/>
      <c r="M78" s="18"/>
    </row>
    <row r="79" spans="1:13" ht="38.5" customHeight="1">
      <c r="A79" s="455"/>
      <c r="B79" s="139"/>
      <c r="C79" s="363"/>
      <c r="D79" s="214" t="s">
        <v>368</v>
      </c>
      <c r="E79" s="215" t="s">
        <v>369</v>
      </c>
      <c r="F79" s="373"/>
      <c r="G79" s="214" t="s">
        <v>16</v>
      </c>
      <c r="H79" s="352" t="s">
        <v>370</v>
      </c>
      <c r="I79" s="374" t="s">
        <v>28</v>
      </c>
      <c r="J79" s="374" t="s">
        <v>28</v>
      </c>
      <c r="K79" s="375"/>
      <c r="L79" s="352" t="s">
        <v>16</v>
      </c>
      <c r="M79" s="215" t="s">
        <v>326</v>
      </c>
    </row>
    <row r="80" spans="1:13" ht="43.5" customHeight="1">
      <c r="A80" s="455"/>
      <c r="B80" s="139"/>
      <c r="C80" s="363"/>
      <c r="D80" s="139" t="s">
        <v>371</v>
      </c>
      <c r="E80" s="141" t="s">
        <v>372</v>
      </c>
      <c r="F80" s="287"/>
      <c r="G80" s="139" t="s">
        <v>16</v>
      </c>
      <c r="H80" s="184" t="s">
        <v>373</v>
      </c>
      <c r="I80" s="120" t="s">
        <v>28</v>
      </c>
      <c r="J80" s="120" t="s">
        <v>10</v>
      </c>
      <c r="K80" s="19"/>
      <c r="L80" s="186"/>
      <c r="M80" s="18"/>
    </row>
    <row r="81" spans="1:13" ht="43" customHeight="1">
      <c r="A81" s="455"/>
      <c r="B81" s="139"/>
      <c r="C81" s="363"/>
      <c r="D81" s="146" t="s">
        <v>374</v>
      </c>
      <c r="E81" s="197" t="s">
        <v>375</v>
      </c>
      <c r="F81" s="289"/>
      <c r="G81" s="146" t="s">
        <v>16</v>
      </c>
      <c r="H81" s="368" t="s">
        <v>376</v>
      </c>
      <c r="I81" s="102" t="s">
        <v>28</v>
      </c>
      <c r="J81" s="102" t="s">
        <v>10</v>
      </c>
      <c r="K81" s="60"/>
      <c r="L81" s="311"/>
      <c r="M81" s="61"/>
    </row>
    <row r="82" spans="1:13" ht="70" customHeight="1">
      <c r="A82" s="455"/>
      <c r="B82" s="139"/>
      <c r="C82" s="363"/>
      <c r="D82" s="214" t="s">
        <v>377</v>
      </c>
      <c r="E82" s="323" t="s">
        <v>378</v>
      </c>
      <c r="F82" s="288"/>
      <c r="G82" s="214" t="s">
        <v>16</v>
      </c>
      <c r="H82" s="217" t="s">
        <v>379</v>
      </c>
      <c r="I82" s="218" t="s">
        <v>28</v>
      </c>
      <c r="J82" s="218" t="s">
        <v>10</v>
      </c>
      <c r="K82" s="210"/>
      <c r="L82" s="352" t="s">
        <v>16</v>
      </c>
      <c r="M82" s="323" t="s">
        <v>380</v>
      </c>
    </row>
    <row r="83" spans="1:13" ht="43" customHeight="1">
      <c r="A83" s="455"/>
      <c r="B83" s="139"/>
      <c r="C83" s="363"/>
      <c r="D83" s="214" t="s">
        <v>381</v>
      </c>
      <c r="E83" s="215" t="s">
        <v>382</v>
      </c>
      <c r="F83" s="288"/>
      <c r="G83" s="214" t="s">
        <v>16</v>
      </c>
      <c r="H83" s="327" t="s">
        <v>383</v>
      </c>
      <c r="I83" s="218" t="s">
        <v>28</v>
      </c>
      <c r="J83" s="218" t="s">
        <v>10</v>
      </c>
      <c r="K83" s="210"/>
      <c r="L83" s="352"/>
      <c r="M83" s="326"/>
    </row>
    <row r="84" spans="1:13" ht="43.5" customHeight="1">
      <c r="A84" s="456"/>
      <c r="B84" s="148"/>
      <c r="C84" s="365"/>
      <c r="D84" s="148" t="s">
        <v>384</v>
      </c>
      <c r="E84" s="371" t="s">
        <v>385</v>
      </c>
      <c r="F84" s="292"/>
      <c r="G84" s="148" t="s">
        <v>16</v>
      </c>
      <c r="H84" s="372" t="s">
        <v>386</v>
      </c>
      <c r="I84" s="279" t="s">
        <v>28</v>
      </c>
      <c r="J84" s="279" t="s">
        <v>10</v>
      </c>
      <c r="K84" s="64"/>
      <c r="L84" s="315"/>
      <c r="M84" s="67"/>
    </row>
    <row r="85" spans="1:13" ht="19.5" customHeight="1">
      <c r="F85" s="110"/>
    </row>
    <row r="86" spans="1:13" ht="19.5" customHeight="1">
      <c r="F86" s="110"/>
    </row>
    <row r="87" spans="1:13" ht="19.5" customHeight="1">
      <c r="F87" s="110"/>
    </row>
    <row r="88" spans="1:13" ht="19.5" customHeight="1">
      <c r="F88" s="110"/>
    </row>
    <row r="89" spans="1:13" ht="19.5" customHeight="1">
      <c r="F89" s="110"/>
    </row>
    <row r="90" spans="1:13" ht="19.5" customHeight="1">
      <c r="F90" s="110"/>
    </row>
    <row r="91" spans="1:13" ht="19.5" customHeight="1">
      <c r="F91" s="110"/>
    </row>
    <row r="92" spans="1:13" ht="19.5" customHeight="1">
      <c r="F92" s="110"/>
    </row>
    <row r="93" spans="1:13" ht="19.5" customHeight="1">
      <c r="F93" s="110"/>
    </row>
    <row r="94" spans="1:13" ht="19.5" customHeight="1">
      <c r="F94" s="110"/>
    </row>
    <row r="95" spans="1:13" ht="19.5" customHeight="1">
      <c r="F95" s="110"/>
    </row>
    <row r="96" spans="1:13" ht="19.5" customHeight="1">
      <c r="F96" s="110"/>
    </row>
    <row r="97" spans="6:6" ht="19.5" customHeight="1">
      <c r="F97" s="110"/>
    </row>
    <row r="98" spans="6:6" ht="19.5" customHeight="1">
      <c r="F98" s="110"/>
    </row>
    <row r="99" spans="6:6" ht="19.5" customHeight="1">
      <c r="F99" s="110"/>
    </row>
    <row r="100" spans="6:6" ht="19.5" customHeight="1">
      <c r="F100" s="110"/>
    </row>
    <row r="101" spans="6:6" ht="19.5" customHeight="1">
      <c r="F101" s="110"/>
    </row>
    <row r="102" spans="6:6" ht="19.5" customHeight="1">
      <c r="F102" s="110"/>
    </row>
    <row r="103" spans="6:6" ht="19.5" customHeight="1">
      <c r="F103" s="110"/>
    </row>
    <row r="104" spans="6:6" ht="19.5" customHeight="1">
      <c r="F104" s="110"/>
    </row>
    <row r="105" spans="6:6" ht="19.5" customHeight="1">
      <c r="F105" s="110"/>
    </row>
    <row r="106" spans="6:6" ht="19.5" customHeight="1">
      <c r="F106" s="110"/>
    </row>
    <row r="107" spans="6:6" ht="19.5" customHeight="1">
      <c r="F107" s="110"/>
    </row>
    <row r="108" spans="6:6" ht="19.5" customHeight="1">
      <c r="F108" s="110"/>
    </row>
    <row r="109" spans="6:6" ht="19.5" customHeight="1">
      <c r="F109" s="110"/>
    </row>
    <row r="110" spans="6:6" ht="19.5" customHeight="1">
      <c r="F110" s="110"/>
    </row>
    <row r="111" spans="6:6" ht="19.5" customHeight="1">
      <c r="F111" s="110"/>
    </row>
    <row r="112" spans="6:6" ht="19.5" customHeight="1">
      <c r="F112" s="110"/>
    </row>
    <row r="113" spans="6:6" ht="19.5" customHeight="1">
      <c r="F113" s="110"/>
    </row>
    <row r="114" spans="6:6" ht="19.5" customHeight="1">
      <c r="F114" s="110"/>
    </row>
    <row r="115" spans="6:6" ht="19.5" customHeight="1">
      <c r="F115" s="110"/>
    </row>
    <row r="116" spans="6:6" ht="19.5" customHeight="1">
      <c r="F116" s="110"/>
    </row>
    <row r="117" spans="6:6" ht="19.5" customHeight="1">
      <c r="F117" s="110"/>
    </row>
    <row r="118" spans="6:6" ht="19.5" customHeight="1">
      <c r="F118" s="110"/>
    </row>
    <row r="119" spans="6:6" ht="19.5" customHeight="1">
      <c r="F119" s="110"/>
    </row>
    <row r="120" spans="6:6" ht="19.5" customHeight="1">
      <c r="F120" s="110"/>
    </row>
    <row r="121" spans="6:6" ht="19.5" customHeight="1">
      <c r="F121" s="110"/>
    </row>
    <row r="122" spans="6:6" ht="19.5" customHeight="1">
      <c r="F122" s="110"/>
    </row>
    <row r="123" spans="6:6" ht="19.5" customHeight="1">
      <c r="F123" s="110"/>
    </row>
    <row r="124" spans="6:6" ht="19.5" customHeight="1">
      <c r="F124" s="110"/>
    </row>
    <row r="125" spans="6:6" ht="19.5" customHeight="1">
      <c r="F125" s="110"/>
    </row>
    <row r="126" spans="6:6" ht="19.5" customHeight="1">
      <c r="F126" s="110"/>
    </row>
    <row r="127" spans="6:6" ht="19.5" customHeight="1">
      <c r="F127" s="110"/>
    </row>
    <row r="128" spans="6:6" ht="19.5" customHeight="1">
      <c r="F128" s="110"/>
    </row>
    <row r="129" spans="6:6" ht="19.5" customHeight="1">
      <c r="F129" s="110"/>
    </row>
    <row r="130" spans="6:6" ht="19.5" customHeight="1">
      <c r="F130" s="110"/>
    </row>
    <row r="131" spans="6:6" ht="19.5" customHeight="1">
      <c r="F131" s="110"/>
    </row>
    <row r="132" spans="6:6" ht="19.5" customHeight="1">
      <c r="F132" s="110"/>
    </row>
    <row r="133" spans="6:6" ht="19.5" customHeight="1">
      <c r="F133" s="110"/>
    </row>
    <row r="134" spans="6:6" ht="19.5" customHeight="1">
      <c r="F134" s="110"/>
    </row>
    <row r="135" spans="6:6" ht="19.5" customHeight="1">
      <c r="F135" s="110"/>
    </row>
    <row r="136" spans="6:6" ht="19.5" customHeight="1">
      <c r="F136" s="110"/>
    </row>
    <row r="137" spans="6:6" ht="19.5" customHeight="1">
      <c r="F137" s="110"/>
    </row>
    <row r="138" spans="6:6" ht="19.5" customHeight="1">
      <c r="F138" s="110"/>
    </row>
    <row r="139" spans="6:6" ht="19.5" customHeight="1">
      <c r="F139" s="110"/>
    </row>
    <row r="140" spans="6:6" ht="19.5" customHeight="1">
      <c r="F140" s="110"/>
    </row>
    <row r="141" spans="6:6" ht="19.5" customHeight="1">
      <c r="F141" s="110"/>
    </row>
    <row r="142" spans="6:6" ht="19.5" customHeight="1">
      <c r="F142" s="110"/>
    </row>
    <row r="143" spans="6:6" ht="19.5" customHeight="1">
      <c r="F143" s="110"/>
    </row>
    <row r="144" spans="6:6" ht="19.5" customHeight="1">
      <c r="F144" s="110"/>
    </row>
    <row r="145" spans="6:6" ht="19.5" customHeight="1">
      <c r="F145" s="110"/>
    </row>
    <row r="146" spans="6:6" ht="19.5" customHeight="1">
      <c r="F146" s="110"/>
    </row>
    <row r="147" spans="6:6" ht="19.5" customHeight="1">
      <c r="F147" s="110"/>
    </row>
    <row r="148" spans="6:6" ht="19.5" customHeight="1">
      <c r="F148" s="110"/>
    </row>
    <row r="149" spans="6:6" ht="19.5" customHeight="1">
      <c r="F149" s="110"/>
    </row>
    <row r="150" spans="6:6" ht="19.5" customHeight="1">
      <c r="F150" s="110"/>
    </row>
    <row r="151" spans="6:6" ht="19.5" customHeight="1">
      <c r="F151" s="110"/>
    </row>
    <row r="152" spans="6:6" ht="19.5" customHeight="1">
      <c r="F152" s="110"/>
    </row>
    <row r="153" spans="6:6" ht="19.5" customHeight="1">
      <c r="F153" s="110"/>
    </row>
    <row r="154" spans="6:6" ht="19.5" customHeight="1">
      <c r="F154" s="110"/>
    </row>
    <row r="155" spans="6:6" ht="19.5" customHeight="1">
      <c r="F155" s="110"/>
    </row>
    <row r="156" spans="6:6" ht="19.5" customHeight="1">
      <c r="F156" s="110"/>
    </row>
    <row r="157" spans="6:6" ht="19.5" customHeight="1">
      <c r="F157" s="110"/>
    </row>
    <row r="158" spans="6:6" ht="19.5" customHeight="1">
      <c r="F158" s="110"/>
    </row>
    <row r="159" spans="6:6" ht="19.5" customHeight="1">
      <c r="F159" s="110"/>
    </row>
    <row r="160" spans="6:6" ht="19.5" customHeight="1">
      <c r="F160" s="110"/>
    </row>
    <row r="161" spans="6:6" ht="19.5" customHeight="1">
      <c r="F161" s="110"/>
    </row>
    <row r="162" spans="6:6" ht="19.5" customHeight="1">
      <c r="F162" s="110"/>
    </row>
    <row r="163" spans="6:6" ht="19.5" customHeight="1">
      <c r="F163" s="110"/>
    </row>
    <row r="164" spans="6:6" ht="19.5" customHeight="1">
      <c r="F164" s="110"/>
    </row>
    <row r="165" spans="6:6" ht="19.5" customHeight="1">
      <c r="F165" s="110"/>
    </row>
    <row r="166" spans="6:6" ht="19.5" customHeight="1">
      <c r="F166" s="110"/>
    </row>
    <row r="167" spans="6:6" ht="19.5" customHeight="1">
      <c r="F167" s="110"/>
    </row>
    <row r="168" spans="6:6" ht="19.5" customHeight="1">
      <c r="F168" s="110"/>
    </row>
    <row r="169" spans="6:6" ht="19.5" customHeight="1">
      <c r="F169" s="110"/>
    </row>
    <row r="170" spans="6:6" ht="19.5" customHeight="1">
      <c r="F170" s="110"/>
    </row>
    <row r="171" spans="6:6" ht="19.5" customHeight="1">
      <c r="F171" s="110"/>
    </row>
    <row r="172" spans="6:6" ht="19.5" customHeight="1">
      <c r="F172" s="110"/>
    </row>
    <row r="173" spans="6:6" ht="19.5" customHeight="1">
      <c r="F173" s="110"/>
    </row>
    <row r="174" spans="6:6" ht="19.5" customHeight="1">
      <c r="F174" s="110"/>
    </row>
    <row r="175" spans="6:6" ht="19.5" customHeight="1">
      <c r="F175" s="110"/>
    </row>
    <row r="176" spans="6:6" ht="19.5" customHeight="1">
      <c r="F176" s="110"/>
    </row>
    <row r="177" spans="6:6" ht="19.5" customHeight="1">
      <c r="F177" s="110"/>
    </row>
    <row r="178" spans="6:6" ht="19.5" customHeight="1">
      <c r="F178" s="110"/>
    </row>
    <row r="179" spans="6:6" ht="19.5" customHeight="1">
      <c r="F179" s="110"/>
    </row>
    <row r="180" spans="6:6" ht="19.5" customHeight="1">
      <c r="F180" s="110"/>
    </row>
    <row r="181" spans="6:6" ht="19.5" customHeight="1">
      <c r="F181" s="110"/>
    </row>
    <row r="182" spans="6:6" ht="19.5" customHeight="1">
      <c r="F182" s="110"/>
    </row>
    <row r="183" spans="6:6" ht="19.5" customHeight="1">
      <c r="F183" s="110"/>
    </row>
    <row r="184" spans="6:6" ht="19.5" customHeight="1">
      <c r="F184" s="110"/>
    </row>
    <row r="185" spans="6:6" ht="19.5" customHeight="1">
      <c r="F185" s="110"/>
    </row>
    <row r="186" spans="6:6" ht="19.5" customHeight="1">
      <c r="F186" s="110"/>
    </row>
    <row r="187" spans="6:6" ht="19.5" customHeight="1">
      <c r="F187" s="110"/>
    </row>
    <row r="188" spans="6:6" ht="19.5" customHeight="1">
      <c r="F188" s="110"/>
    </row>
    <row r="189" spans="6:6" ht="19.5" customHeight="1">
      <c r="F189" s="110"/>
    </row>
    <row r="190" spans="6:6" ht="19.5" customHeight="1">
      <c r="F190" s="110"/>
    </row>
    <row r="191" spans="6:6" ht="19.5" customHeight="1">
      <c r="F191" s="110"/>
    </row>
    <row r="192" spans="6:6" ht="19.5" customHeight="1">
      <c r="F192" s="110"/>
    </row>
    <row r="193" spans="6:6" ht="19.5" customHeight="1">
      <c r="F193" s="110"/>
    </row>
    <row r="194" spans="6:6" ht="19.5" customHeight="1">
      <c r="F194" s="110"/>
    </row>
    <row r="195" spans="6:6" ht="19.5" customHeight="1">
      <c r="F195" s="110"/>
    </row>
    <row r="196" spans="6:6" ht="19.5" customHeight="1">
      <c r="F196" s="110"/>
    </row>
    <row r="197" spans="6:6" ht="19.5" customHeight="1">
      <c r="F197" s="110"/>
    </row>
    <row r="198" spans="6:6" ht="19.5" customHeight="1">
      <c r="F198" s="110"/>
    </row>
    <row r="199" spans="6:6" ht="19.5" customHeight="1">
      <c r="F199" s="110"/>
    </row>
    <row r="200" spans="6:6" ht="19.5" customHeight="1">
      <c r="F200" s="110"/>
    </row>
    <row r="201" spans="6:6" ht="19.5" customHeight="1">
      <c r="F201" s="110"/>
    </row>
    <row r="202" spans="6:6" ht="19.5" customHeight="1">
      <c r="F202" s="110"/>
    </row>
    <row r="203" spans="6:6" ht="19.5" customHeight="1">
      <c r="F203" s="110"/>
    </row>
    <row r="204" spans="6:6" ht="19.5" customHeight="1">
      <c r="F204" s="110"/>
    </row>
    <row r="205" spans="6:6" ht="19.5" customHeight="1">
      <c r="F205" s="110"/>
    </row>
    <row r="206" spans="6:6" ht="19.5" customHeight="1">
      <c r="F206" s="110"/>
    </row>
    <row r="207" spans="6:6" ht="19.5" customHeight="1">
      <c r="F207" s="110"/>
    </row>
    <row r="208" spans="6:6" ht="19.5" customHeight="1">
      <c r="F208" s="110"/>
    </row>
    <row r="209" spans="6:6" ht="19.5" customHeight="1">
      <c r="F209" s="110"/>
    </row>
    <row r="210" spans="6:6" ht="19.5" customHeight="1">
      <c r="F210" s="110"/>
    </row>
    <row r="211" spans="6:6" ht="19.5" customHeight="1">
      <c r="F211" s="110"/>
    </row>
    <row r="212" spans="6:6" ht="19.5" customHeight="1">
      <c r="F212" s="110"/>
    </row>
    <row r="213" spans="6:6" ht="19.5" customHeight="1">
      <c r="F213" s="110"/>
    </row>
    <row r="214" spans="6:6" ht="19.5" customHeight="1">
      <c r="F214" s="110"/>
    </row>
    <row r="215" spans="6:6" ht="19.5" customHeight="1">
      <c r="F215" s="110"/>
    </row>
    <row r="216" spans="6:6" ht="19.5" customHeight="1">
      <c r="F216" s="110"/>
    </row>
    <row r="217" spans="6:6" ht="19.5" customHeight="1">
      <c r="F217" s="110"/>
    </row>
    <row r="218" spans="6:6" ht="19.5" customHeight="1">
      <c r="F218" s="110"/>
    </row>
    <row r="219" spans="6:6" ht="19.5" customHeight="1">
      <c r="F219" s="110"/>
    </row>
    <row r="220" spans="6:6" ht="19.5" customHeight="1">
      <c r="F220" s="110"/>
    </row>
    <row r="221" spans="6:6" ht="19.5" customHeight="1">
      <c r="F221" s="110"/>
    </row>
    <row r="222" spans="6:6" ht="19.5" customHeight="1">
      <c r="F222" s="110"/>
    </row>
    <row r="223" spans="6:6" ht="19.5" customHeight="1">
      <c r="F223" s="110"/>
    </row>
    <row r="224" spans="6:6" ht="19.5" customHeight="1">
      <c r="F224" s="110"/>
    </row>
    <row r="225" spans="6:6" ht="19.5" customHeight="1">
      <c r="F225" s="110"/>
    </row>
    <row r="226" spans="6:6" ht="19.5" customHeight="1">
      <c r="F226" s="110"/>
    </row>
    <row r="227" spans="6:6" ht="19.5" customHeight="1">
      <c r="F227" s="110"/>
    </row>
    <row r="228" spans="6:6" ht="19.5" customHeight="1">
      <c r="F228" s="110"/>
    </row>
    <row r="229" spans="6:6" ht="19.5" customHeight="1">
      <c r="F229" s="110"/>
    </row>
    <row r="230" spans="6:6" ht="19.5" customHeight="1">
      <c r="F230" s="110"/>
    </row>
    <row r="231" spans="6:6" ht="19.5" customHeight="1">
      <c r="F231" s="110"/>
    </row>
    <row r="232" spans="6:6" ht="19.5" customHeight="1">
      <c r="F232" s="110"/>
    </row>
    <row r="233" spans="6:6" ht="19.5" customHeight="1">
      <c r="F233" s="110"/>
    </row>
    <row r="234" spans="6:6" ht="19.5" customHeight="1">
      <c r="F234" s="110"/>
    </row>
    <row r="235" spans="6:6" ht="19.5" customHeight="1">
      <c r="F235" s="110"/>
    </row>
    <row r="236" spans="6:6" ht="19.5" customHeight="1">
      <c r="F236" s="110"/>
    </row>
    <row r="237" spans="6:6" ht="19.5" customHeight="1">
      <c r="F237" s="110"/>
    </row>
    <row r="238" spans="6:6" ht="19.5" customHeight="1">
      <c r="F238" s="110"/>
    </row>
    <row r="239" spans="6:6" ht="19.5" customHeight="1">
      <c r="F239" s="110"/>
    </row>
    <row r="240" spans="6:6" ht="19.5" customHeight="1">
      <c r="F240" s="110"/>
    </row>
    <row r="241" spans="6:6" ht="19.5" customHeight="1">
      <c r="F241" s="110"/>
    </row>
    <row r="242" spans="6:6" ht="19.5" customHeight="1">
      <c r="F242" s="110"/>
    </row>
    <row r="243" spans="6:6" ht="19.5" customHeight="1">
      <c r="F243" s="110"/>
    </row>
    <row r="244" spans="6:6" ht="19.5" customHeight="1">
      <c r="F244" s="110"/>
    </row>
    <row r="245" spans="6:6" ht="19.5" customHeight="1">
      <c r="F245" s="110"/>
    </row>
    <row r="246" spans="6:6" ht="19.5" customHeight="1">
      <c r="F246" s="110"/>
    </row>
    <row r="247" spans="6:6" ht="19.5" customHeight="1">
      <c r="F247" s="110"/>
    </row>
    <row r="248" spans="6:6" ht="19.5" customHeight="1">
      <c r="F248" s="110"/>
    </row>
    <row r="249" spans="6:6" ht="19.5" customHeight="1">
      <c r="F249" s="110"/>
    </row>
    <row r="250" spans="6:6" ht="19.5" customHeight="1">
      <c r="F250" s="110"/>
    </row>
    <row r="251" spans="6:6" ht="19.5" customHeight="1">
      <c r="F251" s="110"/>
    </row>
    <row r="252" spans="6:6" ht="19.5" customHeight="1">
      <c r="F252" s="110"/>
    </row>
    <row r="253" spans="6:6" ht="19.5" customHeight="1">
      <c r="F253" s="110"/>
    </row>
    <row r="254" spans="6:6" ht="19.5" customHeight="1">
      <c r="F254" s="110"/>
    </row>
    <row r="255" spans="6:6" ht="19.5" customHeight="1">
      <c r="F255" s="110"/>
    </row>
    <row r="256" spans="6:6" ht="19.5" customHeight="1">
      <c r="F256" s="110"/>
    </row>
    <row r="257" spans="6:6" ht="19.5" customHeight="1">
      <c r="F257" s="110"/>
    </row>
    <row r="258" spans="6:6" ht="19.5" customHeight="1">
      <c r="F258" s="110"/>
    </row>
    <row r="259" spans="6:6" ht="19.5" customHeight="1">
      <c r="F259" s="110"/>
    </row>
    <row r="260" spans="6:6" ht="19.5" customHeight="1">
      <c r="F260" s="110"/>
    </row>
    <row r="261" spans="6:6" ht="19.5" customHeight="1">
      <c r="F261" s="110"/>
    </row>
    <row r="262" spans="6:6" ht="19.5" customHeight="1">
      <c r="F262" s="110"/>
    </row>
    <row r="263" spans="6:6" ht="19.5" customHeight="1">
      <c r="F263" s="110"/>
    </row>
    <row r="264" spans="6:6" ht="19.5" customHeight="1">
      <c r="F264" s="110"/>
    </row>
    <row r="265" spans="6:6" ht="19.5" customHeight="1">
      <c r="F265" s="110"/>
    </row>
    <row r="266" spans="6:6" ht="19.5" customHeight="1">
      <c r="F266" s="110"/>
    </row>
    <row r="267" spans="6:6" ht="19.5" customHeight="1">
      <c r="F267" s="110"/>
    </row>
    <row r="268" spans="6:6" ht="19.5" customHeight="1">
      <c r="F268" s="110"/>
    </row>
    <row r="269" spans="6:6" ht="19.5" customHeight="1">
      <c r="F269" s="110"/>
    </row>
    <row r="270" spans="6:6" ht="19.5" customHeight="1">
      <c r="F270" s="110"/>
    </row>
    <row r="271" spans="6:6" ht="19.5" customHeight="1">
      <c r="F271" s="110"/>
    </row>
    <row r="272" spans="6:6" ht="19.5" customHeight="1">
      <c r="F272" s="110"/>
    </row>
    <row r="273" spans="6:6" ht="19.5" customHeight="1">
      <c r="F273" s="110"/>
    </row>
    <row r="274" spans="6:6" ht="19.5" customHeight="1">
      <c r="F274" s="110"/>
    </row>
    <row r="275" spans="6:6" ht="19.5" customHeight="1">
      <c r="F275" s="110"/>
    </row>
    <row r="276" spans="6:6" ht="19.5" customHeight="1">
      <c r="F276" s="110"/>
    </row>
    <row r="277" spans="6:6" ht="19.5" customHeight="1">
      <c r="F277" s="110"/>
    </row>
    <row r="278" spans="6:6" ht="19.5" customHeight="1">
      <c r="F278" s="110"/>
    </row>
    <row r="279" spans="6:6" ht="19.5" customHeight="1">
      <c r="F279" s="110"/>
    </row>
    <row r="280" spans="6:6" ht="19.5" customHeight="1">
      <c r="F280" s="110"/>
    </row>
    <row r="281" spans="6:6" ht="19.5" customHeight="1">
      <c r="F281" s="110"/>
    </row>
    <row r="282" spans="6:6" ht="19.5" customHeight="1">
      <c r="F282" s="110"/>
    </row>
    <row r="283" spans="6:6" ht="19.5" customHeight="1">
      <c r="F283" s="110"/>
    </row>
    <row r="284" spans="6:6" ht="19.5" customHeight="1">
      <c r="F284" s="110"/>
    </row>
    <row r="285" spans="6:6" ht="19.5" customHeight="1">
      <c r="F285" s="110"/>
    </row>
    <row r="286" spans="6:6" ht="19.5" customHeight="1">
      <c r="F286" s="110"/>
    </row>
    <row r="287" spans="6:6" ht="19.5" customHeight="1">
      <c r="F287" s="110"/>
    </row>
    <row r="288" spans="6:6" ht="19.5" customHeight="1">
      <c r="F288" s="110"/>
    </row>
    <row r="289" spans="6:6" ht="19.5" customHeight="1">
      <c r="F289" s="110"/>
    </row>
    <row r="290" spans="6:6" ht="19.5" customHeight="1">
      <c r="F290" s="110"/>
    </row>
    <row r="291" spans="6:6" ht="19.5" customHeight="1">
      <c r="F291" s="110"/>
    </row>
    <row r="292" spans="6:6" ht="19.5" customHeight="1">
      <c r="F292" s="110"/>
    </row>
    <row r="293" spans="6:6" ht="19.5" customHeight="1">
      <c r="F293" s="110"/>
    </row>
    <row r="294" spans="6:6" ht="19.5" customHeight="1">
      <c r="F294" s="110"/>
    </row>
    <row r="295" spans="6:6" ht="19.5" customHeight="1">
      <c r="F295" s="110"/>
    </row>
    <row r="296" spans="6:6" ht="19.5" customHeight="1">
      <c r="F296" s="110"/>
    </row>
    <row r="297" spans="6:6" ht="19.5" customHeight="1">
      <c r="F297" s="110"/>
    </row>
    <row r="298" spans="6:6" ht="19.5" customHeight="1">
      <c r="F298" s="110"/>
    </row>
    <row r="299" spans="6:6" ht="19.5" customHeight="1">
      <c r="F299" s="110"/>
    </row>
    <row r="300" spans="6:6" ht="19.5" customHeight="1">
      <c r="F300" s="110"/>
    </row>
    <row r="301" spans="6:6" ht="19.5" customHeight="1">
      <c r="F301" s="110"/>
    </row>
    <row r="302" spans="6:6" ht="19.5" customHeight="1">
      <c r="F302" s="110"/>
    </row>
    <row r="303" spans="6:6" ht="19.5" customHeight="1">
      <c r="F303" s="110"/>
    </row>
    <row r="304" spans="6:6" ht="19.5" customHeight="1">
      <c r="F304" s="110"/>
    </row>
    <row r="305" spans="6:6" ht="19.5" customHeight="1">
      <c r="F305" s="110"/>
    </row>
    <row r="306" spans="6:6" ht="19.5" customHeight="1">
      <c r="F306" s="110"/>
    </row>
    <row r="307" spans="6:6" ht="19.5" customHeight="1">
      <c r="F307" s="110"/>
    </row>
    <row r="308" spans="6:6" ht="19.5" customHeight="1">
      <c r="F308" s="110"/>
    </row>
    <row r="309" spans="6:6" ht="19.5" customHeight="1">
      <c r="F309" s="110"/>
    </row>
    <row r="310" spans="6:6" ht="19.5" customHeight="1">
      <c r="F310" s="110"/>
    </row>
    <row r="311" spans="6:6" ht="19.5" customHeight="1">
      <c r="F311" s="110"/>
    </row>
    <row r="312" spans="6:6" ht="19.5" customHeight="1">
      <c r="F312" s="110"/>
    </row>
    <row r="313" spans="6:6" ht="19.5" customHeight="1">
      <c r="F313" s="110"/>
    </row>
    <row r="314" spans="6:6" ht="19.5" customHeight="1">
      <c r="F314" s="110"/>
    </row>
    <row r="315" spans="6:6" ht="19.5" customHeight="1">
      <c r="F315" s="110"/>
    </row>
    <row r="316" spans="6:6" ht="19.5" customHeight="1">
      <c r="F316" s="110"/>
    </row>
    <row r="317" spans="6:6" ht="19.5" customHeight="1">
      <c r="F317" s="110"/>
    </row>
    <row r="318" spans="6:6" ht="19.5" customHeight="1">
      <c r="F318" s="110"/>
    </row>
    <row r="319" spans="6:6" ht="19.5" customHeight="1">
      <c r="F319" s="110"/>
    </row>
    <row r="320" spans="6:6" ht="19.5" customHeight="1">
      <c r="F320" s="110"/>
    </row>
    <row r="321" spans="6:6" ht="19.5" customHeight="1">
      <c r="F321" s="110"/>
    </row>
    <row r="322" spans="6:6" ht="19.5" customHeight="1">
      <c r="F322" s="110"/>
    </row>
    <row r="323" spans="6:6" ht="19.5" customHeight="1">
      <c r="F323" s="110"/>
    </row>
    <row r="324" spans="6:6" ht="19.5" customHeight="1">
      <c r="F324" s="110"/>
    </row>
    <row r="325" spans="6:6" ht="19.5" customHeight="1">
      <c r="F325" s="110"/>
    </row>
    <row r="326" spans="6:6" ht="19.5" customHeight="1">
      <c r="F326" s="110"/>
    </row>
    <row r="327" spans="6:6" ht="19.5" customHeight="1">
      <c r="F327" s="110"/>
    </row>
    <row r="328" spans="6:6" ht="19.5" customHeight="1">
      <c r="F328" s="110"/>
    </row>
    <row r="329" spans="6:6" ht="19.5" customHeight="1">
      <c r="F329" s="110"/>
    </row>
    <row r="330" spans="6:6" ht="19.5" customHeight="1">
      <c r="F330" s="110"/>
    </row>
    <row r="331" spans="6:6" ht="19.5" customHeight="1">
      <c r="F331" s="110"/>
    </row>
    <row r="332" spans="6:6" ht="19.5" customHeight="1">
      <c r="F332" s="110"/>
    </row>
    <row r="333" spans="6:6" ht="19.5" customHeight="1">
      <c r="F333" s="110"/>
    </row>
    <row r="334" spans="6:6" ht="19.5" customHeight="1">
      <c r="F334" s="110"/>
    </row>
    <row r="335" spans="6:6" ht="19.5" customHeight="1">
      <c r="F335" s="110"/>
    </row>
    <row r="336" spans="6:6" ht="19.5" customHeight="1">
      <c r="F336" s="110"/>
    </row>
    <row r="337" spans="6:6" ht="19.5" customHeight="1">
      <c r="F337" s="110"/>
    </row>
    <row r="338" spans="6:6" ht="19.5" customHeight="1">
      <c r="F338" s="110"/>
    </row>
    <row r="339" spans="6:6" ht="19.5" customHeight="1">
      <c r="F339" s="110"/>
    </row>
    <row r="340" spans="6:6" ht="19.5" customHeight="1">
      <c r="F340" s="110"/>
    </row>
    <row r="341" spans="6:6" ht="19.5" customHeight="1">
      <c r="F341" s="110"/>
    </row>
    <row r="342" spans="6:6" ht="19.5" customHeight="1">
      <c r="F342" s="110"/>
    </row>
    <row r="343" spans="6:6" ht="19.5" customHeight="1">
      <c r="F343" s="110"/>
    </row>
    <row r="344" spans="6:6" ht="19.5" customHeight="1">
      <c r="F344" s="110"/>
    </row>
    <row r="345" spans="6:6" ht="19.5" customHeight="1">
      <c r="F345" s="110"/>
    </row>
    <row r="346" spans="6:6" ht="19.5" customHeight="1">
      <c r="F346" s="110"/>
    </row>
    <row r="347" spans="6:6" ht="19.5" customHeight="1">
      <c r="F347" s="110"/>
    </row>
    <row r="348" spans="6:6" ht="19.5" customHeight="1">
      <c r="F348" s="110"/>
    </row>
    <row r="349" spans="6:6" ht="19.5" customHeight="1">
      <c r="F349" s="110"/>
    </row>
    <row r="350" spans="6:6" ht="19.5" customHeight="1">
      <c r="F350" s="110"/>
    </row>
    <row r="351" spans="6:6" ht="19.5" customHeight="1">
      <c r="F351" s="110"/>
    </row>
    <row r="352" spans="6:6" ht="19.5" customHeight="1">
      <c r="F352" s="110"/>
    </row>
    <row r="353" spans="6:6" ht="19.5" customHeight="1">
      <c r="F353" s="110"/>
    </row>
    <row r="354" spans="6:6" ht="19.5" customHeight="1">
      <c r="F354" s="110"/>
    </row>
    <row r="355" spans="6:6" ht="19.5" customHeight="1">
      <c r="F355" s="110"/>
    </row>
    <row r="356" spans="6:6" ht="19.5" customHeight="1">
      <c r="F356" s="110"/>
    </row>
    <row r="357" spans="6:6" ht="19.5" customHeight="1">
      <c r="F357" s="110"/>
    </row>
    <row r="358" spans="6:6" ht="19.5" customHeight="1">
      <c r="F358" s="110"/>
    </row>
    <row r="359" spans="6:6" ht="19.5" customHeight="1">
      <c r="F359" s="110"/>
    </row>
    <row r="360" spans="6:6" ht="19.5" customHeight="1">
      <c r="F360" s="110"/>
    </row>
    <row r="361" spans="6:6" ht="19.5" customHeight="1">
      <c r="F361" s="110"/>
    </row>
    <row r="362" spans="6:6" ht="19.5" customHeight="1">
      <c r="F362" s="110"/>
    </row>
    <row r="363" spans="6:6" ht="19.5" customHeight="1">
      <c r="F363" s="110"/>
    </row>
    <row r="364" spans="6:6" ht="19.5" customHeight="1">
      <c r="F364" s="110"/>
    </row>
    <row r="365" spans="6:6" ht="19.5" customHeight="1">
      <c r="F365" s="110"/>
    </row>
    <row r="366" spans="6:6" ht="19.5" customHeight="1">
      <c r="F366" s="110"/>
    </row>
    <row r="367" spans="6:6" ht="19.5" customHeight="1">
      <c r="F367" s="110"/>
    </row>
    <row r="368" spans="6:6" ht="19.5" customHeight="1">
      <c r="F368" s="110"/>
    </row>
    <row r="369" spans="6:6" ht="19.5" customHeight="1">
      <c r="F369" s="110"/>
    </row>
    <row r="370" spans="6:6" ht="19.5" customHeight="1">
      <c r="F370" s="110"/>
    </row>
    <row r="371" spans="6:6" ht="19.5" customHeight="1">
      <c r="F371" s="110"/>
    </row>
    <row r="372" spans="6:6" ht="19.5" customHeight="1">
      <c r="F372" s="110"/>
    </row>
    <row r="373" spans="6:6" ht="19.5" customHeight="1">
      <c r="F373" s="110"/>
    </row>
    <row r="374" spans="6:6" ht="19.5" customHeight="1">
      <c r="F374" s="110"/>
    </row>
    <row r="375" spans="6:6" ht="19.5" customHeight="1">
      <c r="F375" s="110"/>
    </row>
    <row r="376" spans="6:6" ht="19.5" customHeight="1">
      <c r="F376" s="110"/>
    </row>
    <row r="377" spans="6:6" ht="19.5" customHeight="1">
      <c r="F377" s="110"/>
    </row>
    <row r="378" spans="6:6" ht="19.5" customHeight="1">
      <c r="F378" s="110"/>
    </row>
    <row r="379" spans="6:6" ht="19.5" customHeight="1">
      <c r="F379" s="110"/>
    </row>
    <row r="380" spans="6:6" ht="19.5" customHeight="1">
      <c r="F380" s="110"/>
    </row>
    <row r="381" spans="6:6" ht="19.5" customHeight="1">
      <c r="F381" s="110"/>
    </row>
    <row r="382" spans="6:6" ht="19.5" customHeight="1">
      <c r="F382" s="110"/>
    </row>
    <row r="383" spans="6:6" ht="19.5" customHeight="1">
      <c r="F383" s="110"/>
    </row>
    <row r="384" spans="6:6" ht="19.5" customHeight="1">
      <c r="F384" s="110"/>
    </row>
    <row r="385" spans="6:6" ht="19.5" customHeight="1">
      <c r="F385" s="110"/>
    </row>
    <row r="386" spans="6:6" ht="19.5" customHeight="1">
      <c r="F386" s="110"/>
    </row>
    <row r="387" spans="6:6" ht="19.5" customHeight="1">
      <c r="F387" s="110"/>
    </row>
    <row r="388" spans="6:6" ht="19.5" customHeight="1">
      <c r="F388" s="110"/>
    </row>
    <row r="389" spans="6:6" ht="19.5" customHeight="1">
      <c r="F389" s="110"/>
    </row>
    <row r="390" spans="6:6" ht="19.5" customHeight="1">
      <c r="F390" s="110"/>
    </row>
    <row r="391" spans="6:6" ht="19.5" customHeight="1">
      <c r="F391" s="110"/>
    </row>
    <row r="392" spans="6:6" ht="19.5" customHeight="1">
      <c r="F392" s="110"/>
    </row>
    <row r="393" spans="6:6" ht="19.5" customHeight="1">
      <c r="F393" s="110"/>
    </row>
    <row r="394" spans="6:6" ht="19.5" customHeight="1">
      <c r="F394" s="110"/>
    </row>
    <row r="395" spans="6:6" ht="19.5" customHeight="1">
      <c r="F395" s="110"/>
    </row>
    <row r="396" spans="6:6" ht="19.5" customHeight="1">
      <c r="F396" s="110"/>
    </row>
    <row r="397" spans="6:6" ht="19.5" customHeight="1">
      <c r="F397" s="110"/>
    </row>
    <row r="398" spans="6:6" ht="19.5" customHeight="1">
      <c r="F398" s="110"/>
    </row>
    <row r="399" spans="6:6" ht="19.5" customHeight="1">
      <c r="F399" s="110"/>
    </row>
    <row r="400" spans="6:6" ht="19.5" customHeight="1">
      <c r="F400" s="110"/>
    </row>
    <row r="401" spans="6:6" ht="19.5" customHeight="1">
      <c r="F401" s="110"/>
    </row>
    <row r="402" spans="6:6" ht="19.5" customHeight="1">
      <c r="F402" s="110"/>
    </row>
    <row r="403" spans="6:6" ht="19.5" customHeight="1">
      <c r="F403" s="110"/>
    </row>
    <row r="404" spans="6:6" ht="19.5" customHeight="1">
      <c r="F404" s="110"/>
    </row>
    <row r="405" spans="6:6" ht="19.5" customHeight="1">
      <c r="F405" s="110"/>
    </row>
    <row r="406" spans="6:6" ht="19.5" customHeight="1">
      <c r="F406" s="110"/>
    </row>
    <row r="407" spans="6:6" ht="19.5" customHeight="1">
      <c r="F407" s="110"/>
    </row>
    <row r="408" spans="6:6" ht="19.5" customHeight="1">
      <c r="F408" s="110"/>
    </row>
    <row r="409" spans="6:6" ht="19.5" customHeight="1">
      <c r="F409" s="110"/>
    </row>
    <row r="410" spans="6:6" ht="19.5" customHeight="1">
      <c r="F410" s="110"/>
    </row>
    <row r="411" spans="6:6" ht="19.5" customHeight="1">
      <c r="F411" s="110"/>
    </row>
    <row r="412" spans="6:6" ht="19.5" customHeight="1">
      <c r="F412" s="110"/>
    </row>
    <row r="413" spans="6:6" ht="19.5" customHeight="1">
      <c r="F413" s="110"/>
    </row>
    <row r="414" spans="6:6" ht="19.5" customHeight="1">
      <c r="F414" s="110"/>
    </row>
    <row r="415" spans="6:6" ht="19.5" customHeight="1">
      <c r="F415" s="110"/>
    </row>
    <row r="416" spans="6:6" ht="19.5" customHeight="1">
      <c r="F416" s="110"/>
    </row>
    <row r="417" spans="6:6" ht="19.5" customHeight="1">
      <c r="F417" s="110"/>
    </row>
    <row r="418" spans="6:6" ht="19.5" customHeight="1">
      <c r="F418" s="110"/>
    </row>
    <row r="419" spans="6:6" ht="19.5" customHeight="1">
      <c r="F419" s="110"/>
    </row>
    <row r="420" spans="6:6" ht="19.5" customHeight="1">
      <c r="F420" s="110"/>
    </row>
    <row r="421" spans="6:6" ht="19.5" customHeight="1">
      <c r="F421" s="110"/>
    </row>
    <row r="422" spans="6:6" ht="19.5" customHeight="1">
      <c r="F422" s="110"/>
    </row>
    <row r="423" spans="6:6" ht="19.5" customHeight="1">
      <c r="F423" s="110"/>
    </row>
    <row r="424" spans="6:6" ht="19.5" customHeight="1">
      <c r="F424" s="110"/>
    </row>
    <row r="425" spans="6:6" ht="19.5" customHeight="1">
      <c r="F425" s="110"/>
    </row>
    <row r="426" spans="6:6" ht="19.5" customHeight="1">
      <c r="F426" s="110"/>
    </row>
    <row r="427" spans="6:6" ht="19.5" customHeight="1">
      <c r="F427" s="110"/>
    </row>
    <row r="428" spans="6:6" ht="19.5" customHeight="1">
      <c r="F428" s="110"/>
    </row>
    <row r="429" spans="6:6" ht="19.5" customHeight="1">
      <c r="F429" s="110"/>
    </row>
    <row r="430" spans="6:6" ht="19.5" customHeight="1">
      <c r="F430" s="110"/>
    </row>
    <row r="431" spans="6:6" ht="19.5" customHeight="1">
      <c r="F431" s="110"/>
    </row>
    <row r="432" spans="6:6" ht="19.5" customHeight="1">
      <c r="F432" s="110"/>
    </row>
    <row r="433" spans="6:6" ht="19.5" customHeight="1">
      <c r="F433" s="110"/>
    </row>
    <row r="434" spans="6:6" ht="19.5" customHeight="1">
      <c r="F434" s="110"/>
    </row>
    <row r="435" spans="6:6" ht="19.5" customHeight="1">
      <c r="F435" s="110"/>
    </row>
    <row r="436" spans="6:6" ht="19.5" customHeight="1">
      <c r="F436" s="110"/>
    </row>
    <row r="437" spans="6:6" ht="19.5" customHeight="1">
      <c r="F437" s="110"/>
    </row>
    <row r="438" spans="6:6" ht="19.5" customHeight="1">
      <c r="F438" s="110"/>
    </row>
    <row r="439" spans="6:6" ht="19.5" customHeight="1">
      <c r="F439" s="110"/>
    </row>
    <row r="440" spans="6:6" ht="19.5" customHeight="1">
      <c r="F440" s="110"/>
    </row>
    <row r="441" spans="6:6" ht="19.5" customHeight="1">
      <c r="F441" s="110"/>
    </row>
    <row r="442" spans="6:6" ht="19.5" customHeight="1">
      <c r="F442" s="110"/>
    </row>
    <row r="443" spans="6:6" ht="19.5" customHeight="1">
      <c r="F443" s="110"/>
    </row>
    <row r="444" spans="6:6" ht="19.5" customHeight="1">
      <c r="F444" s="110"/>
    </row>
    <row r="445" spans="6:6" ht="19.5" customHeight="1">
      <c r="F445" s="110"/>
    </row>
    <row r="446" spans="6:6" ht="19.5" customHeight="1">
      <c r="F446" s="110"/>
    </row>
    <row r="447" spans="6:6" ht="19.5" customHeight="1">
      <c r="F447" s="110"/>
    </row>
    <row r="448" spans="6:6" ht="19.5" customHeight="1">
      <c r="F448" s="110"/>
    </row>
    <row r="449" spans="6:6" ht="19.5" customHeight="1">
      <c r="F449" s="110"/>
    </row>
    <row r="450" spans="6:6" ht="19.5" customHeight="1">
      <c r="F450" s="110"/>
    </row>
    <row r="451" spans="6:6" ht="19.5" customHeight="1">
      <c r="F451" s="110"/>
    </row>
    <row r="452" spans="6:6" ht="19.5" customHeight="1">
      <c r="F452" s="110"/>
    </row>
    <row r="453" spans="6:6" ht="19.5" customHeight="1">
      <c r="F453" s="110"/>
    </row>
    <row r="454" spans="6:6" ht="19.5" customHeight="1">
      <c r="F454" s="110"/>
    </row>
    <row r="455" spans="6:6" ht="19.5" customHeight="1">
      <c r="F455" s="110"/>
    </row>
    <row r="456" spans="6:6" ht="19.5" customHeight="1">
      <c r="F456" s="110"/>
    </row>
    <row r="457" spans="6:6" ht="19.5" customHeight="1">
      <c r="F457" s="110"/>
    </row>
    <row r="458" spans="6:6" ht="19.5" customHeight="1">
      <c r="F458" s="110"/>
    </row>
    <row r="459" spans="6:6" ht="19.5" customHeight="1">
      <c r="F459" s="110"/>
    </row>
    <row r="460" spans="6:6" ht="19.5" customHeight="1">
      <c r="F460" s="110"/>
    </row>
    <row r="461" spans="6:6" ht="19.5" customHeight="1">
      <c r="F461" s="110"/>
    </row>
    <row r="462" spans="6:6" ht="19.5" customHeight="1">
      <c r="F462" s="110"/>
    </row>
    <row r="463" spans="6:6" ht="19.5" customHeight="1">
      <c r="F463" s="110"/>
    </row>
    <row r="464" spans="6:6" ht="19.5" customHeight="1">
      <c r="F464" s="110"/>
    </row>
    <row r="465" spans="6:6" ht="19.5" customHeight="1">
      <c r="F465" s="110"/>
    </row>
    <row r="466" spans="6:6" ht="19.5" customHeight="1">
      <c r="F466" s="110"/>
    </row>
    <row r="467" spans="6:6" ht="19.5" customHeight="1">
      <c r="F467" s="110"/>
    </row>
    <row r="468" spans="6:6" ht="19.5" customHeight="1">
      <c r="F468" s="110"/>
    </row>
    <row r="469" spans="6:6" ht="19.5" customHeight="1">
      <c r="F469" s="110"/>
    </row>
    <row r="470" spans="6:6" ht="19.5" customHeight="1">
      <c r="F470" s="110"/>
    </row>
    <row r="471" spans="6:6" ht="19.5" customHeight="1">
      <c r="F471" s="110"/>
    </row>
    <row r="472" spans="6:6" ht="19.5" customHeight="1">
      <c r="F472" s="110"/>
    </row>
    <row r="473" spans="6:6" ht="19.5" customHeight="1">
      <c r="F473" s="110"/>
    </row>
    <row r="474" spans="6:6" ht="19.5" customHeight="1">
      <c r="F474" s="110"/>
    </row>
    <row r="475" spans="6:6" ht="19.5" customHeight="1">
      <c r="F475" s="110"/>
    </row>
    <row r="476" spans="6:6" ht="19.5" customHeight="1">
      <c r="F476" s="110"/>
    </row>
    <row r="477" spans="6:6" ht="19.5" customHeight="1">
      <c r="F477" s="110"/>
    </row>
    <row r="478" spans="6:6" ht="19.5" customHeight="1">
      <c r="F478" s="110"/>
    </row>
    <row r="479" spans="6:6" ht="19.5" customHeight="1">
      <c r="F479" s="110"/>
    </row>
    <row r="480" spans="6:6" ht="19.5" customHeight="1">
      <c r="F480" s="110"/>
    </row>
    <row r="481" spans="6:6" ht="19.5" customHeight="1">
      <c r="F481" s="110"/>
    </row>
    <row r="482" spans="6:6" ht="19.5" customHeight="1">
      <c r="F482" s="110"/>
    </row>
    <row r="483" spans="6:6" ht="19.5" customHeight="1">
      <c r="F483" s="110"/>
    </row>
    <row r="484" spans="6:6" ht="19.5" customHeight="1">
      <c r="F484" s="110"/>
    </row>
    <row r="485" spans="6:6" ht="19.5" customHeight="1">
      <c r="F485" s="110"/>
    </row>
    <row r="486" spans="6:6" ht="19.5" customHeight="1">
      <c r="F486" s="110"/>
    </row>
    <row r="487" spans="6:6" ht="19.5" customHeight="1">
      <c r="F487" s="110"/>
    </row>
    <row r="488" spans="6:6" ht="19.5" customHeight="1">
      <c r="F488" s="110"/>
    </row>
    <row r="489" spans="6:6" ht="19.5" customHeight="1">
      <c r="F489" s="110"/>
    </row>
    <row r="490" spans="6:6" ht="19.5" customHeight="1">
      <c r="F490" s="110"/>
    </row>
    <row r="491" spans="6:6" ht="19.5" customHeight="1">
      <c r="F491" s="110"/>
    </row>
    <row r="492" spans="6:6" ht="19.5" customHeight="1">
      <c r="F492" s="110"/>
    </row>
    <row r="493" spans="6:6" ht="19.5" customHeight="1">
      <c r="F493" s="110"/>
    </row>
    <row r="494" spans="6:6" ht="19.5" customHeight="1">
      <c r="F494" s="110"/>
    </row>
    <row r="495" spans="6:6" ht="19.5" customHeight="1">
      <c r="F495" s="110"/>
    </row>
    <row r="496" spans="6:6" ht="19.5" customHeight="1">
      <c r="F496" s="110"/>
    </row>
    <row r="497" spans="6:6" ht="19.5" customHeight="1">
      <c r="F497" s="110"/>
    </row>
    <row r="498" spans="6:6" ht="19.5" customHeight="1">
      <c r="F498" s="110"/>
    </row>
    <row r="499" spans="6:6" ht="19.5" customHeight="1">
      <c r="F499" s="110"/>
    </row>
    <row r="500" spans="6:6" ht="19.5" customHeight="1">
      <c r="F500" s="110"/>
    </row>
    <row r="501" spans="6:6" ht="19.5" customHeight="1">
      <c r="F501" s="110"/>
    </row>
    <row r="502" spans="6:6" ht="19.5" customHeight="1">
      <c r="F502" s="110"/>
    </row>
    <row r="503" spans="6:6" ht="19.5" customHeight="1">
      <c r="F503" s="110"/>
    </row>
    <row r="504" spans="6:6" ht="19.5" customHeight="1">
      <c r="F504" s="110"/>
    </row>
    <row r="505" spans="6:6" ht="19.5" customHeight="1">
      <c r="F505" s="110"/>
    </row>
    <row r="506" spans="6:6" ht="19.5" customHeight="1">
      <c r="F506" s="110"/>
    </row>
    <row r="507" spans="6:6" ht="19.5" customHeight="1">
      <c r="F507" s="110"/>
    </row>
    <row r="508" spans="6:6" ht="19.5" customHeight="1">
      <c r="F508" s="110"/>
    </row>
    <row r="509" spans="6:6" ht="19.5" customHeight="1">
      <c r="F509" s="110"/>
    </row>
    <row r="510" spans="6:6" ht="19.5" customHeight="1">
      <c r="F510" s="110"/>
    </row>
    <row r="511" spans="6:6" ht="19.5" customHeight="1">
      <c r="F511" s="110"/>
    </row>
    <row r="512" spans="6:6" ht="19.5" customHeight="1">
      <c r="F512" s="110"/>
    </row>
    <row r="513" spans="6:6" ht="19.5" customHeight="1">
      <c r="F513" s="110"/>
    </row>
    <row r="514" spans="6:6" ht="19.5" customHeight="1">
      <c r="F514" s="110"/>
    </row>
    <row r="515" spans="6:6" ht="19.5" customHeight="1">
      <c r="F515" s="110"/>
    </row>
    <row r="516" spans="6:6" ht="19.5" customHeight="1">
      <c r="F516" s="110"/>
    </row>
    <row r="517" spans="6:6" ht="19.5" customHeight="1">
      <c r="F517" s="110"/>
    </row>
    <row r="518" spans="6:6" ht="19.5" customHeight="1">
      <c r="F518" s="110"/>
    </row>
    <row r="519" spans="6:6" ht="19.5" customHeight="1">
      <c r="F519" s="110"/>
    </row>
    <row r="520" spans="6:6" ht="19.5" customHeight="1">
      <c r="F520" s="110"/>
    </row>
    <row r="521" spans="6:6" ht="19.5" customHeight="1">
      <c r="F521" s="110"/>
    </row>
    <row r="522" spans="6:6" ht="19.5" customHeight="1">
      <c r="F522" s="110"/>
    </row>
    <row r="523" spans="6:6" ht="19.5" customHeight="1">
      <c r="F523" s="110"/>
    </row>
    <row r="524" spans="6:6" ht="19.5" customHeight="1">
      <c r="F524" s="110"/>
    </row>
    <row r="525" spans="6:6" ht="19.5" customHeight="1">
      <c r="F525" s="110"/>
    </row>
    <row r="526" spans="6:6" ht="19.5" customHeight="1">
      <c r="F526" s="110"/>
    </row>
    <row r="527" spans="6:6" ht="19.5" customHeight="1">
      <c r="F527" s="110"/>
    </row>
    <row r="528" spans="6:6" ht="19.5" customHeight="1">
      <c r="F528" s="110"/>
    </row>
    <row r="529" spans="6:6" ht="19.5" customHeight="1">
      <c r="F529" s="110"/>
    </row>
    <row r="530" spans="6:6" ht="19.5" customHeight="1">
      <c r="F530" s="110"/>
    </row>
    <row r="531" spans="6:6" ht="19.5" customHeight="1">
      <c r="F531" s="110"/>
    </row>
    <row r="532" spans="6:6" ht="19.5" customHeight="1">
      <c r="F532" s="110"/>
    </row>
    <row r="533" spans="6:6" ht="19.5" customHeight="1">
      <c r="F533" s="110"/>
    </row>
    <row r="534" spans="6:6" ht="19.5" customHeight="1">
      <c r="F534" s="110"/>
    </row>
    <row r="535" spans="6:6" ht="19.5" customHeight="1">
      <c r="F535" s="110"/>
    </row>
    <row r="536" spans="6:6" ht="19.5" customHeight="1">
      <c r="F536" s="110"/>
    </row>
    <row r="537" spans="6:6" ht="19.5" customHeight="1">
      <c r="F537" s="110"/>
    </row>
    <row r="538" spans="6:6" ht="19.5" customHeight="1">
      <c r="F538" s="110"/>
    </row>
    <row r="539" spans="6:6" ht="19.5" customHeight="1">
      <c r="F539" s="110"/>
    </row>
    <row r="540" spans="6:6" ht="19.5" customHeight="1">
      <c r="F540" s="110"/>
    </row>
    <row r="541" spans="6:6" ht="19.5" customHeight="1">
      <c r="F541" s="110"/>
    </row>
    <row r="542" spans="6:6" ht="19.5" customHeight="1">
      <c r="F542" s="110"/>
    </row>
    <row r="543" spans="6:6" ht="19.5" customHeight="1">
      <c r="F543" s="110"/>
    </row>
    <row r="544" spans="6:6" ht="19.5" customHeight="1">
      <c r="F544" s="110"/>
    </row>
    <row r="545" spans="6:6" ht="19.5" customHeight="1">
      <c r="F545" s="110"/>
    </row>
    <row r="546" spans="6:6" ht="19.5" customHeight="1">
      <c r="F546" s="110"/>
    </row>
    <row r="547" spans="6:6" ht="19.5" customHeight="1">
      <c r="F547" s="110"/>
    </row>
    <row r="548" spans="6:6" ht="19.5" customHeight="1">
      <c r="F548" s="110"/>
    </row>
    <row r="549" spans="6:6" ht="19.5" customHeight="1"/>
    <row r="550" spans="6:6" ht="19.5" customHeight="1"/>
    <row r="551" spans="6:6" ht="19.5" customHeight="1"/>
    <row r="552" spans="6:6" ht="19.5" customHeight="1"/>
    <row r="553" spans="6:6" ht="19.5" customHeight="1"/>
    <row r="554" spans="6:6" ht="19.5" customHeight="1"/>
    <row r="555" spans="6:6" ht="19.5" customHeight="1"/>
    <row r="556" spans="6:6" ht="19.5" customHeight="1"/>
    <row r="557" spans="6:6" ht="19.5" customHeight="1"/>
    <row r="558" spans="6:6" ht="19.5" customHeight="1"/>
    <row r="559" spans="6:6" ht="19.5" customHeight="1"/>
    <row r="560" spans="6:6"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sheetData>
  <mergeCells count="6">
    <mergeCell ref="A41:A84"/>
    <mergeCell ref="I56:I57"/>
    <mergeCell ref="J56:J57"/>
    <mergeCell ref="J34:J37"/>
    <mergeCell ref="I34:I37"/>
    <mergeCell ref="F65:F66"/>
  </mergeCells>
  <phoneticPr fontId="4"/>
  <conditionalFormatting sqref="F4:F81 F83:F84">
    <cfRule type="cellIs" dxfId="9" priority="1" operator="equal">
      <formula>$O$2</formula>
    </cfRule>
    <cfRule type="cellIs" dxfId="8" priority="2" operator="equal">
      <formula>$O$3</formula>
    </cfRule>
  </conditionalFormatting>
  <conditionalFormatting sqref="L22:L23 L60:L61">
    <cfRule type="cellIs" dxfId="7" priority="4" operator="equal">
      <formula>$O$3</formula>
    </cfRule>
  </conditionalFormatting>
  <dataValidations count="2">
    <dataValidation type="list" allowBlank="1" showInputMessage="1" showErrorMessage="1" sqref="F27 F24:F25 F20:F21 F16:F18 F12 F6:F10 F56 F53:F54 F58:F62 F64:F67 F69:F77 F79:F84" xr:uid="{B17B6711-665B-4C3E-BF92-1E018C902C0C}">
      <formula1>$O$2:$O$3</formula1>
    </dataValidation>
    <dataValidation type="list" allowBlank="1" showInputMessage="1" showErrorMessage="1" sqref="F28:F33 F47:F48 F45 F43 F35:F39 F41 F51" xr:uid="{CA184992-467A-42F6-A8A3-FE9640999D6E}">
      <formula1>$O$2:$O$4</formula1>
    </dataValidation>
  </dataValidations>
  <printOptions horizontalCentered="1"/>
  <pageMargins left="0.27559055118110237" right="0.27559055118110237" top="0.59055118110236227" bottom="0.55118110236220474" header="0.31496062992125984" footer="0.31496062992125984"/>
  <pageSetup paperSize="9" scale="52" fitToHeight="0" orientation="landscape" r:id="rId1"/>
  <headerFooter>
    <oddFooter>&amp;C&amp;P&amp;R幼保連携型認定こども園</oddFooter>
  </headerFooter>
  <rowBreaks count="5" manualBreakCount="5">
    <brk id="14" max="9" man="1"/>
    <brk id="33" max="9" man="1"/>
    <brk id="55" max="9" man="1"/>
    <brk id="71" max="9" man="1"/>
    <brk id="73"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BB44-015B-4843-B1D1-889BA63835DB}">
  <sheetPr>
    <tabColor theme="4" tint="0.39997558519241921"/>
    <pageSetUpPr fitToPage="1"/>
  </sheetPr>
  <dimension ref="A1:S804"/>
  <sheetViews>
    <sheetView showGridLines="0" view="pageBreakPreview" zoomScale="68" zoomScaleNormal="75" zoomScaleSheetLayoutView="98" workbookViewId="0">
      <pane ySplit="3" topLeftCell="A4" activePane="bottomLeft" state="frozen"/>
      <selection pane="bottomLeft" activeCell="C14" sqref="C14"/>
    </sheetView>
  </sheetViews>
  <sheetFormatPr defaultColWidth="9" defaultRowHeight="16.5"/>
  <cols>
    <col min="1" max="1" width="9" style="6"/>
    <col min="2" max="2" width="4.1796875" style="11" customWidth="1"/>
    <col min="3" max="3" width="56.453125" style="15" customWidth="1"/>
    <col min="4" max="4" width="5.453125" style="11" customWidth="1"/>
    <col min="5" max="5" width="70.54296875" style="5" customWidth="1"/>
    <col min="6" max="6" width="6.453125" style="103" customWidth="1"/>
    <col min="7" max="7" width="4.1796875" style="305" customWidth="1"/>
    <col min="8" max="8" width="66.1796875" style="142" customWidth="1"/>
    <col min="9" max="10" width="9" style="6"/>
    <col min="11" max="11" width="37.1796875" style="7" customWidth="1"/>
    <col min="12" max="12" width="4.1796875" style="111" customWidth="1"/>
    <col min="13" max="13" width="25.54296875" style="6" customWidth="1"/>
    <col min="14" max="16384" width="9" style="6"/>
  </cols>
  <sheetData>
    <row r="1" spans="1:19" ht="19.5" customHeight="1" thickBot="1">
      <c r="M1" s="8"/>
    </row>
    <row r="2" spans="1:19" ht="20.149999999999999" customHeight="1" thickTop="1" thickBot="1">
      <c r="A2" s="341"/>
      <c r="B2" s="386"/>
      <c r="C2" s="384"/>
      <c r="D2" s="386"/>
      <c r="E2" s="384"/>
      <c r="F2" s="273"/>
      <c r="G2" s="281"/>
      <c r="H2" s="284"/>
      <c r="I2" s="388" t="s">
        <v>9</v>
      </c>
      <c r="J2" s="389"/>
      <c r="K2" s="275"/>
      <c r="L2" s="281"/>
      <c r="M2" s="284"/>
      <c r="O2" s="104" t="s">
        <v>10</v>
      </c>
    </row>
    <row r="3" spans="1:19" ht="20.149999999999999" customHeight="1" thickTop="1" thickBot="1">
      <c r="A3" s="342"/>
      <c r="B3" s="387"/>
      <c r="C3" s="385"/>
      <c r="D3" s="387"/>
      <c r="E3" s="385"/>
      <c r="F3" s="274"/>
      <c r="G3" s="294"/>
      <c r="H3" s="295"/>
      <c r="I3" s="277" t="s">
        <v>11</v>
      </c>
      <c r="J3" s="277" t="s">
        <v>12</v>
      </c>
      <c r="K3" s="276"/>
      <c r="L3" s="294"/>
      <c r="M3" s="295"/>
      <c r="O3" s="104" t="s">
        <v>13</v>
      </c>
    </row>
    <row r="4" spans="1:19" ht="37" customHeight="1" thickTop="1" thickBot="1">
      <c r="A4" s="278"/>
      <c r="B4" s="66">
        <v>1</v>
      </c>
      <c r="C4" s="90" t="s">
        <v>387</v>
      </c>
      <c r="D4" s="150"/>
      <c r="E4" s="241" t="s">
        <v>388</v>
      </c>
      <c r="F4" s="91"/>
      <c r="G4" s="150"/>
      <c r="H4" s="165"/>
      <c r="I4" s="101"/>
      <c r="J4" s="101"/>
      <c r="K4" s="65"/>
      <c r="L4" s="92" t="s">
        <v>16</v>
      </c>
      <c r="M4" s="21" t="s">
        <v>389</v>
      </c>
      <c r="O4" s="104" t="s">
        <v>18</v>
      </c>
    </row>
    <row r="5" spans="1:19" ht="40" customHeight="1" thickTop="1">
      <c r="A5" s="272"/>
      <c r="B5" s="10"/>
      <c r="C5" s="93"/>
      <c r="D5" s="146" t="s">
        <v>25</v>
      </c>
      <c r="E5" s="164" t="s">
        <v>390</v>
      </c>
      <c r="F5" s="289"/>
      <c r="G5" s="146" t="s">
        <v>16</v>
      </c>
      <c r="H5" s="164" t="s">
        <v>391</v>
      </c>
      <c r="I5" s="102"/>
      <c r="J5" s="102"/>
      <c r="K5" s="19"/>
      <c r="L5" s="95" t="s">
        <v>16</v>
      </c>
      <c r="M5" s="18" t="s">
        <v>392</v>
      </c>
      <c r="S5" s="105"/>
    </row>
    <row r="6" spans="1:19" s="17" customFormat="1" ht="38.15" customHeight="1">
      <c r="A6" s="272"/>
      <c r="B6" s="10"/>
      <c r="C6" s="93"/>
      <c r="D6" s="214" t="s">
        <v>32</v>
      </c>
      <c r="E6" s="234" t="s">
        <v>393</v>
      </c>
      <c r="F6" s="288"/>
      <c r="G6" s="139"/>
      <c r="H6" s="145"/>
      <c r="I6" s="120"/>
      <c r="J6" s="120"/>
      <c r="K6" s="19"/>
      <c r="L6" s="95"/>
      <c r="M6" s="18"/>
    </row>
    <row r="7" spans="1:19" s="17" customFormat="1" ht="37" customHeight="1">
      <c r="A7" s="272"/>
      <c r="B7" s="10"/>
      <c r="C7" s="93"/>
      <c r="D7" s="214" t="s">
        <v>37</v>
      </c>
      <c r="E7" s="377" t="s">
        <v>394</v>
      </c>
      <c r="F7" s="288"/>
      <c r="G7" s="139"/>
      <c r="H7" s="145"/>
      <c r="I7" s="120"/>
      <c r="J7" s="120"/>
      <c r="K7" s="19"/>
      <c r="L7" s="95"/>
      <c r="M7" s="18"/>
    </row>
    <row r="8" spans="1:19" s="17" customFormat="1" ht="31.5" customHeight="1">
      <c r="A8" s="272"/>
      <c r="B8" s="10"/>
      <c r="C8" s="93"/>
      <c r="D8" s="139" t="s">
        <v>159</v>
      </c>
      <c r="E8" s="145" t="s">
        <v>395</v>
      </c>
      <c r="F8" s="286"/>
      <c r="G8" s="139"/>
      <c r="H8" s="184"/>
      <c r="I8" s="120"/>
      <c r="J8" s="120"/>
      <c r="K8" s="19"/>
      <c r="L8" s="95"/>
      <c r="M8" s="18"/>
    </row>
    <row r="9" spans="1:19" s="17" customFormat="1" ht="37" customHeight="1">
      <c r="A9" s="272"/>
      <c r="B9" s="10"/>
      <c r="C9" s="93"/>
      <c r="D9" s="214" t="s">
        <v>169</v>
      </c>
      <c r="E9" s="234" t="s">
        <v>396</v>
      </c>
      <c r="F9" s="288"/>
      <c r="G9" s="146" t="s">
        <v>16</v>
      </c>
      <c r="H9" s="225" t="s">
        <v>397</v>
      </c>
      <c r="I9" s="102"/>
      <c r="J9" s="102"/>
      <c r="K9" s="19"/>
      <c r="L9" s="95"/>
      <c r="M9" s="18"/>
    </row>
    <row r="10" spans="1:19" s="17" customFormat="1" ht="55.5" customHeight="1">
      <c r="A10" s="272"/>
      <c r="B10" s="10"/>
      <c r="C10" s="93"/>
      <c r="D10" s="27" t="s">
        <v>172</v>
      </c>
      <c r="E10" s="174" t="s">
        <v>398</v>
      </c>
      <c r="F10" s="286"/>
      <c r="G10" s="10"/>
      <c r="I10" s="120"/>
      <c r="J10" s="120"/>
      <c r="K10" s="19"/>
      <c r="L10" s="95"/>
      <c r="M10" s="18"/>
    </row>
    <row r="11" spans="1:19" s="17" customFormat="1" ht="37" customHeight="1">
      <c r="A11" s="272"/>
      <c r="B11" s="10"/>
      <c r="C11" s="93"/>
      <c r="D11" s="146" t="s">
        <v>199</v>
      </c>
      <c r="E11" s="113" t="s">
        <v>399</v>
      </c>
      <c r="F11" s="289"/>
      <c r="G11" s="139"/>
      <c r="H11" s="184"/>
      <c r="I11" s="120"/>
      <c r="J11" s="120"/>
      <c r="K11" s="19"/>
      <c r="L11" s="95"/>
      <c r="M11" s="18"/>
    </row>
    <row r="12" spans="1:19" s="17" customFormat="1" ht="36.65" customHeight="1">
      <c r="A12" s="272"/>
      <c r="B12" s="10"/>
      <c r="C12" s="93"/>
      <c r="D12" s="383" t="s">
        <v>354</v>
      </c>
      <c r="E12" s="113" t="s">
        <v>400</v>
      </c>
      <c r="F12" s="289"/>
      <c r="G12" s="146" t="s">
        <v>186</v>
      </c>
      <c r="H12" s="311" t="s">
        <v>401</v>
      </c>
      <c r="I12" s="102"/>
      <c r="J12" s="102"/>
      <c r="K12" s="19"/>
      <c r="L12" s="95"/>
      <c r="M12" s="18"/>
    </row>
    <row r="13" spans="1:19" s="17" customFormat="1" ht="40.5" customHeight="1">
      <c r="A13" s="272"/>
      <c r="B13" s="10"/>
      <c r="C13" s="93"/>
      <c r="D13" s="214" t="s">
        <v>357</v>
      </c>
      <c r="E13" s="377" t="s">
        <v>402</v>
      </c>
      <c r="F13" s="288"/>
      <c r="G13" s="139"/>
      <c r="H13" s="184"/>
      <c r="I13" s="120" t="s">
        <v>28</v>
      </c>
      <c r="J13" s="120" t="s">
        <v>10</v>
      </c>
      <c r="K13" s="19"/>
      <c r="L13" s="95"/>
      <c r="M13" s="18"/>
    </row>
    <row r="14" spans="1:19" s="17" customFormat="1" ht="37.5" customHeight="1">
      <c r="A14" s="272"/>
      <c r="B14" s="10"/>
      <c r="C14" s="93"/>
      <c r="D14" s="139" t="s">
        <v>403</v>
      </c>
      <c r="E14" s="16" t="s">
        <v>404</v>
      </c>
      <c r="F14" s="286"/>
      <c r="G14" s="147"/>
      <c r="H14" s="314"/>
      <c r="I14" s="124"/>
      <c r="J14" s="124"/>
      <c r="K14" s="19"/>
      <c r="L14" s="95"/>
      <c r="M14" s="18"/>
    </row>
    <row r="15" spans="1:19" s="17" customFormat="1" ht="38.5" customHeight="1">
      <c r="A15" s="272"/>
      <c r="B15" s="10"/>
      <c r="C15" s="93"/>
      <c r="D15" s="214" t="s">
        <v>363</v>
      </c>
      <c r="E15" s="377" t="s">
        <v>405</v>
      </c>
      <c r="F15" s="288"/>
      <c r="G15" s="330" t="s">
        <v>186</v>
      </c>
      <c r="H15" s="164" t="s">
        <v>406</v>
      </c>
      <c r="I15" s="102"/>
      <c r="J15" s="102"/>
      <c r="K15" s="19"/>
      <c r="L15" s="87"/>
      <c r="M15" s="18"/>
    </row>
    <row r="16" spans="1:19" s="17" customFormat="1" ht="40" customHeight="1">
      <c r="A16" s="272"/>
      <c r="B16" s="10"/>
      <c r="C16" s="93"/>
      <c r="D16" s="139" t="s">
        <v>368</v>
      </c>
      <c r="E16" s="16" t="s">
        <v>407</v>
      </c>
      <c r="F16" s="286"/>
      <c r="G16" s="139"/>
      <c r="H16" s="145"/>
      <c r="I16" s="120"/>
      <c r="J16" s="120"/>
      <c r="K16" s="19"/>
      <c r="L16" s="95"/>
      <c r="M16" s="18"/>
    </row>
    <row r="17" spans="1:13" s="17" customFormat="1" ht="44.5" customHeight="1">
      <c r="A17" s="272"/>
      <c r="B17" s="27"/>
      <c r="C17" s="29"/>
      <c r="D17" s="146" t="s">
        <v>371</v>
      </c>
      <c r="E17" s="164" t="s">
        <v>408</v>
      </c>
      <c r="F17" s="289"/>
      <c r="G17" s="139"/>
      <c r="H17" s="145"/>
      <c r="I17" s="120"/>
      <c r="J17" s="120"/>
      <c r="K17" s="19"/>
      <c r="L17" s="95"/>
      <c r="M17" s="18"/>
    </row>
    <row r="18" spans="1:13" s="17" customFormat="1" ht="44.5" customHeight="1">
      <c r="A18" s="272"/>
      <c r="B18" s="10"/>
      <c r="C18" s="29"/>
      <c r="D18" s="146" t="s">
        <v>409</v>
      </c>
      <c r="E18" s="197" t="s">
        <v>410</v>
      </c>
      <c r="F18" s="289"/>
      <c r="G18" s="139"/>
      <c r="H18" s="145"/>
      <c r="I18" s="120"/>
      <c r="J18" s="120"/>
      <c r="K18" s="19"/>
      <c r="L18" s="95"/>
      <c r="M18" s="18"/>
    </row>
    <row r="19" spans="1:13" s="17" customFormat="1" ht="19.5" customHeight="1">
      <c r="A19" s="272"/>
      <c r="B19" s="66">
        <v>2</v>
      </c>
      <c r="C19" s="90" t="s">
        <v>411</v>
      </c>
      <c r="D19" s="150" t="s">
        <v>412</v>
      </c>
      <c r="E19" s="165"/>
      <c r="F19" s="91"/>
      <c r="G19" s="150" t="s">
        <v>16</v>
      </c>
      <c r="H19" s="185" t="s">
        <v>413</v>
      </c>
      <c r="I19" s="379"/>
      <c r="J19" s="101"/>
      <c r="K19" s="65"/>
      <c r="L19" s="92" t="s">
        <v>16</v>
      </c>
      <c r="M19" s="21" t="s">
        <v>414</v>
      </c>
    </row>
    <row r="20" spans="1:13" s="17" customFormat="1" ht="35.15" customHeight="1">
      <c r="A20" s="272"/>
      <c r="B20" s="10"/>
      <c r="C20" s="93"/>
      <c r="D20" s="139" t="s">
        <v>25</v>
      </c>
      <c r="E20" s="145" t="s">
        <v>415</v>
      </c>
      <c r="F20" s="286"/>
      <c r="G20" s="139"/>
      <c r="H20" s="184"/>
      <c r="I20" s="293"/>
      <c r="J20" s="120"/>
      <c r="K20" s="19"/>
      <c r="L20" s="95" t="s">
        <v>16</v>
      </c>
      <c r="M20" s="18" t="s">
        <v>416</v>
      </c>
    </row>
    <row r="21" spans="1:13" s="17" customFormat="1" ht="36.65" customHeight="1">
      <c r="A21" s="272"/>
      <c r="B21" s="10"/>
      <c r="C21" s="93"/>
      <c r="D21" s="146" t="s">
        <v>32</v>
      </c>
      <c r="E21" s="164" t="s">
        <v>417</v>
      </c>
      <c r="F21" s="289"/>
      <c r="G21" s="139"/>
      <c r="H21" s="184"/>
      <c r="I21" s="293"/>
      <c r="J21" s="293"/>
      <c r="K21" s="19"/>
      <c r="L21" s="95"/>
      <c r="M21" s="18"/>
    </row>
    <row r="22" spans="1:13" s="17" customFormat="1" ht="34.5" customHeight="1">
      <c r="A22" s="272"/>
      <c r="B22" s="10"/>
      <c r="C22" s="93"/>
      <c r="D22" s="214" t="s">
        <v>37</v>
      </c>
      <c r="E22" s="234" t="s">
        <v>394</v>
      </c>
      <c r="F22" s="288"/>
      <c r="G22" s="139"/>
      <c r="H22" s="184"/>
      <c r="I22" s="293"/>
      <c r="J22" s="293"/>
      <c r="K22" s="19"/>
      <c r="L22" s="95"/>
      <c r="M22" s="18"/>
    </row>
    <row r="23" spans="1:13" s="17" customFormat="1" ht="40" customHeight="1">
      <c r="A23" s="272"/>
      <c r="B23" s="10"/>
      <c r="C23" s="93"/>
      <c r="D23" s="214" t="s">
        <v>190</v>
      </c>
      <c r="E23" s="234" t="s">
        <v>418</v>
      </c>
      <c r="F23" s="288"/>
      <c r="G23" s="139"/>
      <c r="H23" s="184"/>
      <c r="I23" s="293"/>
      <c r="J23" s="293"/>
      <c r="K23" s="19"/>
      <c r="L23" s="95"/>
      <c r="M23" s="18"/>
    </row>
    <row r="24" spans="1:13" s="17" customFormat="1" ht="40.5" customHeight="1">
      <c r="A24" s="272"/>
      <c r="B24" s="10"/>
      <c r="C24" s="93"/>
      <c r="D24" s="139" t="s">
        <v>169</v>
      </c>
      <c r="E24" s="145" t="s">
        <v>419</v>
      </c>
      <c r="F24" s="286"/>
      <c r="G24" s="146" t="s">
        <v>16</v>
      </c>
      <c r="H24" s="311" t="s">
        <v>420</v>
      </c>
      <c r="I24" s="102"/>
      <c r="J24" s="102"/>
      <c r="K24" s="19"/>
      <c r="L24" s="95"/>
      <c r="M24" s="18"/>
    </row>
    <row r="25" spans="1:13" s="17" customFormat="1" ht="43" customHeight="1">
      <c r="A25" s="272"/>
      <c r="B25" s="10"/>
      <c r="C25" s="93"/>
      <c r="D25" s="146" t="s">
        <v>172</v>
      </c>
      <c r="E25" s="164" t="s">
        <v>402</v>
      </c>
      <c r="F25" s="289"/>
      <c r="G25" s="139"/>
      <c r="H25" s="184"/>
      <c r="I25" s="120"/>
      <c r="J25" s="120"/>
      <c r="K25" s="18"/>
      <c r="L25" s="95"/>
      <c r="M25" s="18"/>
    </row>
    <row r="26" spans="1:13" s="17" customFormat="1" ht="38.5" customHeight="1">
      <c r="A26" s="272"/>
      <c r="B26" s="10"/>
      <c r="C26" s="93"/>
      <c r="D26" s="214" t="s">
        <v>199</v>
      </c>
      <c r="E26" s="234" t="s">
        <v>421</v>
      </c>
      <c r="F26" s="288"/>
      <c r="G26" s="139"/>
      <c r="H26" s="184"/>
      <c r="I26" s="120"/>
      <c r="J26" s="120"/>
      <c r="K26" s="18"/>
      <c r="L26" s="95"/>
      <c r="M26" s="18"/>
    </row>
    <row r="27" spans="1:13" s="17" customFormat="1" ht="38.5" customHeight="1">
      <c r="A27" s="272"/>
      <c r="B27" s="10"/>
      <c r="C27" s="93"/>
      <c r="D27" s="207" t="s">
        <v>354</v>
      </c>
      <c r="E27" s="242" t="s">
        <v>422</v>
      </c>
      <c r="F27" s="291"/>
      <c r="G27" s="139"/>
      <c r="H27" s="184"/>
      <c r="I27" s="120"/>
      <c r="J27" s="120"/>
      <c r="K27" s="18"/>
      <c r="L27" s="95"/>
      <c r="M27" s="18"/>
    </row>
    <row r="28" spans="1:13" s="17" customFormat="1" ht="39.65" customHeight="1">
      <c r="A28" s="272"/>
      <c r="B28" s="150">
        <v>3</v>
      </c>
      <c r="C28" s="361" t="s">
        <v>423</v>
      </c>
      <c r="D28" s="139" t="s">
        <v>25</v>
      </c>
      <c r="E28" s="174" t="s">
        <v>424</v>
      </c>
      <c r="F28" s="286"/>
      <c r="G28" s="333" t="s">
        <v>16</v>
      </c>
      <c r="H28" s="358" t="s">
        <v>425</v>
      </c>
      <c r="I28" s="347" t="s">
        <v>28</v>
      </c>
      <c r="J28" s="347" t="s">
        <v>10</v>
      </c>
      <c r="K28" s="66"/>
      <c r="L28" s="92" t="s">
        <v>16</v>
      </c>
      <c r="M28" s="21" t="s">
        <v>426</v>
      </c>
    </row>
    <row r="29" spans="1:13" s="17" customFormat="1" ht="43.5" customHeight="1">
      <c r="A29" s="280"/>
      <c r="B29" s="63"/>
      <c r="C29" s="97"/>
      <c r="D29" s="148"/>
      <c r="E29" s="163"/>
      <c r="F29" s="355"/>
      <c r="G29" s="148" t="s">
        <v>16</v>
      </c>
      <c r="H29" s="315" t="s">
        <v>427</v>
      </c>
      <c r="I29" s="279" t="s">
        <v>10</v>
      </c>
      <c r="J29" s="279" t="s">
        <v>28</v>
      </c>
      <c r="K29" s="63"/>
      <c r="L29" s="96"/>
      <c r="M29" s="67"/>
    </row>
    <row r="30" spans="1:13" ht="43" customHeight="1">
      <c r="A30" s="282"/>
      <c r="B30" s="150">
        <v>1</v>
      </c>
      <c r="C30" s="382" t="s">
        <v>428</v>
      </c>
      <c r="D30" s="150" t="s">
        <v>25</v>
      </c>
      <c r="E30" s="241" t="s">
        <v>429</v>
      </c>
      <c r="F30" s="285"/>
      <c r="G30" s="150" t="s">
        <v>16</v>
      </c>
      <c r="H30" s="165" t="s">
        <v>430</v>
      </c>
      <c r="I30" s="101" t="s">
        <v>28</v>
      </c>
      <c r="J30" s="101" t="s">
        <v>10</v>
      </c>
      <c r="K30" s="65"/>
      <c r="L30" s="92"/>
      <c r="M30" s="21"/>
    </row>
    <row r="31" spans="1:13" ht="38.5" customHeight="1">
      <c r="A31" s="283"/>
      <c r="B31" s="10"/>
      <c r="C31" s="93"/>
      <c r="D31" s="139"/>
      <c r="E31" s="145"/>
      <c r="F31" s="366"/>
      <c r="G31" s="214" t="s">
        <v>16</v>
      </c>
      <c r="H31" s="234" t="s">
        <v>431</v>
      </c>
      <c r="I31" s="218" t="s">
        <v>10</v>
      </c>
      <c r="J31" s="218" t="s">
        <v>28</v>
      </c>
      <c r="K31" s="19"/>
      <c r="L31" s="95"/>
      <c r="M31" s="18"/>
    </row>
    <row r="32" spans="1:13" ht="44.5" customHeight="1">
      <c r="A32" s="283"/>
      <c r="B32" s="10"/>
      <c r="C32" s="93"/>
      <c r="D32" s="146" t="s">
        <v>45</v>
      </c>
      <c r="E32" s="194" t="s">
        <v>432</v>
      </c>
      <c r="F32" s="289"/>
      <c r="G32" s="146" t="s">
        <v>16</v>
      </c>
      <c r="H32" s="164" t="s">
        <v>433</v>
      </c>
      <c r="I32" s="102"/>
      <c r="J32" s="102"/>
      <c r="K32" s="60"/>
      <c r="L32" s="98"/>
      <c r="M32" s="61"/>
    </row>
    <row r="33" spans="1:13" ht="39.65" customHeight="1">
      <c r="A33" s="283"/>
      <c r="B33" s="10"/>
      <c r="C33" s="93"/>
      <c r="D33" s="195" t="s">
        <v>16</v>
      </c>
      <c r="E33" s="376" t="s">
        <v>434</v>
      </c>
      <c r="F33" s="296"/>
      <c r="G33" s="139"/>
      <c r="H33" s="145"/>
      <c r="I33" s="120"/>
      <c r="J33" s="120"/>
      <c r="K33" s="19"/>
      <c r="L33" s="95" t="s">
        <v>16</v>
      </c>
      <c r="M33" s="18" t="s">
        <v>435</v>
      </c>
    </row>
    <row r="34" spans="1:13" ht="39.65" customHeight="1">
      <c r="A34" s="283"/>
      <c r="B34" s="10"/>
      <c r="C34" s="93"/>
      <c r="D34" s="318" t="s">
        <v>16</v>
      </c>
      <c r="E34" s="319" t="s">
        <v>436</v>
      </c>
      <c r="F34" s="380"/>
      <c r="G34" s="139"/>
      <c r="H34" s="184"/>
      <c r="I34" s="120"/>
      <c r="J34" s="120"/>
      <c r="K34" s="19"/>
      <c r="L34" s="95" t="s">
        <v>16</v>
      </c>
      <c r="M34" s="18" t="s">
        <v>437</v>
      </c>
    </row>
    <row r="35" spans="1:13" ht="39.65" customHeight="1">
      <c r="A35" s="283"/>
      <c r="B35" s="10"/>
      <c r="C35" s="93"/>
      <c r="D35" s="139" t="s">
        <v>16</v>
      </c>
      <c r="E35" s="174" t="s">
        <v>438</v>
      </c>
      <c r="F35" s="286"/>
      <c r="G35" s="139"/>
      <c r="H35" s="184"/>
      <c r="I35" s="120"/>
      <c r="J35" s="120"/>
      <c r="K35" s="19"/>
      <c r="L35" s="95" t="s">
        <v>16</v>
      </c>
      <c r="M35" s="18" t="s">
        <v>439</v>
      </c>
    </row>
    <row r="36" spans="1:13" ht="48.65" customHeight="1">
      <c r="A36" s="283"/>
      <c r="B36" s="66">
        <v>2</v>
      </c>
      <c r="C36" s="90" t="s">
        <v>440</v>
      </c>
      <c r="D36" s="150" t="s">
        <v>25</v>
      </c>
      <c r="E36" s="381" t="s">
        <v>441</v>
      </c>
      <c r="F36" s="285"/>
      <c r="G36" s="333" t="s">
        <v>16</v>
      </c>
      <c r="H36" s="358" t="s">
        <v>430</v>
      </c>
      <c r="I36" s="347" t="s">
        <v>28</v>
      </c>
      <c r="J36" s="347" t="s">
        <v>10</v>
      </c>
      <c r="K36" s="65"/>
      <c r="L36" s="88"/>
      <c r="M36" s="21"/>
    </row>
    <row r="37" spans="1:13" ht="41.5" customHeight="1">
      <c r="A37" s="345"/>
      <c r="B37" s="63"/>
      <c r="C37" s="97"/>
      <c r="D37" s="148"/>
      <c r="E37" s="163"/>
      <c r="F37" s="355"/>
      <c r="G37" s="163" t="s">
        <v>16</v>
      </c>
      <c r="H37" s="315" t="s">
        <v>442</v>
      </c>
      <c r="I37" s="279" t="s">
        <v>10</v>
      </c>
      <c r="J37" s="279" t="s">
        <v>28</v>
      </c>
      <c r="K37" s="64"/>
      <c r="L37" s="89"/>
      <c r="M37" s="67"/>
    </row>
    <row r="38" spans="1:13" ht="19.5" customHeight="1">
      <c r="B38" s="28"/>
      <c r="C38" s="29"/>
      <c r="D38" s="28"/>
      <c r="E38" s="16"/>
      <c r="F38" s="112"/>
      <c r="G38" s="16"/>
      <c r="H38" s="28"/>
      <c r="I38" s="30"/>
      <c r="J38" s="30"/>
      <c r="K38" s="31"/>
      <c r="L38" s="109"/>
      <c r="M38" s="30"/>
    </row>
    <row r="39" spans="1:13" ht="19.5" customHeight="1">
      <c r="B39" s="28"/>
      <c r="C39" s="29"/>
      <c r="D39" s="28"/>
      <c r="E39" s="16"/>
      <c r="F39" s="112"/>
      <c r="G39" s="16"/>
      <c r="H39" s="28"/>
      <c r="I39" s="30"/>
      <c r="J39" s="30"/>
      <c r="K39" s="31"/>
      <c r="L39" s="109"/>
      <c r="M39" s="30"/>
    </row>
    <row r="40" spans="1:13" ht="19.5" customHeight="1">
      <c r="B40" s="28"/>
      <c r="C40" s="29"/>
      <c r="D40" s="28"/>
      <c r="E40" s="16"/>
      <c r="F40" s="112"/>
      <c r="G40" s="16"/>
      <c r="H40" s="28"/>
      <c r="I40" s="30"/>
      <c r="J40" s="30"/>
      <c r="K40" s="31"/>
      <c r="L40" s="109"/>
      <c r="M40" s="30"/>
    </row>
    <row r="41" spans="1:13" ht="19.5" customHeight="1">
      <c r="B41" s="28"/>
      <c r="C41" s="29"/>
      <c r="D41" s="28"/>
      <c r="E41" s="16"/>
      <c r="F41" s="112"/>
      <c r="G41" s="16"/>
      <c r="H41" s="28"/>
      <c r="I41" s="30"/>
      <c r="J41" s="30"/>
      <c r="K41" s="31"/>
      <c r="L41" s="109"/>
      <c r="M41" s="30"/>
    </row>
    <row r="42" spans="1:13" ht="19.5" customHeight="1">
      <c r="B42" s="28"/>
      <c r="C42" s="29"/>
      <c r="D42" s="28"/>
      <c r="E42" s="16"/>
      <c r="F42" s="112"/>
      <c r="G42" s="16"/>
      <c r="H42" s="28"/>
      <c r="I42" s="30"/>
      <c r="J42" s="30"/>
      <c r="K42" s="31"/>
      <c r="L42" s="109"/>
      <c r="M42" s="30"/>
    </row>
    <row r="43" spans="1:13" ht="19.5" customHeight="1">
      <c r="B43" s="28"/>
      <c r="C43" s="29"/>
      <c r="D43" s="28"/>
      <c r="E43" s="16"/>
      <c r="F43" s="112"/>
      <c r="G43" s="16"/>
      <c r="H43" s="28"/>
      <c r="I43" s="30"/>
      <c r="J43" s="30"/>
      <c r="K43" s="31"/>
      <c r="L43" s="109"/>
      <c r="M43" s="30"/>
    </row>
    <row r="44" spans="1:13" ht="19.5" customHeight="1">
      <c r="B44" s="28"/>
      <c r="C44" s="29"/>
      <c r="D44" s="28"/>
      <c r="E44" s="16"/>
      <c r="F44" s="112"/>
      <c r="G44" s="16"/>
      <c r="H44" s="28"/>
      <c r="I44" s="30"/>
      <c r="J44" s="30"/>
      <c r="K44" s="31"/>
      <c r="L44" s="109"/>
      <c r="M44" s="30"/>
    </row>
    <row r="45" spans="1:13" ht="19.5" customHeight="1">
      <c r="B45" s="28"/>
      <c r="C45" s="29"/>
      <c r="D45" s="28"/>
      <c r="E45" s="16"/>
      <c r="F45" s="112"/>
      <c r="G45" s="16"/>
      <c r="H45" s="28"/>
      <c r="I45" s="30"/>
      <c r="J45" s="30"/>
      <c r="K45" s="31"/>
      <c r="L45" s="109"/>
      <c r="M45" s="30"/>
    </row>
    <row r="46" spans="1:13" ht="19.5" customHeight="1">
      <c r="B46" s="28"/>
      <c r="C46" s="29"/>
      <c r="D46" s="28"/>
      <c r="E46" s="16"/>
      <c r="F46" s="112"/>
      <c r="G46" s="16"/>
      <c r="H46" s="28"/>
      <c r="I46" s="30"/>
      <c r="J46" s="30"/>
      <c r="K46" s="31"/>
      <c r="L46" s="109"/>
      <c r="M46" s="30"/>
    </row>
    <row r="47" spans="1:13" ht="19.5" customHeight="1">
      <c r="B47" s="28"/>
      <c r="C47" s="29"/>
      <c r="D47" s="28"/>
      <c r="E47" s="16"/>
      <c r="F47" s="112"/>
      <c r="G47" s="16"/>
      <c r="H47" s="28"/>
      <c r="I47" s="30"/>
      <c r="J47" s="30"/>
      <c r="K47" s="31"/>
      <c r="L47" s="109"/>
      <c r="M47" s="30"/>
    </row>
    <row r="48" spans="1:13" ht="19.5" customHeight="1">
      <c r="B48" s="28"/>
      <c r="C48" s="29"/>
      <c r="D48" s="28"/>
      <c r="E48" s="16"/>
      <c r="F48" s="112"/>
      <c r="G48" s="16"/>
      <c r="H48" s="28"/>
      <c r="I48" s="30"/>
      <c r="J48" s="30"/>
      <c r="K48" s="31"/>
      <c r="L48" s="109"/>
      <c r="M48" s="30"/>
    </row>
    <row r="49" spans="2:13" ht="19.5" customHeight="1">
      <c r="B49" s="28"/>
      <c r="C49" s="29"/>
      <c r="D49" s="28"/>
      <c r="E49" s="16"/>
      <c r="F49" s="112"/>
      <c r="G49" s="16"/>
      <c r="H49" s="28"/>
      <c r="I49" s="30"/>
      <c r="J49" s="30"/>
      <c r="K49" s="31"/>
      <c r="L49" s="109"/>
      <c r="M49" s="30"/>
    </row>
    <row r="50" spans="2:13" ht="19.5" customHeight="1">
      <c r="B50" s="28"/>
      <c r="C50" s="29"/>
      <c r="D50" s="28"/>
      <c r="E50" s="16"/>
      <c r="F50" s="112"/>
      <c r="G50" s="16"/>
      <c r="H50" s="28"/>
      <c r="I50" s="30"/>
      <c r="J50" s="30"/>
      <c r="K50" s="31"/>
      <c r="L50" s="109"/>
      <c r="M50" s="30"/>
    </row>
    <row r="51" spans="2:13" ht="19.5" customHeight="1">
      <c r="B51" s="28"/>
      <c r="C51" s="29"/>
      <c r="D51" s="28"/>
      <c r="E51" s="16"/>
      <c r="F51" s="112"/>
      <c r="G51" s="16"/>
      <c r="H51" s="28"/>
      <c r="I51" s="30"/>
      <c r="J51" s="30"/>
      <c r="K51" s="31"/>
      <c r="L51" s="109"/>
      <c r="M51" s="30"/>
    </row>
    <row r="52" spans="2:13" ht="19.5" customHeight="1">
      <c r="B52" s="28"/>
      <c r="C52" s="29"/>
      <c r="D52" s="28"/>
      <c r="E52" s="16"/>
      <c r="F52" s="112"/>
      <c r="G52" s="16"/>
      <c r="H52" s="28"/>
      <c r="I52" s="30"/>
      <c r="J52" s="30"/>
      <c r="K52" s="31"/>
      <c r="L52" s="109"/>
      <c r="M52" s="30"/>
    </row>
    <row r="53" spans="2:13" ht="19.5" customHeight="1">
      <c r="B53" s="28"/>
      <c r="C53" s="29"/>
      <c r="D53" s="28"/>
      <c r="E53" s="16"/>
      <c r="F53" s="112"/>
      <c r="G53" s="16"/>
      <c r="H53" s="28"/>
      <c r="I53" s="30"/>
      <c r="J53" s="30"/>
      <c r="K53" s="31"/>
      <c r="L53" s="109"/>
      <c r="M53" s="30"/>
    </row>
    <row r="54" spans="2:13" ht="19.5" customHeight="1">
      <c r="B54" s="28"/>
      <c r="C54" s="29"/>
      <c r="D54" s="28"/>
      <c r="E54" s="16"/>
      <c r="F54" s="112"/>
      <c r="G54" s="16"/>
      <c r="H54" s="28"/>
      <c r="I54" s="30"/>
      <c r="J54" s="30"/>
      <c r="K54" s="31"/>
      <c r="L54" s="109"/>
      <c r="M54" s="30"/>
    </row>
    <row r="55" spans="2:13" ht="19.5" customHeight="1">
      <c r="B55" s="28"/>
      <c r="C55" s="29"/>
      <c r="D55" s="28"/>
      <c r="E55" s="16"/>
      <c r="F55" s="112"/>
      <c r="G55" s="16"/>
      <c r="H55" s="28"/>
      <c r="I55" s="30"/>
      <c r="J55" s="30"/>
      <c r="K55" s="31"/>
      <c r="L55" s="109"/>
      <c r="M55" s="30"/>
    </row>
    <row r="56" spans="2:13" ht="19.5" customHeight="1">
      <c r="B56" s="28"/>
      <c r="C56" s="29"/>
      <c r="D56" s="28"/>
      <c r="E56" s="16"/>
      <c r="F56" s="112"/>
      <c r="G56" s="16"/>
      <c r="H56" s="28"/>
      <c r="I56" s="30"/>
      <c r="J56" s="30"/>
      <c r="K56" s="31"/>
      <c r="L56" s="109"/>
      <c r="M56" s="30"/>
    </row>
    <row r="57" spans="2:13" ht="19.5" customHeight="1">
      <c r="B57" s="28"/>
      <c r="C57" s="29"/>
      <c r="D57" s="28"/>
      <c r="E57" s="16"/>
      <c r="F57" s="112"/>
      <c r="G57" s="16"/>
      <c r="H57" s="28"/>
      <c r="I57" s="30"/>
      <c r="J57" s="30"/>
      <c r="K57" s="31"/>
      <c r="L57" s="109"/>
      <c r="M57" s="30"/>
    </row>
    <row r="58" spans="2:13" ht="19.5" customHeight="1">
      <c r="B58" s="28"/>
      <c r="C58" s="29"/>
      <c r="D58" s="28"/>
      <c r="E58" s="16"/>
      <c r="F58" s="112"/>
      <c r="G58" s="16"/>
      <c r="H58" s="28"/>
      <c r="I58" s="30"/>
      <c r="J58" s="30"/>
      <c r="K58" s="31"/>
      <c r="L58" s="109"/>
      <c r="M58" s="30"/>
    </row>
    <row r="59" spans="2:13" ht="19.5" customHeight="1">
      <c r="B59" s="28"/>
      <c r="C59" s="29"/>
      <c r="D59" s="28"/>
      <c r="E59" s="16"/>
      <c r="F59" s="112"/>
      <c r="G59" s="16"/>
      <c r="H59" s="28"/>
      <c r="I59" s="30"/>
      <c r="J59" s="30"/>
      <c r="K59" s="31"/>
      <c r="L59" s="109"/>
      <c r="M59" s="30"/>
    </row>
    <row r="60" spans="2:13" ht="19.5" customHeight="1">
      <c r="B60" s="28"/>
      <c r="C60" s="29"/>
      <c r="D60" s="28"/>
      <c r="E60" s="16"/>
      <c r="F60" s="112"/>
      <c r="G60" s="16"/>
      <c r="H60" s="28"/>
      <c r="I60" s="30"/>
      <c r="J60" s="30"/>
      <c r="K60" s="31"/>
      <c r="L60" s="109"/>
      <c r="M60" s="30"/>
    </row>
    <row r="61" spans="2:13" ht="19.5" customHeight="1">
      <c r="B61" s="28"/>
      <c r="C61" s="29"/>
      <c r="D61" s="28"/>
      <c r="E61" s="16"/>
      <c r="F61" s="112"/>
      <c r="G61" s="16"/>
      <c r="H61" s="28"/>
      <c r="I61" s="30"/>
      <c r="J61" s="30"/>
      <c r="K61" s="31"/>
      <c r="L61" s="109"/>
      <c r="M61" s="30"/>
    </row>
    <row r="62" spans="2:13" ht="19.5" customHeight="1">
      <c r="B62" s="28"/>
      <c r="C62" s="29"/>
      <c r="D62" s="28"/>
      <c r="E62" s="16"/>
      <c r="F62" s="112"/>
      <c r="G62" s="16"/>
      <c r="H62" s="28"/>
      <c r="I62" s="30"/>
      <c r="J62" s="30"/>
      <c r="K62" s="31"/>
      <c r="L62" s="109"/>
      <c r="M62" s="30"/>
    </row>
    <row r="63" spans="2:13" ht="19.5" customHeight="1">
      <c r="B63" s="28"/>
      <c r="C63" s="29"/>
      <c r="D63" s="28"/>
      <c r="E63" s="16"/>
      <c r="F63" s="112"/>
      <c r="G63" s="16"/>
      <c r="H63" s="28"/>
      <c r="I63" s="30"/>
      <c r="J63" s="30"/>
      <c r="K63" s="31"/>
      <c r="L63" s="109"/>
      <c r="M63" s="30"/>
    </row>
    <row r="64" spans="2:13" ht="19.5" customHeight="1">
      <c r="B64" s="28"/>
      <c r="C64" s="29"/>
      <c r="D64" s="28"/>
      <c r="E64" s="16"/>
      <c r="F64" s="112"/>
      <c r="G64" s="16"/>
      <c r="H64" s="28"/>
      <c r="I64" s="30"/>
      <c r="J64" s="30"/>
      <c r="K64" s="31"/>
      <c r="L64" s="109"/>
      <c r="M64" s="30"/>
    </row>
    <row r="65" spans="2:13" ht="19.5" customHeight="1">
      <c r="B65" s="28"/>
      <c r="C65" s="29"/>
      <c r="D65" s="28"/>
      <c r="E65" s="16"/>
      <c r="F65" s="112"/>
      <c r="G65" s="16"/>
      <c r="H65" s="28"/>
      <c r="I65" s="30"/>
      <c r="J65" s="30"/>
      <c r="K65" s="31"/>
      <c r="L65" s="109"/>
      <c r="M65" s="30"/>
    </row>
    <row r="66" spans="2:13" ht="19.5" customHeight="1">
      <c r="B66" s="28"/>
      <c r="C66" s="29"/>
      <c r="D66" s="28"/>
      <c r="E66" s="16"/>
      <c r="F66" s="112"/>
      <c r="G66" s="16"/>
      <c r="H66" s="28"/>
      <c r="I66" s="30"/>
      <c r="J66" s="30"/>
      <c r="K66" s="31"/>
      <c r="L66" s="109"/>
      <c r="M66" s="30"/>
    </row>
    <row r="67" spans="2:13" ht="19.5" customHeight="1">
      <c r="B67" s="28"/>
      <c r="C67" s="29"/>
      <c r="D67" s="28"/>
      <c r="E67" s="16"/>
      <c r="F67" s="112"/>
      <c r="G67" s="16"/>
      <c r="H67" s="28"/>
      <c r="I67" s="30"/>
      <c r="J67" s="30"/>
      <c r="K67" s="31"/>
      <c r="L67" s="109"/>
      <c r="M67" s="30"/>
    </row>
    <row r="68" spans="2:13" ht="19.5" customHeight="1">
      <c r="B68" s="28"/>
      <c r="C68" s="29"/>
      <c r="D68" s="28"/>
      <c r="E68" s="16"/>
      <c r="F68" s="112"/>
      <c r="G68" s="16"/>
      <c r="H68" s="28"/>
      <c r="I68" s="30"/>
      <c r="J68" s="30"/>
      <c r="K68" s="31"/>
      <c r="L68" s="109"/>
      <c r="M68" s="30"/>
    </row>
    <row r="69" spans="2:13" ht="19.5" customHeight="1">
      <c r="B69" s="28"/>
      <c r="C69" s="29"/>
      <c r="D69" s="28"/>
      <c r="E69" s="16"/>
      <c r="F69" s="112"/>
      <c r="G69" s="16"/>
      <c r="H69" s="28"/>
      <c r="I69" s="30"/>
      <c r="J69" s="30"/>
      <c r="K69" s="31"/>
      <c r="L69" s="109"/>
      <c r="M69" s="30"/>
    </row>
    <row r="70" spans="2:13" ht="19.5" customHeight="1">
      <c r="B70" s="28"/>
      <c r="C70" s="29"/>
      <c r="D70" s="28"/>
      <c r="E70" s="16"/>
      <c r="F70" s="112"/>
      <c r="G70" s="16"/>
      <c r="H70" s="28"/>
      <c r="I70" s="30"/>
      <c r="J70" s="30"/>
      <c r="K70" s="31"/>
      <c r="L70" s="109"/>
      <c r="M70" s="30"/>
    </row>
    <row r="71" spans="2:13" ht="19.5" customHeight="1">
      <c r="B71" s="28"/>
      <c r="C71" s="29"/>
      <c r="D71" s="28"/>
      <c r="E71" s="16"/>
      <c r="F71" s="112"/>
      <c r="G71" s="16"/>
      <c r="H71" s="28"/>
      <c r="I71" s="30"/>
      <c r="J71" s="30"/>
      <c r="K71" s="31"/>
      <c r="L71" s="109"/>
      <c r="M71" s="30"/>
    </row>
    <row r="72" spans="2:13" ht="19.5" customHeight="1">
      <c r="B72" s="28"/>
      <c r="C72" s="29"/>
      <c r="D72" s="28"/>
      <c r="E72" s="16"/>
      <c r="F72" s="112"/>
      <c r="G72" s="16"/>
      <c r="H72" s="28"/>
      <c r="I72" s="30"/>
      <c r="J72" s="30"/>
      <c r="K72" s="31"/>
      <c r="L72" s="109"/>
      <c r="M72" s="30"/>
    </row>
    <row r="73" spans="2:13" ht="19.5" customHeight="1">
      <c r="B73" s="28"/>
      <c r="C73" s="29"/>
      <c r="D73" s="28"/>
      <c r="E73" s="16"/>
      <c r="F73" s="112"/>
      <c r="G73" s="16"/>
      <c r="H73" s="28"/>
      <c r="I73" s="30"/>
      <c r="J73" s="30"/>
      <c r="K73" s="31"/>
      <c r="L73" s="109"/>
      <c r="M73" s="30"/>
    </row>
    <row r="74" spans="2:13" ht="19.5" customHeight="1">
      <c r="B74" s="28"/>
      <c r="C74" s="29"/>
      <c r="D74" s="28"/>
      <c r="E74" s="16"/>
      <c r="F74" s="112"/>
      <c r="G74" s="16"/>
      <c r="H74" s="28"/>
      <c r="I74" s="30"/>
      <c r="J74" s="30"/>
      <c r="K74" s="31"/>
      <c r="L74" s="109"/>
      <c r="M74" s="30"/>
    </row>
    <row r="75" spans="2:13" ht="19.5" customHeight="1">
      <c r="B75" s="28"/>
      <c r="C75" s="29"/>
      <c r="D75" s="28"/>
      <c r="E75" s="16"/>
      <c r="F75" s="112"/>
      <c r="G75" s="16"/>
      <c r="H75" s="28"/>
      <c r="I75" s="30"/>
      <c r="J75" s="30"/>
      <c r="K75" s="31"/>
      <c r="L75" s="109"/>
      <c r="M75" s="30"/>
    </row>
    <row r="76" spans="2:13" ht="19.5" customHeight="1">
      <c r="B76" s="28"/>
      <c r="C76" s="29"/>
      <c r="D76" s="28"/>
      <c r="E76" s="16"/>
      <c r="F76" s="112"/>
      <c r="G76" s="16"/>
      <c r="H76" s="28"/>
      <c r="I76" s="30"/>
      <c r="J76" s="30"/>
      <c r="K76" s="31"/>
      <c r="L76" s="109"/>
      <c r="M76" s="30"/>
    </row>
    <row r="77" spans="2:13" ht="19.5" customHeight="1">
      <c r="B77" s="28"/>
      <c r="C77" s="29"/>
      <c r="D77" s="28"/>
      <c r="E77" s="16"/>
      <c r="F77" s="112"/>
      <c r="G77" s="16"/>
      <c r="H77" s="28"/>
      <c r="I77" s="30"/>
      <c r="J77" s="30"/>
      <c r="K77" s="31"/>
      <c r="L77" s="109"/>
      <c r="M77" s="30"/>
    </row>
    <row r="78" spans="2:13" ht="19.5" customHeight="1">
      <c r="B78" s="28"/>
      <c r="C78" s="29"/>
      <c r="D78" s="28"/>
      <c r="E78" s="16"/>
      <c r="F78" s="112"/>
      <c r="G78" s="16"/>
      <c r="H78" s="28"/>
      <c r="I78" s="30"/>
      <c r="J78" s="30"/>
      <c r="K78" s="31"/>
      <c r="L78" s="109"/>
      <c r="M78" s="30"/>
    </row>
    <row r="79" spans="2:13" ht="19.5" customHeight="1">
      <c r="B79" s="28"/>
      <c r="C79" s="29"/>
      <c r="D79" s="28"/>
      <c r="E79" s="16"/>
      <c r="F79" s="112"/>
      <c r="G79" s="16"/>
      <c r="H79" s="28"/>
      <c r="I79" s="30"/>
      <c r="J79" s="30"/>
      <c r="K79" s="31"/>
      <c r="L79" s="109"/>
      <c r="M79" s="30"/>
    </row>
    <row r="80" spans="2:13" ht="19.5" customHeight="1">
      <c r="B80" s="28"/>
      <c r="C80" s="29"/>
      <c r="D80" s="28"/>
      <c r="E80" s="16"/>
      <c r="F80" s="112"/>
      <c r="G80" s="16"/>
      <c r="H80" s="28"/>
      <c r="I80" s="30"/>
      <c r="J80" s="30"/>
      <c r="K80" s="31"/>
      <c r="L80" s="109"/>
      <c r="M80" s="30"/>
    </row>
    <row r="81" spans="2:13" ht="19.5" customHeight="1">
      <c r="B81" s="28"/>
      <c r="C81" s="29"/>
      <c r="D81" s="28"/>
      <c r="E81" s="16"/>
      <c r="F81" s="112"/>
      <c r="G81" s="16"/>
      <c r="H81" s="28"/>
      <c r="I81" s="30"/>
      <c r="J81" s="30"/>
      <c r="K81" s="31"/>
      <c r="L81" s="109"/>
      <c r="M81" s="30"/>
    </row>
    <row r="82" spans="2:13" ht="19.5" customHeight="1">
      <c r="B82" s="28"/>
      <c r="C82" s="29"/>
      <c r="D82" s="28"/>
      <c r="E82" s="16"/>
      <c r="F82" s="112"/>
      <c r="G82" s="16"/>
      <c r="H82" s="28"/>
      <c r="I82" s="30"/>
      <c r="J82" s="30"/>
      <c r="K82" s="31"/>
      <c r="L82" s="109"/>
      <c r="M82" s="30"/>
    </row>
    <row r="83" spans="2:13" ht="19.5" customHeight="1">
      <c r="B83" s="28"/>
      <c r="C83" s="29"/>
      <c r="D83" s="28"/>
      <c r="E83" s="16"/>
      <c r="F83" s="112"/>
      <c r="G83" s="16"/>
      <c r="H83" s="28"/>
      <c r="I83" s="30"/>
      <c r="J83" s="30"/>
      <c r="K83" s="31"/>
      <c r="L83" s="109"/>
      <c r="M83" s="30"/>
    </row>
    <row r="84" spans="2:13" ht="19.5" customHeight="1">
      <c r="B84" s="28"/>
      <c r="C84" s="29"/>
      <c r="D84" s="28"/>
      <c r="E84" s="16"/>
      <c r="F84" s="112"/>
      <c r="G84" s="16"/>
      <c r="H84" s="28"/>
      <c r="I84" s="30"/>
      <c r="J84" s="30"/>
      <c r="K84" s="31"/>
      <c r="L84" s="109"/>
      <c r="M84" s="30"/>
    </row>
    <row r="85" spans="2:13" ht="19.5" customHeight="1">
      <c r="B85" s="28"/>
      <c r="C85" s="29"/>
      <c r="D85" s="28"/>
      <c r="E85" s="16"/>
      <c r="F85" s="112"/>
      <c r="G85" s="16"/>
      <c r="H85" s="28"/>
      <c r="I85" s="30"/>
      <c r="J85" s="30"/>
      <c r="K85" s="31"/>
      <c r="L85" s="109"/>
      <c r="M85" s="30"/>
    </row>
    <row r="86" spans="2:13" ht="19.5" customHeight="1">
      <c r="B86" s="28"/>
      <c r="C86" s="29"/>
      <c r="D86" s="28"/>
      <c r="E86" s="16"/>
      <c r="F86" s="112"/>
      <c r="G86" s="16"/>
      <c r="H86" s="28"/>
      <c r="I86" s="30"/>
      <c r="J86" s="30"/>
      <c r="K86" s="31"/>
      <c r="L86" s="109"/>
      <c r="M86" s="30"/>
    </row>
    <row r="87" spans="2:13" ht="19.5" customHeight="1">
      <c r="B87" s="28"/>
      <c r="C87" s="29"/>
      <c r="D87" s="28"/>
      <c r="E87" s="16"/>
      <c r="F87" s="112"/>
      <c r="G87" s="16"/>
      <c r="H87" s="28"/>
      <c r="I87" s="30"/>
      <c r="J87" s="30"/>
      <c r="K87" s="31"/>
      <c r="L87" s="109"/>
      <c r="M87" s="30"/>
    </row>
    <row r="88" spans="2:13" ht="19.5" customHeight="1">
      <c r="B88" s="28"/>
      <c r="C88" s="29"/>
      <c r="D88" s="28"/>
      <c r="E88" s="16"/>
      <c r="F88" s="112"/>
      <c r="G88" s="16"/>
      <c r="H88" s="28"/>
      <c r="I88" s="30"/>
      <c r="J88" s="30"/>
      <c r="K88" s="31"/>
      <c r="L88" s="109"/>
      <c r="M88" s="30"/>
    </row>
    <row r="89" spans="2:13" ht="19.5" customHeight="1">
      <c r="B89" s="28"/>
      <c r="C89" s="29"/>
      <c r="D89" s="28"/>
      <c r="E89" s="16"/>
      <c r="F89" s="112"/>
      <c r="G89" s="16"/>
      <c r="H89" s="28"/>
      <c r="I89" s="30"/>
      <c r="J89" s="30"/>
      <c r="K89" s="31"/>
      <c r="L89" s="109"/>
      <c r="M89" s="30"/>
    </row>
    <row r="90" spans="2:13" ht="19.5" customHeight="1">
      <c r="B90" s="28"/>
      <c r="C90" s="29"/>
      <c r="D90" s="28"/>
      <c r="E90" s="16"/>
      <c r="F90" s="112"/>
      <c r="G90" s="16"/>
      <c r="H90" s="28"/>
      <c r="I90" s="30"/>
      <c r="J90" s="30"/>
      <c r="K90" s="31"/>
      <c r="L90" s="109"/>
      <c r="M90" s="30"/>
    </row>
    <row r="91" spans="2:13" ht="19.5" customHeight="1">
      <c r="B91" s="28"/>
      <c r="C91" s="29"/>
      <c r="D91" s="28"/>
      <c r="E91" s="16"/>
      <c r="F91" s="112"/>
      <c r="G91" s="16"/>
      <c r="H91" s="28"/>
      <c r="I91" s="30"/>
      <c r="J91" s="30"/>
      <c r="K91" s="31"/>
      <c r="L91" s="109"/>
      <c r="M91" s="30"/>
    </row>
    <row r="92" spans="2:13" ht="19.5" customHeight="1">
      <c r="B92" s="28"/>
      <c r="C92" s="29"/>
      <c r="D92" s="28"/>
      <c r="E92" s="16"/>
      <c r="F92" s="112"/>
      <c r="G92" s="16"/>
      <c r="H92" s="28"/>
      <c r="I92" s="30"/>
      <c r="J92" s="30"/>
      <c r="K92" s="31"/>
      <c r="L92" s="109"/>
      <c r="M92" s="30"/>
    </row>
    <row r="93" spans="2:13" ht="19.5" customHeight="1">
      <c r="B93" s="28"/>
      <c r="C93" s="29"/>
      <c r="D93" s="28"/>
      <c r="E93" s="16"/>
      <c r="F93" s="112"/>
      <c r="G93" s="16"/>
      <c r="H93" s="28"/>
      <c r="I93" s="30"/>
      <c r="J93" s="30"/>
      <c r="K93" s="31"/>
      <c r="L93" s="109"/>
      <c r="M93" s="30"/>
    </row>
    <row r="94" spans="2:13" ht="19.5" customHeight="1">
      <c r="B94" s="28"/>
      <c r="C94" s="29"/>
      <c r="D94" s="28"/>
      <c r="E94" s="16"/>
      <c r="F94" s="112"/>
      <c r="G94" s="16"/>
      <c r="H94" s="28"/>
      <c r="I94" s="30"/>
      <c r="J94" s="30"/>
      <c r="K94" s="31"/>
      <c r="L94" s="109"/>
      <c r="M94" s="30"/>
    </row>
    <row r="95" spans="2:13" ht="19.5" customHeight="1">
      <c r="B95" s="28"/>
      <c r="C95" s="29"/>
      <c r="D95" s="28"/>
      <c r="E95" s="16"/>
      <c r="F95" s="112"/>
      <c r="G95" s="16"/>
      <c r="H95" s="28"/>
      <c r="I95" s="30"/>
      <c r="J95" s="30"/>
      <c r="K95" s="31"/>
      <c r="L95" s="109"/>
      <c r="M95" s="30"/>
    </row>
    <row r="96" spans="2:13" ht="19.5" customHeight="1">
      <c r="B96" s="28"/>
      <c r="C96" s="29"/>
      <c r="D96" s="28"/>
      <c r="E96" s="16"/>
      <c r="F96" s="112"/>
      <c r="G96" s="16"/>
      <c r="H96" s="28"/>
      <c r="I96" s="30"/>
      <c r="J96" s="30"/>
      <c r="K96" s="31"/>
      <c r="L96" s="109"/>
      <c r="M96" s="30"/>
    </row>
    <row r="97" spans="2:13" ht="19.5" customHeight="1">
      <c r="B97" s="28"/>
      <c r="C97" s="29"/>
      <c r="D97" s="28"/>
      <c r="E97" s="16"/>
      <c r="F97" s="112"/>
      <c r="G97" s="16"/>
      <c r="H97" s="28"/>
      <c r="I97" s="30"/>
      <c r="J97" s="30"/>
      <c r="K97" s="31"/>
      <c r="L97" s="109"/>
      <c r="M97" s="30"/>
    </row>
    <row r="98" spans="2:13" ht="19.5" customHeight="1">
      <c r="B98" s="28"/>
      <c r="C98" s="29"/>
      <c r="D98" s="28"/>
      <c r="E98" s="16"/>
      <c r="F98" s="112"/>
      <c r="G98" s="16"/>
      <c r="H98" s="378"/>
      <c r="I98" s="30"/>
      <c r="J98" s="30"/>
      <c r="K98" s="31"/>
      <c r="L98" s="109"/>
      <c r="M98" s="30"/>
    </row>
    <row r="99" spans="2:13" ht="19.5" customHeight="1">
      <c r="B99" s="28"/>
      <c r="C99" s="29"/>
      <c r="D99" s="28"/>
      <c r="E99" s="16"/>
      <c r="F99" s="112"/>
      <c r="G99" s="16"/>
      <c r="H99" s="378"/>
      <c r="I99" s="30"/>
      <c r="J99" s="30"/>
      <c r="K99" s="31"/>
      <c r="L99" s="109"/>
      <c r="M99" s="30"/>
    </row>
    <row r="100" spans="2:13" ht="19.5" customHeight="1">
      <c r="B100" s="28"/>
      <c r="C100" s="29"/>
      <c r="D100" s="28"/>
      <c r="E100" s="16"/>
      <c r="F100" s="112"/>
      <c r="G100" s="16"/>
      <c r="H100" s="378"/>
      <c r="I100" s="30"/>
      <c r="J100" s="30"/>
      <c r="K100" s="31"/>
      <c r="L100" s="109"/>
      <c r="M100" s="30"/>
    </row>
    <row r="101" spans="2:13" ht="19.5" customHeight="1">
      <c r="B101" s="28"/>
      <c r="C101" s="29"/>
      <c r="D101" s="28"/>
      <c r="E101" s="16"/>
      <c r="F101" s="112"/>
      <c r="G101" s="16"/>
      <c r="H101" s="378"/>
      <c r="I101" s="30"/>
      <c r="J101" s="30"/>
      <c r="K101" s="31"/>
      <c r="L101" s="109"/>
      <c r="M101" s="30"/>
    </row>
    <row r="102" spans="2:13" ht="19.5" customHeight="1">
      <c r="B102" s="28"/>
      <c r="C102" s="29"/>
      <c r="D102" s="28"/>
      <c r="E102" s="16"/>
      <c r="F102" s="112"/>
      <c r="G102" s="16"/>
      <c r="H102" s="378"/>
      <c r="I102" s="30"/>
      <c r="J102" s="30"/>
      <c r="K102" s="31"/>
      <c r="L102" s="109"/>
      <c r="M102" s="30"/>
    </row>
    <row r="103" spans="2:13" ht="19.5" customHeight="1">
      <c r="B103" s="28"/>
      <c r="C103" s="29"/>
      <c r="D103" s="28"/>
      <c r="E103" s="16"/>
      <c r="F103" s="112"/>
      <c r="G103" s="16"/>
      <c r="H103" s="378"/>
      <c r="I103" s="30"/>
      <c r="J103" s="30"/>
      <c r="K103" s="31"/>
      <c r="L103" s="109"/>
      <c r="M103" s="30"/>
    </row>
    <row r="104" spans="2:13" ht="19.5" customHeight="1">
      <c r="B104" s="28"/>
      <c r="C104" s="29"/>
      <c r="D104" s="28"/>
      <c r="E104" s="16"/>
      <c r="F104" s="112"/>
      <c r="G104" s="16"/>
      <c r="H104" s="378"/>
      <c r="I104" s="30"/>
      <c r="J104" s="30"/>
      <c r="K104" s="31"/>
      <c r="L104" s="109"/>
      <c r="M104" s="30"/>
    </row>
    <row r="105" spans="2:13" ht="19.5" customHeight="1">
      <c r="B105" s="28"/>
      <c r="C105" s="29"/>
      <c r="D105" s="28"/>
      <c r="E105" s="16"/>
      <c r="F105" s="112"/>
      <c r="G105" s="16"/>
      <c r="H105" s="378"/>
      <c r="I105" s="30"/>
      <c r="J105" s="30"/>
      <c r="K105" s="31"/>
      <c r="L105" s="109"/>
      <c r="M105" s="30"/>
    </row>
    <row r="106" spans="2:13" ht="19.5" customHeight="1">
      <c r="B106" s="28"/>
      <c r="C106" s="29"/>
      <c r="D106" s="28"/>
      <c r="E106" s="16"/>
      <c r="F106" s="112"/>
      <c r="G106" s="16"/>
      <c r="H106" s="378"/>
      <c r="I106" s="30"/>
      <c r="J106" s="30"/>
      <c r="K106" s="31"/>
      <c r="L106" s="109"/>
      <c r="M106" s="30"/>
    </row>
    <row r="107" spans="2:13" ht="19.5" customHeight="1">
      <c r="B107" s="28"/>
      <c r="C107" s="29"/>
      <c r="D107" s="28"/>
      <c r="E107" s="16"/>
      <c r="F107" s="112"/>
      <c r="G107" s="16"/>
      <c r="H107" s="378"/>
      <c r="I107" s="30"/>
      <c r="J107" s="30"/>
      <c r="K107" s="31"/>
      <c r="L107" s="109"/>
      <c r="M107" s="30"/>
    </row>
    <row r="108" spans="2:13" ht="19.5" customHeight="1">
      <c r="B108" s="28"/>
      <c r="C108" s="29"/>
      <c r="D108" s="28"/>
      <c r="E108" s="16"/>
      <c r="F108" s="112"/>
      <c r="G108" s="16"/>
      <c r="H108" s="378"/>
      <c r="I108" s="30"/>
      <c r="J108" s="30"/>
      <c r="K108" s="31"/>
      <c r="L108" s="109"/>
      <c r="M108" s="30"/>
    </row>
    <row r="109" spans="2:13" ht="19.5" customHeight="1">
      <c r="B109" s="28"/>
      <c r="C109" s="29"/>
      <c r="D109" s="28"/>
      <c r="E109" s="16"/>
      <c r="F109" s="112"/>
      <c r="G109" s="16"/>
      <c r="H109" s="378"/>
      <c r="I109" s="30"/>
      <c r="J109" s="30"/>
      <c r="K109" s="31"/>
      <c r="L109" s="109"/>
      <c r="M109" s="30"/>
    </row>
    <row r="110" spans="2:13" ht="19.5" customHeight="1">
      <c r="B110" s="28"/>
      <c r="C110" s="29"/>
      <c r="D110" s="28"/>
      <c r="E110" s="16"/>
      <c r="F110" s="112"/>
      <c r="G110" s="16"/>
      <c r="H110" s="378"/>
      <c r="I110" s="30"/>
      <c r="J110" s="30"/>
      <c r="K110" s="31"/>
      <c r="L110" s="109"/>
      <c r="M110" s="30"/>
    </row>
    <row r="111" spans="2:13" ht="19.5" customHeight="1">
      <c r="B111" s="28"/>
      <c r="C111" s="29"/>
      <c r="D111" s="28"/>
      <c r="E111" s="16"/>
      <c r="F111" s="112"/>
      <c r="G111" s="16"/>
      <c r="H111" s="378"/>
      <c r="I111" s="30"/>
      <c r="J111" s="30"/>
      <c r="K111" s="31"/>
      <c r="L111" s="109"/>
      <c r="M111" s="30"/>
    </row>
    <row r="112" spans="2:13" ht="19.5" customHeight="1">
      <c r="B112" s="28"/>
      <c r="C112" s="29"/>
      <c r="D112" s="28"/>
      <c r="E112" s="16"/>
      <c r="F112" s="112"/>
      <c r="G112" s="16"/>
      <c r="H112" s="378"/>
      <c r="I112" s="30"/>
      <c r="J112" s="30"/>
      <c r="K112" s="31"/>
      <c r="L112" s="109"/>
      <c r="M112" s="30"/>
    </row>
    <row r="113" spans="2:13" ht="19.5" customHeight="1">
      <c r="B113" s="28"/>
      <c r="C113" s="29"/>
      <c r="D113" s="28"/>
      <c r="E113" s="16"/>
      <c r="F113" s="112"/>
      <c r="G113" s="16"/>
      <c r="H113" s="378"/>
      <c r="I113" s="30"/>
      <c r="J113" s="30"/>
      <c r="K113" s="31"/>
      <c r="L113" s="109"/>
      <c r="M113" s="30"/>
    </row>
    <row r="114" spans="2:13" ht="19.5" customHeight="1">
      <c r="B114" s="28"/>
      <c r="C114" s="29"/>
      <c r="D114" s="28"/>
      <c r="E114" s="16"/>
      <c r="F114" s="112"/>
      <c r="G114" s="16"/>
      <c r="H114" s="378"/>
      <c r="I114" s="30"/>
      <c r="J114" s="30"/>
      <c r="K114" s="31"/>
      <c r="L114" s="109"/>
      <c r="M114" s="30"/>
    </row>
    <row r="115" spans="2:13" ht="19.5" customHeight="1">
      <c r="B115" s="28"/>
      <c r="C115" s="29"/>
      <c r="D115" s="28"/>
      <c r="E115" s="16"/>
      <c r="F115" s="112"/>
      <c r="G115" s="16"/>
      <c r="H115" s="378"/>
      <c r="I115" s="30"/>
      <c r="J115" s="30"/>
      <c r="K115" s="31"/>
      <c r="L115" s="109"/>
      <c r="M115" s="30"/>
    </row>
    <row r="116" spans="2:13" ht="19.5" customHeight="1">
      <c r="B116" s="28"/>
      <c r="C116" s="29"/>
      <c r="D116" s="28"/>
      <c r="E116" s="16"/>
      <c r="F116" s="112"/>
      <c r="G116" s="16"/>
      <c r="H116" s="378"/>
      <c r="I116" s="30"/>
      <c r="J116" s="30"/>
      <c r="K116" s="31"/>
      <c r="L116" s="109"/>
      <c r="M116" s="30"/>
    </row>
    <row r="117" spans="2:13" ht="19.5" customHeight="1">
      <c r="B117" s="28"/>
      <c r="C117" s="29"/>
      <c r="D117" s="28"/>
      <c r="E117" s="16"/>
      <c r="F117" s="112"/>
      <c r="G117" s="16"/>
      <c r="H117" s="378"/>
      <c r="I117" s="30"/>
      <c r="J117" s="30"/>
      <c r="K117" s="31"/>
      <c r="L117" s="109"/>
      <c r="M117" s="30"/>
    </row>
    <row r="118" spans="2:13" ht="19.5" customHeight="1">
      <c r="B118" s="28"/>
      <c r="C118" s="29"/>
      <c r="D118" s="28"/>
      <c r="E118" s="16"/>
      <c r="F118" s="112"/>
      <c r="G118" s="16"/>
      <c r="H118" s="378"/>
      <c r="I118" s="30"/>
      <c r="J118" s="30"/>
      <c r="K118" s="31"/>
      <c r="L118" s="109"/>
      <c r="M118" s="30"/>
    </row>
    <row r="119" spans="2:13" ht="19.5" customHeight="1">
      <c r="B119" s="28"/>
      <c r="C119" s="29"/>
      <c r="D119" s="28"/>
      <c r="E119" s="16"/>
      <c r="F119" s="112"/>
      <c r="G119" s="16"/>
      <c r="H119" s="378"/>
      <c r="I119" s="30"/>
      <c r="J119" s="30"/>
      <c r="K119" s="31"/>
      <c r="L119" s="109"/>
      <c r="M119" s="30"/>
    </row>
    <row r="120" spans="2:13" ht="19.5" customHeight="1">
      <c r="B120" s="28"/>
      <c r="C120" s="29"/>
      <c r="D120" s="28"/>
      <c r="E120" s="16"/>
      <c r="F120" s="112"/>
      <c r="G120" s="16"/>
      <c r="H120" s="378"/>
      <c r="I120" s="30"/>
      <c r="J120" s="30"/>
      <c r="K120" s="31"/>
      <c r="L120" s="109"/>
      <c r="M120" s="30"/>
    </row>
    <row r="121" spans="2:13" ht="19.5" customHeight="1">
      <c r="B121" s="28"/>
      <c r="C121" s="29"/>
      <c r="D121" s="28"/>
      <c r="E121" s="16"/>
      <c r="F121" s="112"/>
      <c r="G121" s="16"/>
      <c r="H121" s="378"/>
      <c r="I121" s="30"/>
      <c r="J121" s="30"/>
      <c r="K121" s="31"/>
      <c r="L121" s="109"/>
      <c r="M121" s="30"/>
    </row>
    <row r="122" spans="2:13" ht="19.5" customHeight="1">
      <c r="B122" s="28"/>
      <c r="C122" s="29"/>
      <c r="D122" s="28"/>
      <c r="E122" s="16"/>
      <c r="F122" s="112"/>
      <c r="G122" s="16"/>
      <c r="H122" s="378"/>
      <c r="I122" s="30"/>
      <c r="J122" s="30"/>
      <c r="K122" s="31"/>
      <c r="L122" s="109"/>
      <c r="M122" s="30"/>
    </row>
    <row r="123" spans="2:13" ht="19.5" customHeight="1">
      <c r="B123" s="28"/>
      <c r="C123" s="29"/>
      <c r="D123" s="28"/>
      <c r="E123" s="16"/>
      <c r="F123" s="112"/>
      <c r="G123" s="16"/>
      <c r="H123" s="378"/>
      <c r="I123" s="30"/>
      <c r="J123" s="30"/>
      <c r="K123" s="31"/>
      <c r="L123" s="109"/>
      <c r="M123" s="30"/>
    </row>
    <row r="124" spans="2:13" ht="19.5" customHeight="1">
      <c r="B124" s="28"/>
      <c r="C124" s="29"/>
      <c r="D124" s="28"/>
      <c r="E124" s="16"/>
      <c r="F124" s="112"/>
      <c r="G124" s="16"/>
      <c r="H124" s="378"/>
      <c r="I124" s="30"/>
      <c r="J124" s="30"/>
      <c r="K124" s="31"/>
      <c r="L124" s="109"/>
      <c r="M124" s="30"/>
    </row>
    <row r="125" spans="2:13" ht="19.5" customHeight="1">
      <c r="B125" s="28"/>
      <c r="C125" s="29"/>
      <c r="D125" s="28"/>
      <c r="E125" s="16"/>
      <c r="F125" s="112"/>
      <c r="G125" s="16"/>
      <c r="H125" s="378"/>
      <c r="I125" s="30"/>
      <c r="J125" s="30"/>
      <c r="K125" s="31"/>
      <c r="L125" s="109"/>
      <c r="M125" s="30"/>
    </row>
    <row r="126" spans="2:13" ht="19.5" customHeight="1">
      <c r="B126" s="28"/>
      <c r="C126" s="29"/>
      <c r="D126" s="28"/>
      <c r="E126" s="16"/>
      <c r="F126" s="112"/>
      <c r="G126" s="16"/>
      <c r="H126" s="378"/>
      <c r="I126" s="30"/>
      <c r="J126" s="30"/>
      <c r="K126" s="31"/>
      <c r="L126" s="109"/>
      <c r="M126" s="30"/>
    </row>
    <row r="127" spans="2:13" ht="19.5" customHeight="1">
      <c r="B127" s="28"/>
      <c r="C127" s="29"/>
      <c r="D127" s="28"/>
      <c r="E127" s="16"/>
      <c r="F127" s="112"/>
      <c r="G127" s="16"/>
      <c r="H127" s="378"/>
      <c r="I127" s="30"/>
      <c r="J127" s="30"/>
      <c r="K127" s="31"/>
      <c r="L127" s="109"/>
      <c r="M127" s="30"/>
    </row>
    <row r="128" spans="2:13" ht="19.5" customHeight="1">
      <c r="B128" s="28"/>
      <c r="C128" s="29"/>
      <c r="D128" s="28"/>
      <c r="E128" s="16"/>
      <c r="F128" s="112"/>
      <c r="G128" s="16"/>
      <c r="H128" s="378"/>
      <c r="I128" s="30"/>
      <c r="J128" s="30"/>
      <c r="K128" s="31"/>
      <c r="L128" s="109"/>
      <c r="M128" s="30"/>
    </row>
    <row r="129" spans="2:13" ht="19.5" customHeight="1">
      <c r="B129" s="28"/>
      <c r="C129" s="29"/>
      <c r="D129" s="28"/>
      <c r="E129" s="16"/>
      <c r="F129" s="112"/>
      <c r="G129" s="16"/>
      <c r="H129" s="378"/>
      <c r="I129" s="30"/>
      <c r="J129" s="30"/>
      <c r="K129" s="31"/>
      <c r="L129" s="109"/>
      <c r="M129" s="30"/>
    </row>
    <row r="130" spans="2:13" ht="19.5" customHeight="1">
      <c r="B130" s="28"/>
      <c r="C130" s="29"/>
      <c r="D130" s="28"/>
      <c r="E130" s="16"/>
      <c r="F130" s="112"/>
      <c r="G130" s="16"/>
      <c r="H130" s="378"/>
      <c r="I130" s="30"/>
      <c r="J130" s="30"/>
      <c r="K130" s="31"/>
      <c r="L130" s="109"/>
      <c r="M130" s="30"/>
    </row>
    <row r="131" spans="2:13" ht="19.5" customHeight="1">
      <c r="B131" s="28"/>
      <c r="C131" s="29"/>
      <c r="D131" s="28"/>
      <c r="E131" s="16"/>
      <c r="F131" s="112"/>
      <c r="G131" s="16"/>
      <c r="H131" s="378"/>
      <c r="I131" s="30"/>
      <c r="J131" s="30"/>
      <c r="K131" s="31"/>
      <c r="L131" s="109"/>
      <c r="M131" s="30"/>
    </row>
    <row r="132" spans="2:13" ht="19.5" customHeight="1">
      <c r="B132" s="28"/>
      <c r="C132" s="29"/>
      <c r="D132" s="28"/>
      <c r="E132" s="16"/>
      <c r="F132" s="112"/>
      <c r="G132" s="16"/>
      <c r="H132" s="378"/>
      <c r="I132" s="30"/>
      <c r="J132" s="30"/>
      <c r="K132" s="31"/>
      <c r="L132" s="109"/>
      <c r="M132" s="30"/>
    </row>
    <row r="133" spans="2:13" ht="19.5" customHeight="1">
      <c r="B133" s="28"/>
      <c r="C133" s="29"/>
      <c r="D133" s="28"/>
      <c r="E133" s="16"/>
      <c r="F133" s="112"/>
      <c r="G133" s="16"/>
      <c r="H133" s="378"/>
      <c r="I133" s="30"/>
      <c r="J133" s="30"/>
      <c r="K133" s="31"/>
      <c r="L133" s="109"/>
      <c r="M133" s="30"/>
    </row>
    <row r="134" spans="2:13" ht="19.5" customHeight="1">
      <c r="B134" s="28"/>
      <c r="C134" s="29"/>
      <c r="D134" s="28"/>
      <c r="E134" s="16"/>
      <c r="F134" s="112"/>
      <c r="G134" s="16"/>
      <c r="H134" s="378"/>
      <c r="I134" s="30"/>
      <c r="J134" s="30"/>
      <c r="K134" s="31"/>
      <c r="L134" s="109"/>
      <c r="M134" s="30"/>
    </row>
    <row r="135" spans="2:13" ht="19.5" customHeight="1">
      <c r="B135" s="28"/>
      <c r="C135" s="29"/>
      <c r="D135" s="28"/>
      <c r="E135" s="16"/>
      <c r="F135" s="112"/>
      <c r="G135" s="16"/>
      <c r="H135" s="378"/>
      <c r="I135" s="30"/>
      <c r="J135" s="30"/>
      <c r="K135" s="31"/>
      <c r="L135" s="109"/>
      <c r="M135" s="30"/>
    </row>
    <row r="136" spans="2:13" ht="19.5" customHeight="1">
      <c r="B136" s="28"/>
      <c r="C136" s="29"/>
      <c r="D136" s="28"/>
      <c r="E136" s="16"/>
      <c r="F136" s="112"/>
      <c r="G136" s="16"/>
      <c r="H136" s="378"/>
      <c r="I136" s="30"/>
      <c r="J136" s="30"/>
      <c r="K136" s="31"/>
      <c r="L136" s="109"/>
      <c r="M136" s="30"/>
    </row>
    <row r="137" spans="2:13" ht="19.5" customHeight="1">
      <c r="B137" s="28"/>
      <c r="C137" s="29"/>
      <c r="D137" s="28"/>
      <c r="E137" s="16"/>
      <c r="F137" s="112"/>
      <c r="G137" s="16"/>
      <c r="H137" s="378"/>
      <c r="I137" s="30"/>
      <c r="J137" s="30"/>
      <c r="K137" s="31"/>
      <c r="L137" s="109"/>
      <c r="M137" s="30"/>
    </row>
    <row r="138" spans="2:13" ht="19.5" customHeight="1">
      <c r="B138" s="28"/>
      <c r="C138" s="29"/>
      <c r="D138" s="28"/>
      <c r="E138" s="16"/>
      <c r="F138" s="112"/>
      <c r="G138" s="16"/>
      <c r="H138" s="378"/>
      <c r="I138" s="30"/>
      <c r="J138" s="30"/>
      <c r="K138" s="31"/>
      <c r="L138" s="109"/>
      <c r="M138" s="30"/>
    </row>
    <row r="139" spans="2:13" ht="19.5" customHeight="1">
      <c r="B139" s="28"/>
      <c r="C139" s="29"/>
      <c r="D139" s="28"/>
      <c r="E139" s="16"/>
      <c r="F139" s="112"/>
      <c r="G139" s="16"/>
      <c r="H139" s="378"/>
      <c r="I139" s="30"/>
      <c r="J139" s="30"/>
      <c r="K139" s="31"/>
      <c r="L139" s="109"/>
      <c r="M139" s="30"/>
    </row>
    <row r="140" spans="2:13" ht="19.5" customHeight="1">
      <c r="B140" s="28"/>
      <c r="C140" s="29"/>
      <c r="D140" s="28"/>
      <c r="E140" s="16"/>
      <c r="F140" s="112"/>
      <c r="G140" s="16"/>
      <c r="H140" s="378"/>
      <c r="I140" s="30"/>
      <c r="J140" s="30"/>
      <c r="K140" s="31"/>
      <c r="L140" s="109"/>
      <c r="M140" s="30"/>
    </row>
    <row r="141" spans="2:13" ht="19.5" customHeight="1">
      <c r="B141" s="28"/>
      <c r="C141" s="29"/>
      <c r="D141" s="28"/>
      <c r="E141" s="16"/>
      <c r="F141" s="112"/>
      <c r="G141" s="16"/>
      <c r="H141" s="378"/>
      <c r="I141" s="30"/>
      <c r="J141" s="30"/>
      <c r="K141" s="31"/>
      <c r="L141" s="109"/>
      <c r="M141" s="30"/>
    </row>
    <row r="142" spans="2:13" ht="19.5" customHeight="1">
      <c r="B142" s="28"/>
      <c r="C142" s="29"/>
      <c r="D142" s="28"/>
      <c r="E142" s="16"/>
      <c r="F142" s="112"/>
      <c r="G142" s="16"/>
      <c r="H142" s="378"/>
      <c r="I142" s="30"/>
      <c r="J142" s="30"/>
      <c r="K142" s="31"/>
      <c r="L142" s="109"/>
      <c r="M142" s="30"/>
    </row>
    <row r="143" spans="2:13" ht="19.5" customHeight="1">
      <c r="B143" s="28"/>
      <c r="C143" s="29"/>
      <c r="D143" s="28"/>
      <c r="E143" s="16"/>
      <c r="F143" s="112"/>
      <c r="G143" s="16"/>
      <c r="H143" s="378"/>
      <c r="I143" s="30"/>
      <c r="J143" s="30"/>
      <c r="K143" s="31"/>
      <c r="L143" s="109"/>
      <c r="M143" s="30"/>
    </row>
    <row r="144" spans="2:13" ht="19.5" customHeight="1">
      <c r="B144" s="28"/>
      <c r="C144" s="29"/>
      <c r="D144" s="28"/>
      <c r="E144" s="16"/>
      <c r="F144" s="112"/>
      <c r="G144" s="16"/>
      <c r="H144" s="378"/>
      <c r="I144" s="30"/>
      <c r="J144" s="30"/>
      <c r="K144" s="31"/>
      <c r="L144" s="109"/>
      <c r="M144" s="30"/>
    </row>
    <row r="145" spans="2:13" ht="19.5" customHeight="1">
      <c r="B145" s="28"/>
      <c r="C145" s="29"/>
      <c r="D145" s="28"/>
      <c r="E145" s="16"/>
      <c r="F145" s="112"/>
      <c r="G145" s="16"/>
      <c r="H145" s="378"/>
      <c r="I145" s="30"/>
      <c r="J145" s="30"/>
      <c r="K145" s="31"/>
      <c r="L145" s="109"/>
      <c r="M145" s="30"/>
    </row>
    <row r="146" spans="2:13" ht="19.5" customHeight="1">
      <c r="B146" s="28"/>
      <c r="C146" s="29"/>
      <c r="D146" s="28"/>
      <c r="E146" s="16"/>
      <c r="F146" s="112"/>
      <c r="G146" s="16"/>
      <c r="H146" s="378"/>
      <c r="I146" s="30"/>
      <c r="J146" s="30"/>
      <c r="K146" s="31"/>
      <c r="L146" s="109"/>
      <c r="M146" s="30"/>
    </row>
    <row r="147" spans="2:13" ht="19.5" customHeight="1">
      <c r="B147" s="28"/>
      <c r="C147" s="29"/>
      <c r="D147" s="28"/>
      <c r="E147" s="16"/>
      <c r="F147" s="112"/>
      <c r="G147" s="16"/>
      <c r="H147" s="378"/>
      <c r="I147" s="30"/>
      <c r="J147" s="30"/>
      <c r="K147" s="31"/>
      <c r="L147" s="109"/>
      <c r="M147" s="30"/>
    </row>
    <row r="148" spans="2:13" ht="19.5" customHeight="1">
      <c r="B148" s="28"/>
      <c r="C148" s="29"/>
      <c r="D148" s="28"/>
      <c r="E148" s="16"/>
      <c r="F148" s="112"/>
      <c r="G148" s="16"/>
      <c r="H148" s="378"/>
      <c r="I148" s="30"/>
      <c r="J148" s="30"/>
      <c r="K148" s="31"/>
      <c r="L148" s="109"/>
      <c r="M148" s="30"/>
    </row>
    <row r="149" spans="2:13" ht="19.5" customHeight="1">
      <c r="B149" s="28"/>
      <c r="C149" s="29"/>
      <c r="D149" s="28"/>
      <c r="E149" s="16"/>
      <c r="F149" s="112"/>
      <c r="G149" s="16"/>
      <c r="H149" s="378"/>
      <c r="I149" s="30"/>
      <c r="J149" s="30"/>
      <c r="K149" s="31"/>
      <c r="L149" s="109"/>
      <c r="M149" s="30"/>
    </row>
    <row r="150" spans="2:13" ht="19.5" customHeight="1">
      <c r="B150" s="28"/>
      <c r="C150" s="29"/>
      <c r="D150" s="28"/>
      <c r="E150" s="16"/>
      <c r="F150" s="112"/>
      <c r="G150" s="16"/>
      <c r="H150" s="378"/>
      <c r="I150" s="30"/>
      <c r="J150" s="30"/>
      <c r="K150" s="31"/>
      <c r="L150" s="109"/>
      <c r="M150" s="30"/>
    </row>
    <row r="151" spans="2:13" ht="19.5" customHeight="1">
      <c r="B151" s="28"/>
      <c r="C151" s="29"/>
      <c r="D151" s="28"/>
      <c r="E151" s="16"/>
      <c r="F151" s="112"/>
      <c r="G151" s="16"/>
      <c r="H151" s="378"/>
      <c r="I151" s="30"/>
      <c r="J151" s="30"/>
      <c r="K151" s="31"/>
      <c r="L151" s="109"/>
      <c r="M151" s="30"/>
    </row>
    <row r="152" spans="2:13" ht="19.5" customHeight="1">
      <c r="B152" s="28"/>
      <c r="C152" s="29"/>
      <c r="D152" s="28"/>
      <c r="E152" s="16"/>
      <c r="F152" s="112"/>
      <c r="G152" s="16"/>
      <c r="H152" s="378"/>
      <c r="I152" s="30"/>
      <c r="J152" s="30"/>
      <c r="K152" s="31"/>
      <c r="L152" s="109"/>
      <c r="M152" s="30"/>
    </row>
    <row r="153" spans="2:13" ht="19.5" customHeight="1">
      <c r="B153" s="28"/>
      <c r="C153" s="29"/>
      <c r="D153" s="28"/>
      <c r="E153" s="16"/>
      <c r="F153" s="112"/>
      <c r="G153" s="16"/>
      <c r="H153" s="378"/>
      <c r="I153" s="30"/>
      <c r="J153" s="30"/>
      <c r="K153" s="31"/>
      <c r="L153" s="109"/>
      <c r="M153" s="30"/>
    </row>
    <row r="154" spans="2:13" ht="19.5" customHeight="1">
      <c r="B154" s="28"/>
      <c r="C154" s="29"/>
      <c r="D154" s="28"/>
      <c r="E154" s="16"/>
      <c r="F154" s="112"/>
      <c r="G154" s="16"/>
      <c r="H154" s="378"/>
      <c r="I154" s="30"/>
      <c r="J154" s="30"/>
      <c r="K154" s="31"/>
      <c r="L154" s="109"/>
      <c r="M154" s="30"/>
    </row>
    <row r="155" spans="2:13" ht="19.5" customHeight="1">
      <c r="B155" s="28"/>
      <c r="C155" s="29"/>
      <c r="D155" s="28"/>
      <c r="E155" s="16"/>
      <c r="F155" s="112"/>
      <c r="G155" s="16"/>
      <c r="H155" s="378"/>
      <c r="I155" s="30"/>
      <c r="J155" s="30"/>
      <c r="K155" s="31"/>
      <c r="L155" s="109"/>
      <c r="M155" s="30"/>
    </row>
    <row r="156" spans="2:13" ht="19.5" customHeight="1">
      <c r="B156" s="28"/>
      <c r="C156" s="29"/>
      <c r="D156" s="28"/>
      <c r="E156" s="16"/>
      <c r="F156" s="112"/>
      <c r="G156" s="16"/>
      <c r="H156" s="378"/>
      <c r="I156" s="30"/>
      <c r="J156" s="30"/>
      <c r="K156" s="31"/>
      <c r="L156" s="109"/>
      <c r="M156" s="30"/>
    </row>
    <row r="157" spans="2:13" ht="19.5" customHeight="1">
      <c r="B157" s="28"/>
      <c r="C157" s="29"/>
      <c r="D157" s="28"/>
      <c r="E157" s="16"/>
      <c r="F157" s="112"/>
      <c r="G157" s="16"/>
      <c r="H157" s="378"/>
      <c r="I157" s="30"/>
      <c r="J157" s="30"/>
      <c r="K157" s="31"/>
      <c r="L157" s="109"/>
      <c r="M157" s="30"/>
    </row>
    <row r="158" spans="2:13" ht="19.5" customHeight="1">
      <c r="B158" s="28"/>
      <c r="C158" s="29"/>
      <c r="D158" s="28"/>
      <c r="E158" s="16"/>
      <c r="F158" s="112"/>
      <c r="G158" s="16"/>
      <c r="H158" s="378"/>
      <c r="I158" s="30"/>
      <c r="J158" s="30"/>
      <c r="K158" s="31"/>
      <c r="L158" s="109"/>
      <c r="M158" s="30"/>
    </row>
    <row r="159" spans="2:13" ht="19.5" customHeight="1">
      <c r="B159" s="28"/>
      <c r="C159" s="29"/>
      <c r="D159" s="28"/>
      <c r="E159" s="16"/>
      <c r="F159" s="112"/>
      <c r="G159" s="16"/>
      <c r="H159" s="378"/>
      <c r="I159" s="30"/>
      <c r="J159" s="30"/>
      <c r="K159" s="31"/>
      <c r="L159" s="109"/>
      <c r="M159" s="30"/>
    </row>
    <row r="160" spans="2:13" ht="19.5" customHeight="1">
      <c r="B160" s="28"/>
      <c r="C160" s="29"/>
      <c r="D160" s="28"/>
      <c r="E160" s="16"/>
      <c r="F160" s="112"/>
      <c r="G160" s="16"/>
      <c r="H160" s="378"/>
      <c r="I160" s="30"/>
      <c r="J160" s="30"/>
      <c r="K160" s="31"/>
      <c r="L160" s="109"/>
      <c r="M160" s="30"/>
    </row>
    <row r="161" spans="2:13" ht="19.5" customHeight="1">
      <c r="B161" s="28"/>
      <c r="C161" s="29"/>
      <c r="D161" s="28"/>
      <c r="E161" s="16"/>
      <c r="F161" s="112"/>
      <c r="G161" s="16"/>
      <c r="H161" s="378"/>
      <c r="I161" s="30"/>
      <c r="J161" s="30"/>
      <c r="K161" s="31"/>
      <c r="L161" s="109"/>
      <c r="M161" s="30"/>
    </row>
    <row r="162" spans="2:13" ht="19.5" customHeight="1">
      <c r="B162" s="28"/>
      <c r="C162" s="29"/>
      <c r="D162" s="28"/>
      <c r="E162" s="16"/>
      <c r="F162" s="112"/>
      <c r="G162" s="16"/>
      <c r="H162" s="378"/>
      <c r="I162" s="30"/>
      <c r="J162" s="30"/>
      <c r="K162" s="31"/>
      <c r="L162" s="109"/>
      <c r="M162" s="30"/>
    </row>
    <row r="163" spans="2:13" ht="19.5" customHeight="1">
      <c r="B163" s="28"/>
      <c r="C163" s="29"/>
      <c r="D163" s="28"/>
      <c r="E163" s="16"/>
      <c r="F163" s="112"/>
      <c r="G163" s="16"/>
      <c r="H163" s="378"/>
      <c r="I163" s="30"/>
      <c r="J163" s="30"/>
      <c r="K163" s="31"/>
      <c r="L163" s="109"/>
      <c r="M163" s="30"/>
    </row>
    <row r="164" spans="2:13" ht="19.5" customHeight="1">
      <c r="B164" s="28"/>
      <c r="C164" s="29"/>
      <c r="D164" s="28"/>
      <c r="E164" s="16"/>
      <c r="F164" s="112"/>
      <c r="G164" s="16"/>
      <c r="H164" s="378"/>
      <c r="I164" s="30"/>
      <c r="J164" s="30"/>
      <c r="K164" s="31"/>
      <c r="L164" s="109"/>
      <c r="M164" s="30"/>
    </row>
    <row r="165" spans="2:13" ht="19.5" customHeight="1">
      <c r="B165" s="28"/>
      <c r="C165" s="29"/>
      <c r="D165" s="28"/>
      <c r="E165" s="16"/>
      <c r="F165" s="112"/>
      <c r="G165" s="16"/>
      <c r="H165" s="378"/>
      <c r="I165" s="30"/>
      <c r="J165" s="30"/>
      <c r="K165" s="31"/>
      <c r="L165" s="109"/>
      <c r="M165" s="30"/>
    </row>
    <row r="166" spans="2:13" ht="19.5" customHeight="1">
      <c r="B166" s="28"/>
      <c r="C166" s="29"/>
      <c r="D166" s="28"/>
      <c r="E166" s="16"/>
      <c r="F166" s="112"/>
      <c r="G166" s="16"/>
      <c r="H166" s="378"/>
      <c r="I166" s="30"/>
      <c r="J166" s="30"/>
      <c r="K166" s="31"/>
      <c r="L166" s="109"/>
      <c r="M166" s="30"/>
    </row>
    <row r="167" spans="2:13" ht="19.5" customHeight="1">
      <c r="B167" s="28"/>
      <c r="C167" s="29"/>
      <c r="D167" s="28"/>
      <c r="E167" s="16"/>
      <c r="F167" s="112"/>
      <c r="G167" s="16"/>
      <c r="H167" s="378"/>
      <c r="I167" s="30"/>
      <c r="J167" s="30"/>
      <c r="K167" s="31"/>
      <c r="L167" s="109"/>
      <c r="M167" s="30"/>
    </row>
    <row r="168" spans="2:13" ht="19.5" customHeight="1">
      <c r="B168" s="28"/>
      <c r="C168" s="29"/>
      <c r="D168" s="28"/>
      <c r="E168" s="16"/>
      <c r="F168" s="112"/>
      <c r="G168" s="16"/>
      <c r="H168" s="378"/>
      <c r="I168" s="30"/>
      <c r="J168" s="30"/>
      <c r="K168" s="31"/>
      <c r="L168" s="109"/>
      <c r="M168" s="30"/>
    </row>
    <row r="169" spans="2:13" ht="19.5" customHeight="1">
      <c r="B169" s="28"/>
      <c r="C169" s="29"/>
      <c r="D169" s="28"/>
      <c r="E169" s="16"/>
      <c r="F169" s="112"/>
      <c r="G169" s="16"/>
      <c r="H169" s="378"/>
      <c r="I169" s="30"/>
      <c r="J169" s="30"/>
      <c r="K169" s="31"/>
      <c r="L169" s="109"/>
      <c r="M169" s="30"/>
    </row>
    <row r="170" spans="2:13" ht="19.5" customHeight="1">
      <c r="B170" s="28"/>
      <c r="C170" s="29"/>
      <c r="D170" s="28"/>
      <c r="E170" s="16"/>
      <c r="F170" s="112"/>
      <c r="G170" s="16"/>
      <c r="H170" s="378"/>
      <c r="I170" s="30"/>
      <c r="J170" s="30"/>
      <c r="K170" s="31"/>
      <c r="L170" s="109"/>
      <c r="M170" s="30"/>
    </row>
    <row r="171" spans="2:13" ht="19.5" customHeight="1">
      <c r="B171" s="28"/>
      <c r="C171" s="29"/>
      <c r="D171" s="28"/>
      <c r="E171" s="16"/>
      <c r="F171" s="112"/>
      <c r="G171" s="16"/>
      <c r="H171" s="378"/>
      <c r="I171" s="30"/>
      <c r="J171" s="30"/>
      <c r="K171" s="31"/>
      <c r="L171" s="109"/>
      <c r="M171" s="30"/>
    </row>
    <row r="172" spans="2:13" ht="19.5" customHeight="1">
      <c r="B172" s="28"/>
      <c r="C172" s="29"/>
      <c r="D172" s="28"/>
      <c r="E172" s="16"/>
      <c r="F172" s="112"/>
      <c r="G172" s="16"/>
      <c r="H172" s="378"/>
      <c r="I172" s="30"/>
      <c r="J172" s="30"/>
      <c r="K172" s="31"/>
      <c r="L172" s="109"/>
      <c r="M172" s="30"/>
    </row>
    <row r="173" spans="2:13" ht="19.5" customHeight="1">
      <c r="B173" s="28"/>
      <c r="C173" s="29"/>
      <c r="D173" s="28"/>
      <c r="E173" s="16"/>
      <c r="F173" s="112"/>
      <c r="G173" s="16"/>
      <c r="H173" s="378"/>
      <c r="I173" s="30"/>
      <c r="J173" s="30"/>
      <c r="K173" s="31"/>
      <c r="L173" s="109"/>
      <c r="M173" s="30"/>
    </row>
    <row r="174" spans="2:13" ht="19.5" customHeight="1">
      <c r="B174" s="28"/>
      <c r="C174" s="29"/>
      <c r="D174" s="28"/>
      <c r="E174" s="16"/>
      <c r="F174" s="112"/>
      <c r="G174" s="16"/>
      <c r="H174" s="378"/>
      <c r="I174" s="30"/>
      <c r="J174" s="30"/>
      <c r="K174" s="31"/>
      <c r="L174" s="109"/>
      <c r="M174" s="30"/>
    </row>
    <row r="175" spans="2:13" ht="19.5" customHeight="1">
      <c r="B175" s="28"/>
      <c r="C175" s="29"/>
      <c r="D175" s="28"/>
      <c r="E175" s="16"/>
      <c r="F175" s="112"/>
      <c r="G175" s="16"/>
      <c r="H175" s="378"/>
      <c r="I175" s="30"/>
      <c r="J175" s="30"/>
      <c r="K175" s="31"/>
      <c r="L175" s="109"/>
      <c r="M175" s="30"/>
    </row>
    <row r="176" spans="2:13" ht="19.5" customHeight="1">
      <c r="B176" s="28"/>
      <c r="C176" s="29"/>
      <c r="D176" s="28"/>
      <c r="E176" s="16"/>
      <c r="F176" s="112"/>
      <c r="G176" s="16"/>
      <c r="H176" s="378"/>
      <c r="I176" s="30"/>
      <c r="J176" s="30"/>
      <c r="K176" s="31"/>
      <c r="L176" s="109"/>
      <c r="M176" s="30"/>
    </row>
    <row r="177" spans="2:13" ht="19.5" customHeight="1">
      <c r="B177" s="28"/>
      <c r="C177" s="29"/>
      <c r="D177" s="28"/>
      <c r="E177" s="16"/>
      <c r="F177" s="112"/>
      <c r="G177" s="16"/>
      <c r="H177" s="378"/>
      <c r="I177" s="30"/>
      <c r="J177" s="30"/>
      <c r="K177" s="31"/>
      <c r="L177" s="109"/>
      <c r="M177" s="30"/>
    </row>
    <row r="178" spans="2:13" ht="19.5" customHeight="1">
      <c r="B178" s="28"/>
      <c r="C178" s="29"/>
      <c r="D178" s="28"/>
      <c r="E178" s="16"/>
      <c r="F178" s="112"/>
      <c r="G178" s="16"/>
      <c r="H178" s="378"/>
      <c r="I178" s="30"/>
      <c r="J178" s="30"/>
      <c r="K178" s="31"/>
      <c r="L178" s="109"/>
      <c r="M178" s="30"/>
    </row>
    <row r="179" spans="2:13" ht="19.5" customHeight="1">
      <c r="B179" s="28"/>
      <c r="C179" s="29"/>
      <c r="D179" s="28"/>
      <c r="E179" s="16"/>
      <c r="F179" s="112"/>
      <c r="G179" s="16"/>
      <c r="H179" s="378"/>
      <c r="I179" s="30"/>
      <c r="J179" s="30"/>
      <c r="K179" s="31"/>
      <c r="L179" s="109"/>
      <c r="M179" s="30"/>
    </row>
    <row r="180" spans="2:13" ht="19.5" customHeight="1"/>
    <row r="181" spans="2:13" ht="19.5" customHeight="1"/>
    <row r="182" spans="2:13" ht="19.5" customHeight="1"/>
    <row r="183" spans="2:13" ht="19.5" customHeight="1"/>
    <row r="184" spans="2:13" ht="19.5" customHeight="1"/>
    <row r="185" spans="2:13" ht="19.5" customHeight="1"/>
    <row r="186" spans="2:13" ht="19.5" customHeight="1"/>
    <row r="187" spans="2:13" ht="19.5" customHeight="1"/>
    <row r="188" spans="2:13" ht="19.5" customHeight="1"/>
    <row r="189" spans="2:13" ht="19.5" customHeight="1"/>
    <row r="190" spans="2:13" ht="19.5" customHeight="1"/>
    <row r="191" spans="2:13" ht="19.5" customHeight="1"/>
    <row r="192" spans="2:13"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sheetData>
  <phoneticPr fontId="4"/>
  <conditionalFormatting sqref="F4:F37">
    <cfRule type="cellIs" dxfId="6" priority="1" operator="equal">
      <formula>$O$2</formula>
    </cfRule>
    <cfRule type="cellIs" dxfId="5" priority="2" operator="equal">
      <formula>$O$3</formula>
    </cfRule>
  </conditionalFormatting>
  <conditionalFormatting sqref="L24:L25">
    <cfRule type="cellIs" dxfId="4" priority="5" operator="equal">
      <formula>$O$3</formula>
    </cfRule>
  </conditionalFormatting>
  <dataValidations count="1">
    <dataValidation type="list" allowBlank="1" showInputMessage="1" showErrorMessage="1" sqref="F5:F18 F32:F36 F20:F28 F30" xr:uid="{F8312B07-92F6-4F56-932B-32412B15A63E}">
      <formula1>$O$2:$O$3</formula1>
    </dataValidation>
  </dataValidations>
  <printOptions horizontalCentered="1"/>
  <pageMargins left="0.27559055118110237" right="0.27559055118110237" top="0.59055118110236227" bottom="0.55118110236220474" header="0.31496062992125984" footer="0.31496062992125984"/>
  <pageSetup paperSize="9" scale="52" fitToHeight="0" orientation="landscape" r:id="rId1"/>
  <headerFooter>
    <oddFooter>&amp;C&amp;P&amp;R幼保連携型認定こども園</oddFooter>
  </headerFooter>
  <rowBreaks count="1" manualBreakCount="1">
    <brk id="22"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7E5C-ABB9-442F-A9B5-23D829CC7616}">
  <sheetPr>
    <tabColor theme="4" tint="0.39997558519241921"/>
  </sheetPr>
  <dimension ref="A2:AA35"/>
  <sheetViews>
    <sheetView view="pageBreakPreview" zoomScaleNormal="100" zoomScaleSheetLayoutView="100" zoomScalePageLayoutView="93" workbookViewId="0">
      <selection activeCell="H7" sqref="H7"/>
    </sheetView>
  </sheetViews>
  <sheetFormatPr defaultColWidth="9.453125" defaultRowHeight="12.5"/>
  <cols>
    <col min="1" max="22" width="4.1796875" style="34" customWidth="1"/>
    <col min="23" max="23" width="4.453125" style="34" customWidth="1"/>
    <col min="24" max="24" width="2.453125" style="34" customWidth="1"/>
    <col min="25" max="25" width="2.81640625" style="34" customWidth="1"/>
    <col min="26" max="26" width="4" style="34" customWidth="1"/>
    <col min="27" max="27" width="9.81640625" style="34" bestFit="1" customWidth="1"/>
    <col min="28" max="140" width="3.453125" style="34" customWidth="1"/>
    <col min="141" max="16384" width="9.453125" style="34"/>
  </cols>
  <sheetData>
    <row r="2" spans="1:27" ht="18.649999999999999" customHeight="1">
      <c r="A2" s="45" t="s">
        <v>443</v>
      </c>
      <c r="B2" s="33"/>
      <c r="C2" s="33"/>
      <c r="D2" s="33"/>
      <c r="E2" s="33"/>
      <c r="F2" s="33"/>
      <c r="G2" s="33"/>
      <c r="H2" s="33"/>
      <c r="I2" s="33"/>
      <c r="J2" s="33"/>
      <c r="K2" s="33"/>
      <c r="L2" s="33"/>
      <c r="M2" s="33"/>
      <c r="N2" s="33"/>
      <c r="O2" s="33"/>
      <c r="P2" s="33"/>
      <c r="Q2" s="33"/>
      <c r="R2" s="33"/>
      <c r="S2" s="33"/>
      <c r="T2" s="33"/>
      <c r="U2" s="33"/>
      <c r="V2" s="33"/>
      <c r="W2" s="33"/>
    </row>
    <row r="3" spans="1:27" ht="15.5">
      <c r="A3" s="33"/>
      <c r="B3" s="33"/>
      <c r="C3" s="33"/>
      <c r="D3" s="33"/>
      <c r="E3" s="33"/>
      <c r="F3" s="33"/>
      <c r="G3" s="33"/>
      <c r="H3" s="33"/>
      <c r="I3" s="33"/>
      <c r="J3" s="33"/>
      <c r="K3" s="33"/>
      <c r="L3" s="33"/>
      <c r="M3" s="33"/>
      <c r="N3" s="33"/>
      <c r="O3" s="33"/>
      <c r="P3" s="33"/>
      <c r="Q3" s="33"/>
      <c r="R3" s="33"/>
      <c r="S3" s="33"/>
      <c r="T3" s="33"/>
      <c r="U3" s="33"/>
      <c r="V3" s="33"/>
      <c r="W3" s="33"/>
      <c r="AA3" s="32">
        <f>基本情報!D9</f>
        <v>0</v>
      </c>
    </row>
    <row r="4" spans="1:27" ht="16">
      <c r="A4" s="394" t="s">
        <v>444</v>
      </c>
      <c r="AA4" s="32" t="e">
        <f>EOMONTH(AA3,-2)+1</f>
        <v>#NUM!</v>
      </c>
    </row>
    <row r="5" spans="1:27">
      <c r="A5" s="36" t="s">
        <v>445</v>
      </c>
    </row>
    <row r="6" spans="1:27">
      <c r="A6" s="34" t="s">
        <v>446</v>
      </c>
      <c r="C6" s="468" t="str">
        <f>IF(基本情報!D9=0,"",YEAR(AA4))</f>
        <v/>
      </c>
      <c r="D6" s="468"/>
      <c r="E6" s="36" t="s">
        <v>447</v>
      </c>
      <c r="F6" s="44" t="str">
        <f>IF(基本情報!D9=0,"",MONTH(AA4))</f>
        <v/>
      </c>
      <c r="G6" s="34" t="s">
        <v>448</v>
      </c>
      <c r="H6" s="44" t="str">
        <f>IF(基本情報!D9=0,"",DAY(AA4))</f>
        <v/>
      </c>
      <c r="I6" s="34" t="s">
        <v>449</v>
      </c>
      <c r="J6" s="44" t="str">
        <f>IF(基本情報!D9=0,"",TEXT(AA4,"aaaa"))</f>
        <v/>
      </c>
    </row>
    <row r="7" spans="1:27">
      <c r="C7" s="42"/>
      <c r="D7" s="42"/>
      <c r="E7" s="36"/>
    </row>
    <row r="8" spans="1:27" ht="17.149999999999999" customHeight="1">
      <c r="A8" s="393" t="s">
        <v>450</v>
      </c>
    </row>
    <row r="9" spans="1:27" ht="13" thickBot="1">
      <c r="A9" s="484"/>
      <c r="B9" s="485"/>
      <c r="C9" s="485"/>
      <c r="D9" s="485"/>
      <c r="E9" s="486"/>
      <c r="F9" s="499" t="s">
        <v>451</v>
      </c>
      <c r="G9" s="500"/>
      <c r="H9" s="499" t="s">
        <v>452</v>
      </c>
      <c r="I9" s="500"/>
      <c r="J9" s="499" t="s">
        <v>453</v>
      </c>
      <c r="K9" s="500"/>
      <c r="L9" s="499" t="s">
        <v>454</v>
      </c>
      <c r="M9" s="500"/>
      <c r="N9" s="499" t="s">
        <v>455</v>
      </c>
      <c r="O9" s="500"/>
      <c r="P9" s="499" t="s">
        <v>456</v>
      </c>
      <c r="Q9" s="500"/>
      <c r="R9" s="500" t="s">
        <v>457</v>
      </c>
      <c r="S9" s="500"/>
    </row>
    <row r="10" spans="1:27" ht="14.15" customHeight="1" thickTop="1">
      <c r="A10" s="487" t="s">
        <v>458</v>
      </c>
      <c r="B10" s="488"/>
      <c r="C10" s="488"/>
      <c r="D10" s="488"/>
      <c r="E10" s="489"/>
      <c r="F10" s="514"/>
      <c r="G10" s="514"/>
      <c r="H10" s="514"/>
      <c r="I10" s="514"/>
      <c r="J10" s="514"/>
      <c r="K10" s="514"/>
      <c r="L10" s="514"/>
      <c r="M10" s="514"/>
      <c r="N10" s="514"/>
      <c r="O10" s="514"/>
      <c r="P10" s="514"/>
      <c r="Q10" s="514"/>
      <c r="R10" s="516">
        <f>SUM(F10:Q11)</f>
        <v>0</v>
      </c>
      <c r="S10" s="516"/>
      <c r="T10" s="461" t="s">
        <v>459</v>
      </c>
    </row>
    <row r="11" spans="1:27" ht="12" customHeight="1">
      <c r="A11" s="490"/>
      <c r="B11" s="491"/>
      <c r="C11" s="491"/>
      <c r="D11" s="491"/>
      <c r="E11" s="492"/>
      <c r="F11" s="515"/>
      <c r="G11" s="515"/>
      <c r="H11" s="515"/>
      <c r="I11" s="515"/>
      <c r="J11" s="515"/>
      <c r="K11" s="515"/>
      <c r="L11" s="515"/>
      <c r="M11" s="515"/>
      <c r="N11" s="515"/>
      <c r="O11" s="515"/>
      <c r="P11" s="515"/>
      <c r="Q11" s="515"/>
      <c r="R11" s="517"/>
      <c r="S11" s="517"/>
      <c r="T11" s="461"/>
    </row>
    <row r="12" spans="1:27" ht="12" customHeight="1">
      <c r="A12" s="493" t="s">
        <v>460</v>
      </c>
      <c r="B12" s="494"/>
      <c r="C12" s="494"/>
      <c r="D12" s="494"/>
      <c r="E12" s="495"/>
      <c r="F12" s="37" t="s">
        <v>461</v>
      </c>
      <c r="G12" s="38">
        <v>3</v>
      </c>
      <c r="H12" s="472" t="s">
        <v>461</v>
      </c>
      <c r="I12" s="473"/>
      <c r="J12" s="473">
        <v>6</v>
      </c>
      <c r="K12" s="518"/>
      <c r="L12" s="37" t="s">
        <v>461</v>
      </c>
      <c r="M12" s="38">
        <v>20</v>
      </c>
      <c r="N12" s="472" t="s">
        <v>461</v>
      </c>
      <c r="O12" s="473"/>
      <c r="P12" s="473">
        <v>30</v>
      </c>
      <c r="Q12" s="473"/>
      <c r="R12" s="517" cm="1">
        <f t="array" ref="R12">_xlfn.IFS(AND(R10=0,SUM(F13:Q13)=0),0,AND(0&lt;R10,SUM(F13:Q13)&lt;2),2,"TRUE",ROUND(SUM(F13:Q13),0))</f>
        <v>0</v>
      </c>
      <c r="S12" s="517"/>
      <c r="T12" s="519" t="s">
        <v>462</v>
      </c>
    </row>
    <row r="13" spans="1:27" ht="12" customHeight="1" thickBot="1">
      <c r="A13" s="496"/>
      <c r="B13" s="497"/>
      <c r="C13" s="497"/>
      <c r="D13" s="497"/>
      <c r="E13" s="498"/>
      <c r="F13" s="501">
        <f>ROUNDDOWN(F10/G12,1)</f>
        <v>0</v>
      </c>
      <c r="G13" s="501"/>
      <c r="H13" s="501">
        <f>ROUNDDOWN((H10+J10)/J12,1)</f>
        <v>0</v>
      </c>
      <c r="I13" s="501"/>
      <c r="J13" s="501"/>
      <c r="K13" s="501"/>
      <c r="L13" s="501">
        <f>ROUNDDOWN(L10/M12,1)</f>
        <v>0</v>
      </c>
      <c r="M13" s="501"/>
      <c r="N13" s="520">
        <f>ROUNDDOWN((N10+P10)/P12,1)</f>
        <v>0</v>
      </c>
      <c r="O13" s="521"/>
      <c r="P13" s="521"/>
      <c r="Q13" s="522"/>
      <c r="R13" s="501"/>
      <c r="S13" s="501"/>
      <c r="T13" s="519"/>
    </row>
    <row r="14" spans="1:27" ht="14.15" customHeight="1" thickTop="1"/>
    <row r="15" spans="1:27" ht="9.75" customHeight="1">
      <c r="A15" s="36" t="s">
        <v>463</v>
      </c>
    </row>
    <row r="16" spans="1:27" ht="15">
      <c r="A16" s="478"/>
      <c r="B16" s="479"/>
      <c r="C16" s="479"/>
      <c r="D16" s="479"/>
      <c r="E16" s="480"/>
      <c r="F16" s="469" t="s">
        <v>464</v>
      </c>
      <c r="G16" s="470"/>
      <c r="H16" s="470"/>
      <c r="I16" s="470"/>
      <c r="J16" s="470"/>
      <c r="K16" s="471"/>
      <c r="L16" s="472" t="s">
        <v>465</v>
      </c>
      <c r="M16" s="473"/>
      <c r="N16" s="473"/>
      <c r="O16" s="473"/>
      <c r="P16" s="473"/>
      <c r="Q16" s="474"/>
      <c r="R16" s="523" t="s">
        <v>466</v>
      </c>
      <c r="S16" s="479"/>
      <c r="T16" s="479"/>
      <c r="U16" s="480"/>
    </row>
    <row r="17" spans="1:23" ht="11.9" customHeight="1" thickBot="1">
      <c r="A17" s="481"/>
      <c r="B17" s="482"/>
      <c r="C17" s="482"/>
      <c r="D17" s="482"/>
      <c r="E17" s="483"/>
      <c r="F17" s="500" t="s">
        <v>467</v>
      </c>
      <c r="G17" s="500"/>
      <c r="H17" s="500" t="s">
        <v>468</v>
      </c>
      <c r="I17" s="500"/>
      <c r="J17" s="475" t="s">
        <v>469</v>
      </c>
      <c r="K17" s="477"/>
      <c r="L17" s="500" t="s">
        <v>467</v>
      </c>
      <c r="M17" s="500"/>
      <c r="N17" s="500" t="s">
        <v>468</v>
      </c>
      <c r="O17" s="500"/>
      <c r="P17" s="475" t="s">
        <v>470</v>
      </c>
      <c r="Q17" s="476"/>
      <c r="R17" s="524"/>
      <c r="S17" s="482"/>
      <c r="T17" s="482"/>
      <c r="U17" s="483"/>
    </row>
    <row r="18" spans="1:23" ht="14.5" customHeight="1" thickTop="1">
      <c r="A18" s="505" t="s">
        <v>471</v>
      </c>
      <c r="B18" s="506"/>
      <c r="C18" s="506"/>
      <c r="D18" s="506"/>
      <c r="E18" s="507"/>
      <c r="F18" s="514"/>
      <c r="G18" s="514"/>
      <c r="H18" s="514"/>
      <c r="I18" s="514"/>
      <c r="J18" s="512">
        <f>SUM(F18:I18)</f>
        <v>0</v>
      </c>
      <c r="K18" s="513"/>
      <c r="L18" s="514"/>
      <c r="M18" s="514"/>
      <c r="N18" s="514"/>
      <c r="O18" s="514"/>
      <c r="P18" s="512">
        <f>SUM(L18:O18)</f>
        <v>0</v>
      </c>
      <c r="Q18" s="531"/>
      <c r="R18" s="529">
        <f>J18+P18</f>
        <v>0</v>
      </c>
      <c r="S18" s="530"/>
      <c r="T18" s="530"/>
      <c r="U18" s="513"/>
    </row>
    <row r="19" spans="1:23" ht="14.5" customHeight="1">
      <c r="A19" s="502" t="s">
        <v>472</v>
      </c>
      <c r="B19" s="503"/>
      <c r="C19" s="503"/>
      <c r="D19" s="503"/>
      <c r="E19" s="504"/>
      <c r="F19" s="527"/>
      <c r="G19" s="527"/>
      <c r="H19" s="515"/>
      <c r="I19" s="515"/>
      <c r="J19" s="463">
        <f>H19</f>
        <v>0</v>
      </c>
      <c r="K19" s="511"/>
      <c r="L19" s="527"/>
      <c r="M19" s="527"/>
      <c r="N19" s="515"/>
      <c r="O19" s="515"/>
      <c r="P19" s="463">
        <f>N19</f>
        <v>0</v>
      </c>
      <c r="Q19" s="464"/>
      <c r="R19" s="525">
        <f>J19+P19</f>
        <v>0</v>
      </c>
      <c r="S19" s="526"/>
      <c r="T19" s="526"/>
      <c r="U19" s="511"/>
    </row>
    <row r="20" spans="1:23" ht="14.5" customHeight="1">
      <c r="A20" s="508" t="s">
        <v>473</v>
      </c>
      <c r="B20" s="509"/>
      <c r="C20" s="509"/>
      <c r="D20" s="509"/>
      <c r="E20" s="510"/>
      <c r="F20" s="527"/>
      <c r="G20" s="527"/>
      <c r="H20" s="517">
        <f>ROUND(H19/8,1)</f>
        <v>0</v>
      </c>
      <c r="I20" s="517"/>
      <c r="J20" s="463">
        <f>F18+H20</f>
        <v>0</v>
      </c>
      <c r="K20" s="511"/>
      <c r="L20" s="527"/>
      <c r="M20" s="527"/>
      <c r="N20" s="517">
        <f>ROUND(N19/8,1)</f>
        <v>0</v>
      </c>
      <c r="O20" s="517"/>
      <c r="P20" s="463">
        <f>L18+N20</f>
        <v>0</v>
      </c>
      <c r="Q20" s="464"/>
      <c r="R20" s="525">
        <f>J20+P20</f>
        <v>0</v>
      </c>
      <c r="S20" s="526"/>
      <c r="T20" s="526"/>
      <c r="U20" s="511"/>
    </row>
    <row r="21" spans="1:23" ht="14.5" customHeight="1"/>
    <row r="22" spans="1:23" ht="10" customHeight="1">
      <c r="A22" s="34" t="s">
        <v>474</v>
      </c>
    </row>
    <row r="23" spans="1:23">
      <c r="A23" s="36" t="s">
        <v>475</v>
      </c>
      <c r="B23" s="36"/>
      <c r="E23" s="34" t="s">
        <v>476</v>
      </c>
      <c r="F23" s="34" t="s">
        <v>477</v>
      </c>
      <c r="G23" s="34" t="s">
        <v>478</v>
      </c>
      <c r="H23" s="34" t="s">
        <v>479</v>
      </c>
      <c r="K23" s="34" t="s">
        <v>480</v>
      </c>
    </row>
    <row r="24" spans="1:23" ht="14">
      <c r="D24" s="34" t="s">
        <v>462</v>
      </c>
      <c r="E24" s="462">
        <f>R12</f>
        <v>0</v>
      </c>
      <c r="F24" s="462"/>
      <c r="G24" s="34" t="s">
        <v>481</v>
      </c>
      <c r="H24" t="s">
        <v>482</v>
      </c>
      <c r="I24" s="36" t="s">
        <v>483</v>
      </c>
      <c r="J24" s="465">
        <f>R20</f>
        <v>0</v>
      </c>
      <c r="K24" s="465"/>
      <c r="L24" s="36" t="s">
        <v>484</v>
      </c>
      <c r="R24"/>
      <c r="S24"/>
      <c r="T24"/>
    </row>
    <row r="25" spans="1:23" ht="13" customHeight="1">
      <c r="A25" s="36" t="s">
        <v>485</v>
      </c>
      <c r="B25" s="36"/>
      <c r="E25" s="34" t="s">
        <v>486</v>
      </c>
      <c r="F25" s="39" t="s">
        <v>487</v>
      </c>
      <c r="G25" s="40">
        <v>3</v>
      </c>
      <c r="H25" s="34" t="s">
        <v>477</v>
      </c>
      <c r="I25" s="34" t="s">
        <v>488</v>
      </c>
      <c r="J25" s="34" t="s">
        <v>479</v>
      </c>
      <c r="M25" s="34" t="s">
        <v>480</v>
      </c>
      <c r="W25"/>
    </row>
    <row r="26" spans="1:23" ht="13">
      <c r="D26" s="41" t="s">
        <v>489</v>
      </c>
      <c r="E26" s="462">
        <f>T22</f>
        <v>0</v>
      </c>
      <c r="F26" s="462"/>
      <c r="G26" s="34" t="s">
        <v>481</v>
      </c>
      <c r="H26" s="34" t="s">
        <v>461</v>
      </c>
      <c r="I26" s="34">
        <v>3</v>
      </c>
      <c r="J26" s="34" t="s">
        <v>490</v>
      </c>
      <c r="K26" s="462">
        <f>ROUND(E26/I26,0)</f>
        <v>0</v>
      </c>
      <c r="L26" s="462"/>
      <c r="M26" s="36" t="s">
        <v>491</v>
      </c>
      <c r="N26" s="34" t="s">
        <v>477</v>
      </c>
      <c r="O26" s="34" t="s">
        <v>492</v>
      </c>
      <c r="P26" s="462">
        <f>J20</f>
        <v>0</v>
      </c>
      <c r="Q26" s="462"/>
      <c r="R26" t="s">
        <v>484</v>
      </c>
    </row>
    <row r="27" spans="1:23" ht="13" customHeight="1"/>
    <row r="28" spans="1:23" ht="13.5" customHeight="1">
      <c r="A28" s="34" t="s">
        <v>493</v>
      </c>
      <c r="E28" s="34" t="s">
        <v>494</v>
      </c>
      <c r="F28" s="34" t="s">
        <v>495</v>
      </c>
      <c r="G28" s="461">
        <v>1.65</v>
      </c>
      <c r="H28" s="461"/>
      <c r="I28" s="34" t="s">
        <v>477</v>
      </c>
      <c r="J28" s="34" t="s">
        <v>496</v>
      </c>
    </row>
    <row r="29" spans="1:23" ht="13">
      <c r="A29" s="36"/>
      <c r="C29" s="34" t="s">
        <v>459</v>
      </c>
      <c r="D29" s="462">
        <f>R10</f>
        <v>0</v>
      </c>
      <c r="E29" s="462"/>
      <c r="F29" s="34" t="s">
        <v>481</v>
      </c>
      <c r="G29" s="34" t="s">
        <v>495</v>
      </c>
      <c r="H29" s="461">
        <v>1.65</v>
      </c>
      <c r="I29" s="461"/>
      <c r="J29" s="34" t="s">
        <v>497</v>
      </c>
      <c r="K29" s="34" t="s">
        <v>498</v>
      </c>
      <c r="L29" s="462">
        <f>D29*H29</f>
        <v>0</v>
      </c>
      <c r="M29" s="462"/>
      <c r="N29" s="39" t="s">
        <v>499</v>
      </c>
      <c r="O29" s="34" t="s">
        <v>477</v>
      </c>
      <c r="P29" s="466" t="s">
        <v>500</v>
      </c>
      <c r="Q29" s="467"/>
      <c r="R29" s="528"/>
      <c r="S29" s="528"/>
      <c r="T29" s="39" t="s">
        <v>499</v>
      </c>
      <c r="V29"/>
    </row>
    <row r="30" spans="1:23" customFormat="1" ht="13"/>
    <row r="31" spans="1:23" customFormat="1" ht="13">
      <c r="A31" s="395" t="s">
        <v>501</v>
      </c>
    </row>
    <row r="32" spans="1:23" s="35" customFormat="1" ht="11.9" customHeight="1">
      <c r="A32" s="396" t="s">
        <v>502</v>
      </c>
    </row>
    <row r="33" spans="1:23" ht="14.15" customHeight="1">
      <c r="A33" s="396" t="s">
        <v>503</v>
      </c>
      <c r="B33" s="35"/>
      <c r="C33" s="35"/>
      <c r="D33" s="35"/>
      <c r="E33" s="35"/>
      <c r="F33" s="35"/>
      <c r="G33" s="35"/>
      <c r="H33" s="35"/>
      <c r="I33" s="35"/>
      <c r="J33" s="35"/>
      <c r="K33" s="35"/>
      <c r="L33" s="35"/>
      <c r="M33" s="35"/>
      <c r="N33" s="35"/>
      <c r="O33" s="35"/>
      <c r="P33" s="35"/>
      <c r="Q33" s="35"/>
      <c r="R33" s="35"/>
      <c r="S33" s="35"/>
      <c r="T33" s="35"/>
      <c r="U33" s="35"/>
      <c r="V33" s="35"/>
      <c r="W33"/>
    </row>
    <row r="34" spans="1:23" s="35" customFormat="1" ht="11.9" customHeight="1">
      <c r="A34" s="396" t="s">
        <v>504</v>
      </c>
    </row>
    <row r="35" spans="1:23" s="35" customFormat="1" ht="11.9" customHeight="1">
      <c r="A35" s="34"/>
      <c r="B35" s="34"/>
      <c r="C35" s="34"/>
      <c r="D35" s="34"/>
      <c r="E35" s="34"/>
      <c r="F35" s="34"/>
      <c r="G35" s="34"/>
      <c r="H35" s="34"/>
      <c r="I35" s="34"/>
      <c r="J35" s="34"/>
      <c r="K35" s="34"/>
      <c r="L35" s="34"/>
      <c r="M35" s="34"/>
      <c r="N35" s="34"/>
      <c r="O35" s="34"/>
      <c r="P35" s="34"/>
      <c r="Q35" s="34"/>
      <c r="R35" s="34"/>
      <c r="S35" s="34"/>
      <c r="T35" s="34"/>
      <c r="U35" s="34"/>
      <c r="V35" s="34"/>
    </row>
  </sheetData>
  <mergeCells count="74">
    <mergeCell ref="R29:S29"/>
    <mergeCell ref="D29:E29"/>
    <mergeCell ref="R18:U18"/>
    <mergeCell ref="F19:G19"/>
    <mergeCell ref="H19:I19"/>
    <mergeCell ref="L19:M19"/>
    <mergeCell ref="N19:O19"/>
    <mergeCell ref="R19:U19"/>
    <mergeCell ref="F18:G18"/>
    <mergeCell ref="H18:I18"/>
    <mergeCell ref="P18:Q18"/>
    <mergeCell ref="L18:M18"/>
    <mergeCell ref="N18:O18"/>
    <mergeCell ref="E24:F24"/>
    <mergeCell ref="E26:F26"/>
    <mergeCell ref="P26:Q26"/>
    <mergeCell ref="R20:U20"/>
    <mergeCell ref="F20:G20"/>
    <mergeCell ref="H20:I20"/>
    <mergeCell ref="L20:M20"/>
    <mergeCell ref="N20:O20"/>
    <mergeCell ref="R16:U17"/>
    <mergeCell ref="F17:G17"/>
    <mergeCell ref="H17:I17"/>
    <mergeCell ref="L17:M17"/>
    <mergeCell ref="N17:O17"/>
    <mergeCell ref="T10:T11"/>
    <mergeCell ref="H12:I12"/>
    <mergeCell ref="J12:K12"/>
    <mergeCell ref="R12:S13"/>
    <mergeCell ref="T12:T13"/>
    <mergeCell ref="N12:O12"/>
    <mergeCell ref="P12:Q12"/>
    <mergeCell ref="N13:Q13"/>
    <mergeCell ref="H13:K13"/>
    <mergeCell ref="L13:M13"/>
    <mergeCell ref="R9:S9"/>
    <mergeCell ref="F10:G11"/>
    <mergeCell ref="H10:I11"/>
    <mergeCell ref="J10:K11"/>
    <mergeCell ref="L10:M11"/>
    <mergeCell ref="N10:O11"/>
    <mergeCell ref="P10:Q11"/>
    <mergeCell ref="F9:G9"/>
    <mergeCell ref="H9:I9"/>
    <mergeCell ref="J9:K9"/>
    <mergeCell ref="L9:M9"/>
    <mergeCell ref="N9:O9"/>
    <mergeCell ref="R10:S11"/>
    <mergeCell ref="A19:E19"/>
    <mergeCell ref="A18:E18"/>
    <mergeCell ref="A20:E20"/>
    <mergeCell ref="J20:K20"/>
    <mergeCell ref="J19:K19"/>
    <mergeCell ref="J18:K18"/>
    <mergeCell ref="C6:D6"/>
    <mergeCell ref="F16:K16"/>
    <mergeCell ref="L16:Q16"/>
    <mergeCell ref="P17:Q17"/>
    <mergeCell ref="J17:K17"/>
    <mergeCell ref="A16:E17"/>
    <mergeCell ref="A9:E9"/>
    <mergeCell ref="A10:E11"/>
    <mergeCell ref="A12:E13"/>
    <mergeCell ref="P9:Q9"/>
    <mergeCell ref="F13:G13"/>
    <mergeCell ref="G28:H28"/>
    <mergeCell ref="H29:I29"/>
    <mergeCell ref="L29:M29"/>
    <mergeCell ref="P20:Q20"/>
    <mergeCell ref="P19:Q19"/>
    <mergeCell ref="K26:L26"/>
    <mergeCell ref="J24:K24"/>
    <mergeCell ref="P29:Q29"/>
  </mergeCells>
  <phoneticPr fontId="4"/>
  <conditionalFormatting sqref="R29:S29">
    <cfRule type="cellIs" dxfId="3" priority="1" operator="lessThan">
      <formula>$L$29</formula>
    </cfRule>
  </conditionalFormatting>
  <pageMargins left="0.7" right="0.7" top="0.75" bottom="0.75" header="0.3" footer="0.3"/>
  <pageSetup paperSize="9" scale="95"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ED41-38A8-4A57-A5C7-6E0F848EA6CA}">
  <dimension ref="A2:AA35"/>
  <sheetViews>
    <sheetView view="pageBreakPreview" zoomScaleNormal="100" zoomScaleSheetLayoutView="100" zoomScalePageLayoutView="93" workbookViewId="0">
      <selection activeCell="F7" sqref="F7"/>
    </sheetView>
  </sheetViews>
  <sheetFormatPr defaultColWidth="9.453125" defaultRowHeight="12.5"/>
  <cols>
    <col min="1" max="22" width="4.1796875" style="34" customWidth="1"/>
    <col min="23" max="23" width="4.453125" style="34" customWidth="1"/>
    <col min="24" max="24" width="2.453125" style="34" customWidth="1"/>
    <col min="25" max="25" width="2.81640625" style="34" customWidth="1"/>
    <col min="26" max="26" width="4" style="34" customWidth="1"/>
    <col min="27" max="27" width="9.81640625" style="34" bestFit="1" customWidth="1"/>
    <col min="28" max="140" width="3.453125" style="34" customWidth="1"/>
    <col min="141" max="16384" width="9.453125" style="34"/>
  </cols>
  <sheetData>
    <row r="2" spans="1:27" ht="18.649999999999999" customHeight="1">
      <c r="A2" s="45" t="s">
        <v>443</v>
      </c>
      <c r="B2" s="33"/>
      <c r="C2" s="33"/>
      <c r="D2" s="33"/>
      <c r="E2" s="33"/>
      <c r="F2" s="33"/>
      <c r="G2" s="33"/>
      <c r="H2" s="33"/>
      <c r="I2" s="33"/>
      <c r="J2" s="33"/>
      <c r="K2" s="33"/>
      <c r="L2" s="33"/>
      <c r="M2" s="33"/>
      <c r="N2" s="33"/>
      <c r="O2" s="33"/>
      <c r="P2" s="33"/>
      <c r="Q2" s="33"/>
      <c r="R2" s="33"/>
      <c r="S2" s="33"/>
      <c r="T2" s="33"/>
      <c r="U2" s="33"/>
      <c r="V2" s="33"/>
      <c r="W2" s="33"/>
    </row>
    <row r="3" spans="1:27" ht="15.5">
      <c r="A3" s="33"/>
      <c r="B3" s="33"/>
      <c r="C3" s="33"/>
      <c r="D3" s="33"/>
      <c r="E3" s="33"/>
      <c r="F3" s="33"/>
      <c r="G3" s="33"/>
      <c r="H3" s="33"/>
      <c r="I3" s="33"/>
      <c r="J3" s="33"/>
      <c r="K3" s="33"/>
      <c r="L3" s="33"/>
      <c r="M3" s="33"/>
      <c r="N3" s="33"/>
      <c r="O3" s="33"/>
      <c r="P3" s="33"/>
      <c r="Q3" s="33"/>
      <c r="R3" s="33"/>
      <c r="S3" s="33"/>
      <c r="T3" s="33"/>
      <c r="U3" s="33"/>
      <c r="V3" s="33"/>
      <c r="W3" s="33"/>
      <c r="AA3" s="32"/>
    </row>
    <row r="4" spans="1:27" ht="16">
      <c r="A4" s="394" t="s">
        <v>444</v>
      </c>
      <c r="AA4" s="32">
        <f>DATE(C6,F6,H6)</f>
        <v>46204</v>
      </c>
    </row>
    <row r="5" spans="1:27">
      <c r="A5" s="36" t="s">
        <v>445</v>
      </c>
    </row>
    <row r="6" spans="1:27">
      <c r="A6" s="34" t="s">
        <v>446</v>
      </c>
      <c r="C6" s="532">
        <v>2026</v>
      </c>
      <c r="D6" s="532"/>
      <c r="E6" s="36" t="s">
        <v>447</v>
      </c>
      <c r="F6" s="34">
        <v>7</v>
      </c>
      <c r="G6" s="34" t="s">
        <v>448</v>
      </c>
      <c r="H6" s="34">
        <v>1</v>
      </c>
      <c r="I6" s="34" t="s">
        <v>449</v>
      </c>
      <c r="J6" s="34" t="str">
        <f>TEXT(AA4,"aaaa")</f>
        <v>水曜日</v>
      </c>
    </row>
    <row r="7" spans="1:27">
      <c r="C7" s="42"/>
      <c r="D7" s="42"/>
      <c r="E7" s="36"/>
    </row>
    <row r="8" spans="1:27" ht="17.149999999999999" customHeight="1">
      <c r="A8" s="41" t="s">
        <v>505</v>
      </c>
    </row>
    <row r="9" spans="1:27" ht="13" thickBot="1">
      <c r="A9" s="484"/>
      <c r="B9" s="485"/>
      <c r="C9" s="485"/>
      <c r="D9" s="485"/>
      <c r="E9" s="486"/>
      <c r="F9" s="499" t="s">
        <v>451</v>
      </c>
      <c r="G9" s="500"/>
      <c r="H9" s="499" t="s">
        <v>452</v>
      </c>
      <c r="I9" s="500"/>
      <c r="J9" s="499" t="s">
        <v>453</v>
      </c>
      <c r="K9" s="500"/>
      <c r="L9" s="499" t="s">
        <v>454</v>
      </c>
      <c r="M9" s="500"/>
      <c r="N9" s="499" t="s">
        <v>455</v>
      </c>
      <c r="O9" s="500"/>
      <c r="P9" s="499" t="s">
        <v>456</v>
      </c>
      <c r="Q9" s="500"/>
      <c r="R9" s="500" t="s">
        <v>457</v>
      </c>
      <c r="S9" s="500"/>
    </row>
    <row r="10" spans="1:27" ht="14.15" customHeight="1" thickTop="1">
      <c r="A10" s="487" t="s">
        <v>506</v>
      </c>
      <c r="B10" s="488"/>
      <c r="C10" s="488"/>
      <c r="D10" s="488"/>
      <c r="E10" s="489"/>
      <c r="F10" s="514">
        <v>5</v>
      </c>
      <c r="G10" s="514"/>
      <c r="H10" s="514">
        <v>2</v>
      </c>
      <c r="I10" s="514"/>
      <c r="J10" s="514">
        <v>1</v>
      </c>
      <c r="K10" s="514"/>
      <c r="L10" s="514">
        <v>0</v>
      </c>
      <c r="M10" s="514"/>
      <c r="N10" s="514">
        <v>0</v>
      </c>
      <c r="O10" s="514"/>
      <c r="P10" s="514">
        <v>0</v>
      </c>
      <c r="Q10" s="514"/>
      <c r="R10" s="516">
        <f>SUM(F10:Q11)</f>
        <v>8</v>
      </c>
      <c r="S10" s="516"/>
      <c r="T10" s="461" t="s">
        <v>459</v>
      </c>
    </row>
    <row r="11" spans="1:27" ht="12" customHeight="1">
      <c r="A11" s="490"/>
      <c r="B11" s="491"/>
      <c r="C11" s="491"/>
      <c r="D11" s="491"/>
      <c r="E11" s="492"/>
      <c r="F11" s="515"/>
      <c r="G11" s="515"/>
      <c r="H11" s="515"/>
      <c r="I11" s="515"/>
      <c r="J11" s="515"/>
      <c r="K11" s="515"/>
      <c r="L11" s="515"/>
      <c r="M11" s="515"/>
      <c r="N11" s="515"/>
      <c r="O11" s="515"/>
      <c r="P11" s="515"/>
      <c r="Q11" s="515"/>
      <c r="R11" s="517"/>
      <c r="S11" s="517"/>
      <c r="T11" s="461"/>
    </row>
    <row r="12" spans="1:27" ht="12" customHeight="1">
      <c r="A12" s="493" t="s">
        <v>460</v>
      </c>
      <c r="B12" s="494"/>
      <c r="C12" s="494"/>
      <c r="D12" s="494"/>
      <c r="E12" s="495"/>
      <c r="F12" s="37" t="s">
        <v>461</v>
      </c>
      <c r="G12" s="38">
        <v>3</v>
      </c>
      <c r="H12" s="472" t="s">
        <v>461</v>
      </c>
      <c r="I12" s="473"/>
      <c r="J12" s="473">
        <v>6</v>
      </c>
      <c r="K12" s="518"/>
      <c r="L12" s="37" t="s">
        <v>461</v>
      </c>
      <c r="M12" s="38">
        <v>20</v>
      </c>
      <c r="N12" s="472" t="s">
        <v>461</v>
      </c>
      <c r="O12" s="473"/>
      <c r="P12" s="473">
        <v>30</v>
      </c>
      <c r="Q12" s="473"/>
      <c r="R12" s="517" cm="1">
        <f t="array" ref="R12">_xlfn.IFS(AND(R10=0,SUM(F13:Q13)=0),0,AND(0&lt;R10,SUM(F13:Q13)&lt;2),2,"TRUE",ROUND(SUM(F13:Q13),0))</f>
        <v>2</v>
      </c>
      <c r="S12" s="517"/>
      <c r="T12" s="519" t="s">
        <v>462</v>
      </c>
    </row>
    <row r="13" spans="1:27" ht="12" customHeight="1" thickBot="1">
      <c r="A13" s="496"/>
      <c r="B13" s="497"/>
      <c r="C13" s="497"/>
      <c r="D13" s="497"/>
      <c r="E13" s="498"/>
      <c r="F13" s="501">
        <f>ROUNDDOWN(F10/G12,1)</f>
        <v>1.6</v>
      </c>
      <c r="G13" s="501"/>
      <c r="H13" s="501">
        <f>ROUNDDOWN((H10+J10)/J12,1)</f>
        <v>0.5</v>
      </c>
      <c r="I13" s="501"/>
      <c r="J13" s="501"/>
      <c r="K13" s="501"/>
      <c r="L13" s="501">
        <f t="shared" ref="L13" si="0">ROUNDDOWN(L10/M12,1)</f>
        <v>0</v>
      </c>
      <c r="M13" s="501"/>
      <c r="N13" s="520">
        <f>ROUNDDOWN((N10+P10)/P12,1)</f>
        <v>0</v>
      </c>
      <c r="O13" s="521"/>
      <c r="P13" s="521"/>
      <c r="Q13" s="522"/>
      <c r="R13" s="501"/>
      <c r="S13" s="501"/>
      <c r="T13" s="519"/>
    </row>
    <row r="14" spans="1:27" ht="14.15" customHeight="1" thickTop="1"/>
    <row r="15" spans="1:27" ht="9.75" customHeight="1">
      <c r="A15" s="36" t="s">
        <v>463</v>
      </c>
    </row>
    <row r="16" spans="1:27" ht="15">
      <c r="A16" s="478"/>
      <c r="B16" s="479"/>
      <c r="C16" s="479"/>
      <c r="D16" s="479"/>
      <c r="E16" s="480"/>
      <c r="F16" s="469" t="s">
        <v>464</v>
      </c>
      <c r="G16" s="470"/>
      <c r="H16" s="470"/>
      <c r="I16" s="470"/>
      <c r="J16" s="470"/>
      <c r="K16" s="471"/>
      <c r="L16" s="472" t="s">
        <v>465</v>
      </c>
      <c r="M16" s="473"/>
      <c r="N16" s="473"/>
      <c r="O16" s="473"/>
      <c r="P16" s="473"/>
      <c r="Q16" s="474"/>
      <c r="R16" s="523" t="s">
        <v>466</v>
      </c>
      <c r="S16" s="479"/>
      <c r="T16" s="479"/>
      <c r="U16" s="480"/>
    </row>
    <row r="17" spans="1:23" ht="11.9" customHeight="1" thickBot="1">
      <c r="A17" s="481"/>
      <c r="B17" s="482"/>
      <c r="C17" s="482"/>
      <c r="D17" s="482"/>
      <c r="E17" s="483"/>
      <c r="F17" s="500" t="s">
        <v>467</v>
      </c>
      <c r="G17" s="500"/>
      <c r="H17" s="500" t="s">
        <v>468</v>
      </c>
      <c r="I17" s="500"/>
      <c r="J17" s="475" t="s">
        <v>469</v>
      </c>
      <c r="K17" s="477"/>
      <c r="L17" s="500" t="s">
        <v>467</v>
      </c>
      <c r="M17" s="500"/>
      <c r="N17" s="500" t="s">
        <v>468</v>
      </c>
      <c r="O17" s="500"/>
      <c r="P17" s="475" t="s">
        <v>470</v>
      </c>
      <c r="Q17" s="476"/>
      <c r="R17" s="524"/>
      <c r="S17" s="482"/>
      <c r="T17" s="482"/>
      <c r="U17" s="483"/>
    </row>
    <row r="18" spans="1:23" ht="14.5" customHeight="1" thickTop="1">
      <c r="A18" s="505" t="s">
        <v>471</v>
      </c>
      <c r="B18" s="506"/>
      <c r="C18" s="506"/>
      <c r="D18" s="506"/>
      <c r="E18" s="507"/>
      <c r="F18" s="514">
        <v>2</v>
      </c>
      <c r="G18" s="514"/>
      <c r="H18" s="514">
        <v>2</v>
      </c>
      <c r="I18" s="514"/>
      <c r="J18" s="512">
        <f>SUM(F18:I18)</f>
        <v>4</v>
      </c>
      <c r="K18" s="513"/>
      <c r="L18" s="514"/>
      <c r="M18" s="514"/>
      <c r="N18" s="514"/>
      <c r="O18" s="514"/>
      <c r="P18" s="512">
        <f>SUM(L18:O18)</f>
        <v>0</v>
      </c>
      <c r="Q18" s="531"/>
      <c r="R18" s="529">
        <f>J18+P18</f>
        <v>4</v>
      </c>
      <c r="S18" s="530"/>
      <c r="T18" s="530"/>
      <c r="U18" s="513"/>
    </row>
    <row r="19" spans="1:23" ht="14.5" customHeight="1">
      <c r="A19" s="502" t="s">
        <v>472</v>
      </c>
      <c r="B19" s="503"/>
      <c r="C19" s="503"/>
      <c r="D19" s="503"/>
      <c r="E19" s="504"/>
      <c r="F19" s="527"/>
      <c r="G19" s="527"/>
      <c r="H19" s="515">
        <v>8</v>
      </c>
      <c r="I19" s="515"/>
      <c r="J19" s="463">
        <f>H19</f>
        <v>8</v>
      </c>
      <c r="K19" s="511"/>
      <c r="L19" s="527"/>
      <c r="M19" s="527"/>
      <c r="N19" s="515"/>
      <c r="O19" s="515"/>
      <c r="P19" s="463">
        <f>N19</f>
        <v>0</v>
      </c>
      <c r="Q19" s="464"/>
      <c r="R19" s="525">
        <f>J19+P19</f>
        <v>8</v>
      </c>
      <c r="S19" s="526"/>
      <c r="T19" s="526"/>
      <c r="U19" s="511"/>
    </row>
    <row r="20" spans="1:23" ht="14.5" customHeight="1">
      <c r="A20" s="508" t="s">
        <v>473</v>
      </c>
      <c r="B20" s="509"/>
      <c r="C20" s="509"/>
      <c r="D20" s="509"/>
      <c r="E20" s="510"/>
      <c r="F20" s="527"/>
      <c r="G20" s="527"/>
      <c r="H20" s="517">
        <f>ROUND(H19/8,1)</f>
        <v>1</v>
      </c>
      <c r="I20" s="517"/>
      <c r="J20" s="463">
        <f>F18+H20</f>
        <v>3</v>
      </c>
      <c r="K20" s="511"/>
      <c r="L20" s="527"/>
      <c r="M20" s="527"/>
      <c r="N20" s="517">
        <f>ROUND(N19/8,1)</f>
        <v>0</v>
      </c>
      <c r="O20" s="517"/>
      <c r="P20" s="463">
        <f>L18+N20</f>
        <v>0</v>
      </c>
      <c r="Q20" s="464"/>
      <c r="R20" s="525">
        <f>J20+P20</f>
        <v>3</v>
      </c>
      <c r="S20" s="526"/>
      <c r="T20" s="526"/>
      <c r="U20" s="511"/>
    </row>
    <row r="21" spans="1:23" ht="14.5" customHeight="1"/>
    <row r="22" spans="1:23" ht="10" customHeight="1">
      <c r="A22" s="34" t="s">
        <v>474</v>
      </c>
    </row>
    <row r="23" spans="1:23">
      <c r="A23" s="36" t="s">
        <v>475</v>
      </c>
      <c r="B23" s="36"/>
      <c r="E23" s="34" t="s">
        <v>476</v>
      </c>
      <c r="F23" s="34" t="s">
        <v>477</v>
      </c>
      <c r="G23" s="34" t="s">
        <v>478</v>
      </c>
      <c r="H23" s="34" t="s">
        <v>479</v>
      </c>
      <c r="K23" s="34" t="s">
        <v>480</v>
      </c>
    </row>
    <row r="24" spans="1:23" ht="14">
      <c r="D24" s="34" t="s">
        <v>462</v>
      </c>
      <c r="E24" s="462">
        <f>R12</f>
        <v>2</v>
      </c>
      <c r="F24" s="462"/>
      <c r="G24" s="34" t="s">
        <v>481</v>
      </c>
      <c r="H24" t="s">
        <v>482</v>
      </c>
      <c r="I24" s="36" t="s">
        <v>483</v>
      </c>
      <c r="J24" s="465">
        <f>R20</f>
        <v>3</v>
      </c>
      <c r="K24" s="465"/>
      <c r="L24" s="36" t="s">
        <v>484</v>
      </c>
      <c r="R24"/>
      <c r="S24"/>
      <c r="T24"/>
    </row>
    <row r="25" spans="1:23" ht="13" customHeight="1">
      <c r="A25" s="36" t="s">
        <v>485</v>
      </c>
      <c r="B25" s="36"/>
      <c r="E25" s="34" t="s">
        <v>486</v>
      </c>
      <c r="F25" s="39" t="s">
        <v>487</v>
      </c>
      <c r="G25" s="40">
        <v>3</v>
      </c>
      <c r="H25" s="34" t="s">
        <v>477</v>
      </c>
      <c r="I25" s="34" t="s">
        <v>488</v>
      </c>
      <c r="J25" s="34" t="s">
        <v>479</v>
      </c>
      <c r="M25" s="34" t="s">
        <v>480</v>
      </c>
      <c r="W25"/>
    </row>
    <row r="26" spans="1:23" ht="13">
      <c r="D26" s="41" t="s">
        <v>489</v>
      </c>
      <c r="E26" s="462">
        <f>R20</f>
        <v>3</v>
      </c>
      <c r="F26" s="462"/>
      <c r="G26" s="34" t="s">
        <v>481</v>
      </c>
      <c r="H26" s="34" t="s">
        <v>461</v>
      </c>
      <c r="I26" s="34">
        <v>3</v>
      </c>
      <c r="J26" s="34" t="s">
        <v>490</v>
      </c>
      <c r="K26" s="462">
        <f>ROUNDUP(E26/I26,0)</f>
        <v>1</v>
      </c>
      <c r="L26" s="462"/>
      <c r="M26" s="36" t="s">
        <v>491</v>
      </c>
      <c r="N26" s="34" t="s">
        <v>477</v>
      </c>
      <c r="O26" s="34" t="s">
        <v>492</v>
      </c>
      <c r="P26" s="462">
        <f>J20</f>
        <v>3</v>
      </c>
      <c r="Q26" s="462"/>
      <c r="R26" t="s">
        <v>484</v>
      </c>
    </row>
    <row r="27" spans="1:23" ht="13" customHeight="1"/>
    <row r="28" spans="1:23" ht="13.5" customHeight="1">
      <c r="A28" s="34" t="s">
        <v>493</v>
      </c>
      <c r="E28" s="34" t="s">
        <v>494</v>
      </c>
      <c r="F28" s="34" t="s">
        <v>495</v>
      </c>
      <c r="G28" s="461">
        <v>1.65</v>
      </c>
      <c r="H28" s="461"/>
      <c r="I28" s="34" t="s">
        <v>477</v>
      </c>
      <c r="J28" s="34" t="s">
        <v>496</v>
      </c>
    </row>
    <row r="29" spans="1:23" ht="13">
      <c r="A29" s="36"/>
      <c r="C29" s="34" t="s">
        <v>459</v>
      </c>
      <c r="D29" s="462">
        <f>R10</f>
        <v>8</v>
      </c>
      <c r="E29" s="462"/>
      <c r="F29" s="34" t="s">
        <v>481</v>
      </c>
      <c r="G29" s="34" t="s">
        <v>495</v>
      </c>
      <c r="H29" s="461">
        <v>1.65</v>
      </c>
      <c r="I29" s="461"/>
      <c r="J29" s="34" t="s">
        <v>497</v>
      </c>
      <c r="K29" s="34" t="s">
        <v>498</v>
      </c>
      <c r="L29" s="462">
        <f>D29*H29</f>
        <v>13.2</v>
      </c>
      <c r="M29" s="462"/>
      <c r="N29" s="39" t="s">
        <v>499</v>
      </c>
      <c r="O29" s="34" t="s">
        <v>477</v>
      </c>
      <c r="P29" s="466" t="s">
        <v>500</v>
      </c>
      <c r="Q29" s="467"/>
      <c r="R29" s="528">
        <v>30</v>
      </c>
      <c r="S29" s="528"/>
      <c r="T29" s="39" t="s">
        <v>499</v>
      </c>
      <c r="V29"/>
    </row>
    <row r="30" spans="1:23" customFormat="1" ht="13"/>
    <row r="31" spans="1:23" customFormat="1" ht="13">
      <c r="A31" s="395" t="s">
        <v>501</v>
      </c>
    </row>
    <row r="32" spans="1:23" s="35" customFormat="1" ht="11.9" customHeight="1">
      <c r="A32" s="396" t="s">
        <v>502</v>
      </c>
    </row>
    <row r="33" spans="1:23" ht="14.15" customHeight="1">
      <c r="A33" s="396" t="s">
        <v>503</v>
      </c>
      <c r="B33" s="35"/>
      <c r="C33" s="35"/>
      <c r="D33" s="35"/>
      <c r="E33" s="35"/>
      <c r="F33" s="35"/>
      <c r="G33" s="35"/>
      <c r="H33" s="35"/>
      <c r="I33" s="35"/>
      <c r="J33" s="35"/>
      <c r="K33" s="35"/>
      <c r="L33" s="35"/>
      <c r="M33" s="35"/>
      <c r="N33" s="35"/>
      <c r="O33" s="35"/>
      <c r="P33" s="35"/>
      <c r="Q33" s="35"/>
      <c r="R33" s="35"/>
      <c r="S33" s="35"/>
      <c r="T33" s="35"/>
      <c r="U33" s="35"/>
      <c r="V33" s="35"/>
      <c r="W33"/>
    </row>
    <row r="34" spans="1:23" s="35" customFormat="1" ht="11.9" customHeight="1">
      <c r="A34" s="396" t="s">
        <v>507</v>
      </c>
    </row>
    <row r="35" spans="1:23" s="35" customFormat="1" ht="11.9" customHeight="1">
      <c r="A35" s="34"/>
      <c r="B35" s="34"/>
      <c r="C35" s="34"/>
      <c r="D35" s="34"/>
      <c r="E35" s="34"/>
      <c r="F35" s="34"/>
      <c r="G35" s="34"/>
      <c r="H35" s="34"/>
      <c r="I35" s="34"/>
      <c r="J35" s="34"/>
      <c r="K35" s="34"/>
      <c r="L35" s="34"/>
      <c r="M35" s="34"/>
      <c r="N35" s="34"/>
      <c r="O35" s="34"/>
      <c r="P35" s="34"/>
      <c r="Q35" s="34"/>
      <c r="R35" s="34"/>
      <c r="S35" s="34"/>
      <c r="T35" s="34"/>
      <c r="U35" s="34"/>
      <c r="V35" s="34"/>
    </row>
  </sheetData>
  <mergeCells count="74">
    <mergeCell ref="R29:S29"/>
    <mergeCell ref="D29:E29"/>
    <mergeCell ref="G28:H28"/>
    <mergeCell ref="H29:I29"/>
    <mergeCell ref="L29:M29"/>
    <mergeCell ref="P29:Q29"/>
    <mergeCell ref="P20:Q20"/>
    <mergeCell ref="R20:U20"/>
    <mergeCell ref="E24:F24"/>
    <mergeCell ref="J24:K24"/>
    <mergeCell ref="E26:F26"/>
    <mergeCell ref="K26:L26"/>
    <mergeCell ref="P26:Q26"/>
    <mergeCell ref="A20:E20"/>
    <mergeCell ref="F20:G20"/>
    <mergeCell ref="H20:I20"/>
    <mergeCell ref="J20:K20"/>
    <mergeCell ref="L20:M20"/>
    <mergeCell ref="N20:O20"/>
    <mergeCell ref="P18:Q18"/>
    <mergeCell ref="R18:U18"/>
    <mergeCell ref="A19:E19"/>
    <mergeCell ref="F19:G19"/>
    <mergeCell ref="H19:I19"/>
    <mergeCell ref="J19:K19"/>
    <mergeCell ref="L19:M19"/>
    <mergeCell ref="N19:O19"/>
    <mergeCell ref="P19:Q19"/>
    <mergeCell ref="R19:U19"/>
    <mergeCell ref="A18:E18"/>
    <mergeCell ref="F18:G18"/>
    <mergeCell ref="H18:I18"/>
    <mergeCell ref="J18:K18"/>
    <mergeCell ref="L18:M18"/>
    <mergeCell ref="N18:O18"/>
    <mergeCell ref="A16:E17"/>
    <mergeCell ref="F16:K16"/>
    <mergeCell ref="L16:Q16"/>
    <mergeCell ref="R16:U17"/>
    <mergeCell ref="F17:G17"/>
    <mergeCell ref="H17:I17"/>
    <mergeCell ref="J17:K17"/>
    <mergeCell ref="L17:M17"/>
    <mergeCell ref="N17:O17"/>
    <mergeCell ref="P17:Q17"/>
    <mergeCell ref="T10:T11"/>
    <mergeCell ref="A12:E13"/>
    <mergeCell ref="H12:I12"/>
    <mergeCell ref="J12:K12"/>
    <mergeCell ref="N12:O12"/>
    <mergeCell ref="P12:Q12"/>
    <mergeCell ref="R12:S13"/>
    <mergeCell ref="T12:T13"/>
    <mergeCell ref="F13:G13"/>
    <mergeCell ref="H13:K13"/>
    <mergeCell ref="L13:M13"/>
    <mergeCell ref="N13:Q13"/>
    <mergeCell ref="N9:O9"/>
    <mergeCell ref="P9:Q9"/>
    <mergeCell ref="R9:S9"/>
    <mergeCell ref="A10:E11"/>
    <mergeCell ref="F10:G11"/>
    <mergeCell ref="H10:I11"/>
    <mergeCell ref="J10:K11"/>
    <mergeCell ref="L10:M11"/>
    <mergeCell ref="N10:O11"/>
    <mergeCell ref="P10:Q11"/>
    <mergeCell ref="L9:M9"/>
    <mergeCell ref="R10:S11"/>
    <mergeCell ref="C6:D6"/>
    <mergeCell ref="A9:E9"/>
    <mergeCell ref="F9:G9"/>
    <mergeCell ref="H9:I9"/>
    <mergeCell ref="J9:K9"/>
  </mergeCells>
  <phoneticPr fontId="4"/>
  <conditionalFormatting sqref="R29:S29">
    <cfRule type="cellIs" dxfId="2" priority="1" operator="lessThan">
      <formula>$L$29</formula>
    </cfRule>
  </conditionalFormatting>
  <pageMargins left="0.7" right="0.7" top="0.75" bottom="0.75" header="0.3" footer="0.3"/>
  <pageSetup paperSize="9" scale="95"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8CAF-B358-4CFA-AFE8-42C6697757D1}">
  <sheetPr>
    <tabColor rgb="FFFFCCFF"/>
  </sheetPr>
  <dimension ref="A1:BR94"/>
  <sheetViews>
    <sheetView topLeftCell="F2" zoomScale="66" zoomScaleNormal="66" zoomScaleSheetLayoutView="93" workbookViewId="0">
      <selection activeCell="AK12" sqref="AK12:AK14"/>
    </sheetView>
  </sheetViews>
  <sheetFormatPr defaultColWidth="9.453125" defaultRowHeight="14"/>
  <cols>
    <col min="1" max="1" width="4.1796875" style="421" customWidth="1"/>
    <col min="2" max="2" width="17" style="421" customWidth="1"/>
    <col min="3" max="3" width="6.453125" style="421" customWidth="1"/>
    <col min="4" max="35" width="6.81640625" style="421" customWidth="1"/>
    <col min="36" max="36" width="15.1796875" style="421" customWidth="1"/>
    <col min="37" max="37" width="4.7265625" style="421" customWidth="1"/>
    <col min="38" max="68" width="4.81640625" style="421" customWidth="1"/>
    <col min="69" max="93" width="5" style="421" customWidth="1"/>
    <col min="94" max="16384" width="9.453125" style="421"/>
  </cols>
  <sheetData>
    <row r="1" spans="1:67" s="399" customFormat="1" ht="29.25" customHeight="1">
      <c r="A1" s="398" t="s">
        <v>508</v>
      </c>
      <c r="C1" s="400"/>
      <c r="N1" s="401"/>
      <c r="O1" s="402"/>
      <c r="P1" s="402"/>
      <c r="Q1" s="402"/>
      <c r="R1" s="402"/>
      <c r="S1" s="402"/>
      <c r="T1" s="402"/>
      <c r="U1" s="402"/>
      <c r="V1" s="402"/>
      <c r="AJ1" s="403" t="s">
        <v>509</v>
      </c>
    </row>
    <row r="2" spans="1:67" s="399" customFormat="1">
      <c r="C2" s="400"/>
      <c r="AJ2" s="403" t="s">
        <v>510</v>
      </c>
    </row>
    <row r="3" spans="1:67" s="399" customFormat="1" ht="29.5" customHeight="1">
      <c r="B3" s="404" t="s">
        <v>511</v>
      </c>
      <c r="C3" s="405"/>
      <c r="D3" s="405"/>
      <c r="E3" s="405"/>
      <c r="F3" s="405"/>
      <c r="G3" s="405"/>
      <c r="H3" s="405"/>
      <c r="I3" s="405"/>
      <c r="J3" s="405"/>
      <c r="K3" s="433"/>
      <c r="M3" s="407"/>
      <c r="N3" s="408" t="e">
        <f>YEAR(基本情報!I6)</f>
        <v>#NUM!</v>
      </c>
      <c r="O3" s="406" t="s">
        <v>512</v>
      </c>
      <c r="P3" s="390" t="e">
        <f>MONTH(基本情報!I6)</f>
        <v>#NUM!</v>
      </c>
      <c r="Q3" s="406" t="s">
        <v>513</v>
      </c>
      <c r="R3" s="409" t="e">
        <f>DAY(基本情報!I6)</f>
        <v>#NUM!</v>
      </c>
      <c r="S3" s="406" t="s">
        <v>514</v>
      </c>
      <c r="T3" s="410" t="e">
        <f>TEXT(基本情報!I6,"aaa")</f>
        <v>#NUM!</v>
      </c>
      <c r="U3" s="399" t="s">
        <v>515</v>
      </c>
      <c r="W3" s="406"/>
      <c r="X3" s="406"/>
      <c r="Y3" s="407"/>
      <c r="Z3"/>
      <c r="AA3"/>
      <c r="AB3"/>
      <c r="AC3"/>
      <c r="AD3"/>
      <c r="AE3"/>
      <c r="AF3"/>
      <c r="AR3" s="411"/>
      <c r="AS3" s="411"/>
      <c r="AT3" s="411"/>
      <c r="AU3" s="406"/>
      <c r="AV3" s="406"/>
    </row>
    <row r="4" spans="1:67" s="399" customFormat="1" ht="27.75" customHeight="1">
      <c r="L4" s="412"/>
      <c r="M4" s="412"/>
      <c r="N4" s="413" t="s">
        <v>516</v>
      </c>
      <c r="O4" s="412"/>
      <c r="P4" s="412"/>
      <c r="Q4" s="412"/>
      <c r="R4" s="412"/>
      <c r="S4" s="412"/>
      <c r="T4" s="412"/>
      <c r="U4" s="412"/>
      <c r="V4" s="412"/>
      <c r="W4" s="412"/>
      <c r="X4" s="412"/>
      <c r="Y4" s="412"/>
      <c r="Z4" s="412"/>
      <c r="AA4" s="412"/>
      <c r="AB4" s="412"/>
      <c r="AC4" s="412"/>
      <c r="AD4" s="412"/>
      <c r="AE4" s="412"/>
      <c r="AF4" s="412"/>
      <c r="AG4" s="412"/>
    </row>
    <row r="5" spans="1:67" s="399" customFormat="1" ht="29.5" customHeight="1">
      <c r="B5" s="404"/>
      <c r="C5" s="405"/>
      <c r="D5" s="405"/>
      <c r="E5" s="405"/>
      <c r="F5" s="405"/>
      <c r="G5" s="405"/>
      <c r="H5" s="405"/>
      <c r="I5" s="405"/>
      <c r="J5" s="405"/>
      <c r="K5" s="414"/>
      <c r="M5" s="407"/>
      <c r="N5" s="415"/>
      <c r="O5" s="406" t="s">
        <v>512</v>
      </c>
      <c r="P5" s="416"/>
      <c r="Q5" s="406" t="s">
        <v>513</v>
      </c>
      <c r="R5" s="416"/>
      <c r="S5" s="406" t="s">
        <v>514</v>
      </c>
      <c r="T5" s="417"/>
      <c r="U5" s="399" t="s">
        <v>515</v>
      </c>
      <c r="W5"/>
      <c r="X5"/>
      <c r="Y5"/>
      <c r="Z5"/>
      <c r="AA5"/>
      <c r="AB5"/>
      <c r="AC5"/>
      <c r="AD5"/>
      <c r="AE5"/>
      <c r="AF5"/>
      <c r="AG5"/>
      <c r="AR5" s="411"/>
      <c r="AS5" s="411"/>
      <c r="AT5" s="411"/>
      <c r="AU5" s="406"/>
      <c r="AV5" s="406"/>
    </row>
    <row r="6" spans="1:67" s="399" customFormat="1" ht="18" customHeight="1">
      <c r="A6" s="436" t="s">
        <v>517</v>
      </c>
      <c r="C6" s="405"/>
      <c r="D6" s="405"/>
      <c r="E6" s="405"/>
      <c r="F6" s="405"/>
      <c r="G6" s="405"/>
      <c r="H6" s="405"/>
      <c r="I6" s="405"/>
      <c r="J6" s="405"/>
      <c r="K6" s="406"/>
      <c r="M6" s="407"/>
      <c r="N6" s="406"/>
      <c r="O6" s="406"/>
      <c r="P6" s="419"/>
      <c r="Q6" s="406"/>
      <c r="R6" s="419"/>
      <c r="S6" s="406"/>
      <c r="T6" s="400"/>
      <c r="W6" s="406"/>
      <c r="X6" s="406"/>
      <c r="Y6" s="407"/>
      <c r="Z6" s="406"/>
      <c r="AA6" s="406"/>
      <c r="AB6" s="400"/>
      <c r="AD6" s="400"/>
      <c r="AF6" s="400"/>
      <c r="AR6" s="411"/>
      <c r="AS6" s="411"/>
      <c r="AT6" s="411"/>
      <c r="AU6" s="406"/>
      <c r="AV6" s="406"/>
    </row>
    <row r="7" spans="1:67" s="399" customFormat="1" ht="18" customHeight="1">
      <c r="A7" s="418"/>
      <c r="B7" s="391" t="s">
        <v>518</v>
      </c>
      <c r="C7" s="405"/>
      <c r="D7" s="405"/>
      <c r="E7" s="405"/>
      <c r="F7" s="405"/>
      <c r="G7" s="405"/>
      <c r="H7" s="405"/>
      <c r="I7" s="405"/>
      <c r="J7" s="405"/>
      <c r="K7" s="406"/>
      <c r="M7" s="407"/>
      <c r="N7" s="406"/>
      <c r="O7" s="406"/>
      <c r="P7" s="419"/>
      <c r="Q7" s="406"/>
      <c r="R7" s="419"/>
      <c r="S7" s="406"/>
      <c r="T7" s="400"/>
      <c r="W7" s="406"/>
      <c r="X7" s="406"/>
      <c r="Y7" s="407"/>
      <c r="Z7" s="406"/>
      <c r="AA7" s="406"/>
      <c r="AB7" s="400"/>
      <c r="AD7" s="400"/>
      <c r="AF7" s="400"/>
      <c r="AR7" s="411"/>
      <c r="AS7" s="411"/>
      <c r="AT7" s="411"/>
      <c r="AU7" s="406"/>
      <c r="AV7" s="406"/>
    </row>
    <row r="8" spans="1:67" s="399" customFormat="1" ht="18" customHeight="1">
      <c r="B8" s="420" t="s">
        <v>519</v>
      </c>
      <c r="C8" s="405"/>
      <c r="D8" s="405"/>
      <c r="E8" s="405"/>
      <c r="F8" s="405"/>
      <c r="G8" s="405"/>
      <c r="H8" s="405"/>
      <c r="I8" s="405"/>
      <c r="J8" s="405"/>
      <c r="K8" s="406"/>
      <c r="M8" s="407"/>
      <c r="N8" s="406"/>
      <c r="O8" s="406"/>
      <c r="P8" s="419"/>
      <c r="Q8" s="406"/>
      <c r="R8" s="419"/>
      <c r="S8" s="406"/>
      <c r="T8" s="400"/>
      <c r="W8" s="406"/>
      <c r="X8" s="406"/>
      <c r="Y8" s="407"/>
      <c r="Z8" s="406"/>
      <c r="AA8" s="406"/>
      <c r="AB8" s="400"/>
      <c r="AD8" s="400"/>
      <c r="AF8" s="400"/>
      <c r="AR8" s="411"/>
      <c r="AS8" s="411"/>
      <c r="AT8" s="411"/>
      <c r="AU8" s="406"/>
      <c r="AV8" s="406"/>
    </row>
    <row r="10" spans="1:67" ht="14.15" customHeight="1">
      <c r="B10" s="541" t="s">
        <v>520</v>
      </c>
      <c r="C10" s="542"/>
      <c r="D10" s="543"/>
      <c r="E10" s="547" t="s">
        <v>521</v>
      </c>
      <c r="F10" s="539" t="s">
        <v>522</v>
      </c>
      <c r="G10" s="539" t="s">
        <v>523</v>
      </c>
      <c r="H10" s="539" t="s">
        <v>524</v>
      </c>
      <c r="I10" s="539" t="s">
        <v>525</v>
      </c>
      <c r="J10" s="539" t="s">
        <v>526</v>
      </c>
      <c r="K10" s="539" t="s">
        <v>527</v>
      </c>
      <c r="L10" s="539" t="s">
        <v>528</v>
      </c>
      <c r="M10" s="539" t="s">
        <v>529</v>
      </c>
      <c r="N10" s="539" t="s">
        <v>530</v>
      </c>
      <c r="O10" s="539" t="s">
        <v>531</v>
      </c>
      <c r="P10" s="539" t="s">
        <v>532</v>
      </c>
      <c r="Q10" s="539" t="s">
        <v>533</v>
      </c>
      <c r="R10" s="539" t="s">
        <v>534</v>
      </c>
      <c r="S10" s="539" t="s">
        <v>535</v>
      </c>
      <c r="T10" s="539" t="s">
        <v>536</v>
      </c>
      <c r="U10" s="539" t="s">
        <v>537</v>
      </c>
      <c r="V10" s="539" t="s">
        <v>538</v>
      </c>
      <c r="W10" s="539" t="s">
        <v>539</v>
      </c>
      <c r="X10" s="539" t="s">
        <v>540</v>
      </c>
      <c r="Y10" s="539" t="s">
        <v>541</v>
      </c>
      <c r="Z10" s="539" t="s">
        <v>542</v>
      </c>
      <c r="AA10" s="539" t="s">
        <v>543</v>
      </c>
      <c r="AB10" s="539" t="s">
        <v>544</v>
      </c>
      <c r="AC10" s="539" t="s">
        <v>590</v>
      </c>
      <c r="AD10" s="539" t="s">
        <v>545</v>
      </c>
      <c r="AE10" s="539" t="s">
        <v>546</v>
      </c>
      <c r="AF10" s="539" t="s">
        <v>547</v>
      </c>
      <c r="AG10" s="539" t="s">
        <v>548</v>
      </c>
      <c r="AH10" s="539" t="s">
        <v>549</v>
      </c>
      <c r="AI10" s="539" t="s">
        <v>550</v>
      </c>
      <c r="AJ10" s="549" t="s">
        <v>551</v>
      </c>
      <c r="AK10" s="534">
        <v>0.29166666666666669</v>
      </c>
      <c r="AL10" s="534">
        <v>0.3125</v>
      </c>
      <c r="AM10" s="534">
        <v>0.33333333333333298</v>
      </c>
      <c r="AN10" s="534">
        <v>0.35416666666666702</v>
      </c>
      <c r="AO10" s="534">
        <v>0.375</v>
      </c>
      <c r="AP10" s="534">
        <v>0.39583333333333398</v>
      </c>
      <c r="AQ10" s="534">
        <v>0.41666666666666702</v>
      </c>
      <c r="AR10" s="534">
        <v>0.4375</v>
      </c>
      <c r="AS10" s="534">
        <v>0.45833333333333398</v>
      </c>
      <c r="AT10" s="534">
        <v>0.47916666666666702</v>
      </c>
      <c r="AU10" s="534">
        <v>0.5</v>
      </c>
      <c r="AV10" s="534">
        <v>0.52083333333333304</v>
      </c>
      <c r="AW10" s="534">
        <v>0.54166666666666696</v>
      </c>
      <c r="AX10" s="534">
        <v>0.5625</v>
      </c>
      <c r="AY10" s="534">
        <v>0.58333333333333304</v>
      </c>
      <c r="AZ10" s="534">
        <v>0.60416666666666696</v>
      </c>
      <c r="BA10" s="534">
        <v>0.625</v>
      </c>
      <c r="BB10" s="534">
        <v>0.64583333333333304</v>
      </c>
      <c r="BC10" s="534">
        <v>0.66666666666666696</v>
      </c>
      <c r="BD10" s="534">
        <v>0.6875</v>
      </c>
      <c r="BE10" s="534">
        <v>0.70833333333333304</v>
      </c>
      <c r="BF10" s="534">
        <v>0.72916666666666696</v>
      </c>
      <c r="BG10" s="534">
        <v>0.75</v>
      </c>
      <c r="BH10" s="534">
        <v>0.77083333333333304</v>
      </c>
      <c r="BI10" s="534">
        <v>0.79166666666666696</v>
      </c>
      <c r="BJ10" s="534">
        <v>0.8125</v>
      </c>
      <c r="BK10" s="534">
        <v>0.83333333333333337</v>
      </c>
      <c r="BL10" s="534">
        <v>0.85416666666666663</v>
      </c>
      <c r="BM10" s="534">
        <v>0.875</v>
      </c>
      <c r="BN10" s="534">
        <v>0.89583333333333337</v>
      </c>
      <c r="BO10" s="534">
        <v>0.91666666666666663</v>
      </c>
    </row>
    <row r="11" spans="1:67" ht="15.65" customHeight="1">
      <c r="B11" s="544"/>
      <c r="C11" s="545"/>
      <c r="D11" s="546"/>
      <c r="E11" s="548"/>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50"/>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row>
    <row r="12" spans="1:67" ht="14.15" customHeight="1">
      <c r="B12" s="551" t="s">
        <v>552</v>
      </c>
      <c r="C12" s="554" t="s">
        <v>553</v>
      </c>
      <c r="D12" s="555"/>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556" t="s">
        <v>554</v>
      </c>
      <c r="AK12" s="538">
        <f>E14</f>
        <v>0</v>
      </c>
      <c r="AL12" s="535">
        <f>AK12+F14</f>
        <v>0</v>
      </c>
      <c r="AM12" s="535">
        <f>AL12+G14</f>
        <v>0</v>
      </c>
      <c r="AN12" s="535">
        <f>AM12+H14</f>
        <v>0</v>
      </c>
      <c r="AO12" s="535">
        <f>AN12+I14</f>
        <v>0</v>
      </c>
      <c r="AP12" s="535">
        <f>AO12+J14</f>
        <v>0</v>
      </c>
      <c r="AQ12" s="535">
        <f t="shared" ref="AQ12:BH12" si="0">AP12+K14</f>
        <v>0</v>
      </c>
      <c r="AR12" s="535">
        <f t="shared" si="0"/>
        <v>0</v>
      </c>
      <c r="AS12" s="535">
        <f t="shared" si="0"/>
        <v>0</v>
      </c>
      <c r="AT12" s="535">
        <f t="shared" si="0"/>
        <v>0</v>
      </c>
      <c r="AU12" s="535">
        <f>AT12+O14</f>
        <v>0</v>
      </c>
      <c r="AV12" s="535">
        <f t="shared" si="0"/>
        <v>0</v>
      </c>
      <c r="AW12" s="535">
        <f>AV12+Q14</f>
        <v>0</v>
      </c>
      <c r="AX12" s="535">
        <f t="shared" si="0"/>
        <v>0</v>
      </c>
      <c r="AY12" s="535">
        <f t="shared" si="0"/>
        <v>0</v>
      </c>
      <c r="AZ12" s="535">
        <f t="shared" si="0"/>
        <v>0</v>
      </c>
      <c r="BA12" s="535">
        <f t="shared" si="0"/>
        <v>0</v>
      </c>
      <c r="BB12" s="535">
        <f t="shared" si="0"/>
        <v>0</v>
      </c>
      <c r="BC12" s="535">
        <f t="shared" si="0"/>
        <v>0</v>
      </c>
      <c r="BD12" s="535">
        <f t="shared" si="0"/>
        <v>0</v>
      </c>
      <c r="BE12" s="535">
        <f t="shared" si="0"/>
        <v>0</v>
      </c>
      <c r="BF12" s="535">
        <f t="shared" si="0"/>
        <v>0</v>
      </c>
      <c r="BG12" s="535">
        <f t="shared" si="0"/>
        <v>0</v>
      </c>
      <c r="BH12" s="535">
        <f t="shared" si="0"/>
        <v>0</v>
      </c>
      <c r="BI12" s="535">
        <f t="shared" ref="BI12:BO12" si="1">BH12+AC14</f>
        <v>0</v>
      </c>
      <c r="BJ12" s="535">
        <f t="shared" si="1"/>
        <v>0</v>
      </c>
      <c r="BK12" s="535">
        <f t="shared" si="1"/>
        <v>0</v>
      </c>
      <c r="BL12" s="535">
        <f t="shared" si="1"/>
        <v>0</v>
      </c>
      <c r="BM12" s="535">
        <f t="shared" si="1"/>
        <v>0</v>
      </c>
      <c r="BN12" s="535">
        <f t="shared" si="1"/>
        <v>0</v>
      </c>
      <c r="BO12" s="535">
        <f t="shared" si="1"/>
        <v>0</v>
      </c>
    </row>
    <row r="13" spans="1:67">
      <c r="B13" s="552"/>
      <c r="C13" s="554" t="s">
        <v>555</v>
      </c>
      <c r="D13" s="555"/>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556"/>
      <c r="AK13" s="538"/>
      <c r="AL13" s="536"/>
      <c r="AM13" s="536"/>
      <c r="AN13" s="536"/>
      <c r="AO13" s="536"/>
      <c r="AP13" s="536"/>
      <c r="AQ13" s="536"/>
      <c r="AR13" s="536"/>
      <c r="AS13" s="536"/>
      <c r="AT13" s="536"/>
      <c r="AU13" s="536"/>
      <c r="AV13" s="536"/>
      <c r="AW13" s="536"/>
      <c r="AX13" s="536"/>
      <c r="AY13" s="536"/>
      <c r="AZ13" s="536"/>
      <c r="BA13" s="536"/>
      <c r="BB13" s="536"/>
      <c r="BC13" s="536"/>
      <c r="BD13" s="536"/>
      <c r="BE13" s="536"/>
      <c r="BF13" s="536"/>
      <c r="BG13" s="536"/>
      <c r="BH13" s="536"/>
      <c r="BI13" s="536"/>
      <c r="BJ13" s="536"/>
      <c r="BK13" s="536"/>
      <c r="BL13" s="536"/>
      <c r="BM13" s="536"/>
      <c r="BN13" s="536"/>
      <c r="BO13" s="536"/>
    </row>
    <row r="14" spans="1:67">
      <c r="B14" s="553"/>
      <c r="C14" s="554" t="s">
        <v>556</v>
      </c>
      <c r="D14" s="555"/>
      <c r="E14" s="423">
        <f>E12-E13</f>
        <v>0</v>
      </c>
      <c r="F14" s="423">
        <f>F12-F13</f>
        <v>0</v>
      </c>
      <c r="G14" s="423">
        <f t="shared" ref="G14" si="2">G12-G13</f>
        <v>0</v>
      </c>
      <c r="H14" s="423">
        <f t="shared" ref="H14:J14" si="3">H12-H13</f>
        <v>0</v>
      </c>
      <c r="I14" s="423">
        <f t="shared" si="3"/>
        <v>0</v>
      </c>
      <c r="J14" s="423">
        <f t="shared" si="3"/>
        <v>0</v>
      </c>
      <c r="K14" s="423">
        <f t="shared" ref="K14:AI14" si="4">K12-K13</f>
        <v>0</v>
      </c>
      <c r="L14" s="423">
        <f t="shared" si="4"/>
        <v>0</v>
      </c>
      <c r="M14" s="423">
        <f t="shared" si="4"/>
        <v>0</v>
      </c>
      <c r="N14" s="423">
        <f t="shared" si="4"/>
        <v>0</v>
      </c>
      <c r="O14" s="423">
        <f t="shared" si="4"/>
        <v>0</v>
      </c>
      <c r="P14" s="423">
        <f t="shared" si="4"/>
        <v>0</v>
      </c>
      <c r="Q14" s="423">
        <f t="shared" si="4"/>
        <v>0</v>
      </c>
      <c r="R14" s="423">
        <f t="shared" si="4"/>
        <v>0</v>
      </c>
      <c r="S14" s="423">
        <f t="shared" si="4"/>
        <v>0</v>
      </c>
      <c r="T14" s="423">
        <f t="shared" si="4"/>
        <v>0</v>
      </c>
      <c r="U14" s="423">
        <f t="shared" si="4"/>
        <v>0</v>
      </c>
      <c r="V14" s="423">
        <f t="shared" si="4"/>
        <v>0</v>
      </c>
      <c r="W14" s="423">
        <f t="shared" si="4"/>
        <v>0</v>
      </c>
      <c r="X14" s="423">
        <f t="shared" si="4"/>
        <v>0</v>
      </c>
      <c r="Y14" s="423">
        <f t="shared" si="4"/>
        <v>0</v>
      </c>
      <c r="Z14" s="423">
        <f t="shared" si="4"/>
        <v>0</v>
      </c>
      <c r="AA14" s="423">
        <f t="shared" si="4"/>
        <v>0</v>
      </c>
      <c r="AB14" s="423">
        <f t="shared" si="4"/>
        <v>0</v>
      </c>
      <c r="AC14" s="423">
        <f t="shared" si="4"/>
        <v>0</v>
      </c>
      <c r="AD14" s="423">
        <f t="shared" si="4"/>
        <v>0</v>
      </c>
      <c r="AE14" s="423">
        <f t="shared" si="4"/>
        <v>0</v>
      </c>
      <c r="AF14" s="423">
        <f t="shared" si="4"/>
        <v>0</v>
      </c>
      <c r="AG14" s="423">
        <f t="shared" si="4"/>
        <v>0</v>
      </c>
      <c r="AH14" s="423">
        <f t="shared" si="4"/>
        <v>0</v>
      </c>
      <c r="AI14" s="423">
        <f t="shared" si="4"/>
        <v>0</v>
      </c>
      <c r="AJ14" s="556"/>
      <c r="AK14" s="538"/>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row>
    <row r="15" spans="1:67">
      <c r="B15" s="551" t="s">
        <v>557</v>
      </c>
      <c r="C15" s="554" t="s">
        <v>553</v>
      </c>
      <c r="D15" s="555"/>
      <c r="E15" s="422"/>
      <c r="F15" s="422"/>
      <c r="G15" s="422"/>
      <c r="H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556" t="s">
        <v>558</v>
      </c>
      <c r="AK15" s="538">
        <f>E17</f>
        <v>0</v>
      </c>
      <c r="AL15" s="538">
        <f t="shared" ref="AL15:BO15" si="5">AK15+F17</f>
        <v>0</v>
      </c>
      <c r="AM15" s="538">
        <f t="shared" si="5"/>
        <v>0</v>
      </c>
      <c r="AN15" s="538">
        <f t="shared" si="5"/>
        <v>0</v>
      </c>
      <c r="AO15" s="538">
        <f t="shared" si="5"/>
        <v>0</v>
      </c>
      <c r="AP15" s="538">
        <f t="shared" si="5"/>
        <v>0</v>
      </c>
      <c r="AQ15" s="538">
        <f t="shared" si="5"/>
        <v>0</v>
      </c>
      <c r="AR15" s="538">
        <f t="shared" si="5"/>
        <v>0</v>
      </c>
      <c r="AS15" s="538">
        <f t="shared" si="5"/>
        <v>0</v>
      </c>
      <c r="AT15" s="538">
        <f t="shared" si="5"/>
        <v>0</v>
      </c>
      <c r="AU15" s="538">
        <f t="shared" si="5"/>
        <v>0</v>
      </c>
      <c r="AV15" s="538">
        <f t="shared" si="5"/>
        <v>0</v>
      </c>
      <c r="AW15" s="538">
        <f t="shared" si="5"/>
        <v>0</v>
      </c>
      <c r="AX15" s="538">
        <f t="shared" si="5"/>
        <v>0</v>
      </c>
      <c r="AY15" s="538">
        <f t="shared" si="5"/>
        <v>0</v>
      </c>
      <c r="AZ15" s="538">
        <f t="shared" si="5"/>
        <v>0</v>
      </c>
      <c r="BA15" s="538">
        <f t="shared" si="5"/>
        <v>0</v>
      </c>
      <c r="BB15" s="538">
        <f t="shared" si="5"/>
        <v>0</v>
      </c>
      <c r="BC15" s="538">
        <f t="shared" si="5"/>
        <v>0</v>
      </c>
      <c r="BD15" s="538">
        <f t="shared" si="5"/>
        <v>0</v>
      </c>
      <c r="BE15" s="538">
        <f t="shared" si="5"/>
        <v>0</v>
      </c>
      <c r="BF15" s="538">
        <f t="shared" si="5"/>
        <v>0</v>
      </c>
      <c r="BG15" s="538">
        <f t="shared" si="5"/>
        <v>0</v>
      </c>
      <c r="BH15" s="538">
        <f t="shared" si="5"/>
        <v>0</v>
      </c>
      <c r="BI15" s="538">
        <f t="shared" si="5"/>
        <v>0</v>
      </c>
      <c r="BJ15" s="538">
        <f t="shared" si="5"/>
        <v>0</v>
      </c>
      <c r="BK15" s="538">
        <f t="shared" si="5"/>
        <v>0</v>
      </c>
      <c r="BL15" s="538">
        <f t="shared" si="5"/>
        <v>0</v>
      </c>
      <c r="BM15" s="538">
        <f t="shared" si="5"/>
        <v>0</v>
      </c>
      <c r="BN15" s="538">
        <f t="shared" si="5"/>
        <v>0</v>
      </c>
      <c r="BO15" s="538">
        <f t="shared" si="5"/>
        <v>0</v>
      </c>
    </row>
    <row r="16" spans="1:67">
      <c r="B16" s="552"/>
      <c r="C16" s="554" t="s">
        <v>555</v>
      </c>
      <c r="D16" s="555"/>
      <c r="E16" s="422"/>
      <c r="F16" s="422"/>
      <c r="G16" s="422"/>
      <c r="H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556"/>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38"/>
      <c r="BH16" s="538"/>
      <c r="BI16" s="538"/>
      <c r="BJ16" s="538"/>
      <c r="BK16" s="538"/>
      <c r="BL16" s="538"/>
      <c r="BM16" s="538"/>
      <c r="BN16" s="538"/>
      <c r="BO16" s="538"/>
    </row>
    <row r="17" spans="1:67">
      <c r="B17" s="553"/>
      <c r="C17" s="554" t="s">
        <v>556</v>
      </c>
      <c r="D17" s="555"/>
      <c r="E17" s="423">
        <f>E15-E16</f>
        <v>0</v>
      </c>
      <c r="F17" s="423">
        <f t="shared" ref="F17:G17" si="6">F15-F16</f>
        <v>0</v>
      </c>
      <c r="G17" s="423">
        <f t="shared" si="6"/>
        <v>0</v>
      </c>
      <c r="H17" s="423">
        <f t="shared" ref="H17:J17" si="7">H15-H16</f>
        <v>0</v>
      </c>
      <c r="I17" s="423">
        <f t="shared" si="7"/>
        <v>0</v>
      </c>
      <c r="J17" s="423">
        <f t="shared" si="7"/>
        <v>0</v>
      </c>
      <c r="K17" s="423">
        <f t="shared" ref="K17:AI17" si="8">K15-K16</f>
        <v>0</v>
      </c>
      <c r="L17" s="423">
        <f t="shared" si="8"/>
        <v>0</v>
      </c>
      <c r="M17" s="423">
        <f t="shared" si="8"/>
        <v>0</v>
      </c>
      <c r="N17" s="423">
        <f t="shared" si="8"/>
        <v>0</v>
      </c>
      <c r="O17" s="423">
        <f t="shared" si="8"/>
        <v>0</v>
      </c>
      <c r="P17" s="423">
        <f t="shared" si="8"/>
        <v>0</v>
      </c>
      <c r="Q17" s="423">
        <f t="shared" si="8"/>
        <v>0</v>
      </c>
      <c r="R17" s="423">
        <f t="shared" si="8"/>
        <v>0</v>
      </c>
      <c r="S17" s="423">
        <f t="shared" si="8"/>
        <v>0</v>
      </c>
      <c r="T17" s="423">
        <f t="shared" si="8"/>
        <v>0</v>
      </c>
      <c r="U17" s="423">
        <f t="shared" si="8"/>
        <v>0</v>
      </c>
      <c r="V17" s="423">
        <f t="shared" si="8"/>
        <v>0</v>
      </c>
      <c r="W17" s="423">
        <f t="shared" si="8"/>
        <v>0</v>
      </c>
      <c r="X17" s="423">
        <f t="shared" si="8"/>
        <v>0</v>
      </c>
      <c r="Y17" s="423">
        <f t="shared" si="8"/>
        <v>0</v>
      </c>
      <c r="Z17" s="423">
        <f t="shared" si="8"/>
        <v>0</v>
      </c>
      <c r="AA17" s="423">
        <f t="shared" si="8"/>
        <v>0</v>
      </c>
      <c r="AB17" s="423">
        <f t="shared" si="8"/>
        <v>0</v>
      </c>
      <c r="AC17" s="423">
        <f t="shared" si="8"/>
        <v>0</v>
      </c>
      <c r="AD17" s="423">
        <f t="shared" si="8"/>
        <v>0</v>
      </c>
      <c r="AE17" s="423">
        <f t="shared" si="8"/>
        <v>0</v>
      </c>
      <c r="AF17" s="423">
        <f t="shared" si="8"/>
        <v>0</v>
      </c>
      <c r="AG17" s="423">
        <f t="shared" si="8"/>
        <v>0</v>
      </c>
      <c r="AH17" s="423">
        <f t="shared" si="8"/>
        <v>0</v>
      </c>
      <c r="AI17" s="423">
        <f t="shared" si="8"/>
        <v>0</v>
      </c>
      <c r="AJ17" s="556"/>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38"/>
      <c r="BH17" s="538"/>
      <c r="BI17" s="538"/>
      <c r="BJ17" s="538"/>
      <c r="BK17" s="538"/>
      <c r="BL17" s="538"/>
      <c r="BM17" s="538"/>
      <c r="BN17" s="538"/>
      <c r="BO17" s="538"/>
    </row>
    <row r="18" spans="1:67">
      <c r="B18" s="551" t="s">
        <v>559</v>
      </c>
      <c r="C18" s="554" t="s">
        <v>553</v>
      </c>
      <c r="D18" s="555"/>
      <c r="E18" s="422"/>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556" t="s">
        <v>560</v>
      </c>
      <c r="AK18" s="538">
        <f>E20</f>
        <v>0</v>
      </c>
      <c r="AL18" s="538">
        <f t="shared" ref="AL18:BO18" si="9">AK18+F20</f>
        <v>0</v>
      </c>
      <c r="AM18" s="538">
        <f t="shared" si="9"/>
        <v>0</v>
      </c>
      <c r="AN18" s="538">
        <f t="shared" si="9"/>
        <v>0</v>
      </c>
      <c r="AO18" s="538">
        <f t="shared" si="9"/>
        <v>0</v>
      </c>
      <c r="AP18" s="538">
        <f t="shared" si="9"/>
        <v>0</v>
      </c>
      <c r="AQ18" s="538">
        <f t="shared" si="9"/>
        <v>0</v>
      </c>
      <c r="AR18" s="538">
        <f t="shared" si="9"/>
        <v>0</v>
      </c>
      <c r="AS18" s="538">
        <f t="shared" si="9"/>
        <v>0</v>
      </c>
      <c r="AT18" s="538">
        <f t="shared" si="9"/>
        <v>0</v>
      </c>
      <c r="AU18" s="538">
        <f t="shared" si="9"/>
        <v>0</v>
      </c>
      <c r="AV18" s="538">
        <f t="shared" si="9"/>
        <v>0</v>
      </c>
      <c r="AW18" s="538">
        <f t="shared" si="9"/>
        <v>0</v>
      </c>
      <c r="AX18" s="538">
        <f t="shared" si="9"/>
        <v>0</v>
      </c>
      <c r="AY18" s="538">
        <f t="shared" si="9"/>
        <v>0</v>
      </c>
      <c r="AZ18" s="538">
        <f t="shared" si="9"/>
        <v>0</v>
      </c>
      <c r="BA18" s="538">
        <f t="shared" si="9"/>
        <v>0</v>
      </c>
      <c r="BB18" s="538">
        <f t="shared" si="9"/>
        <v>0</v>
      </c>
      <c r="BC18" s="538">
        <f t="shared" si="9"/>
        <v>0</v>
      </c>
      <c r="BD18" s="538">
        <f t="shared" si="9"/>
        <v>0</v>
      </c>
      <c r="BE18" s="538">
        <f t="shared" si="9"/>
        <v>0</v>
      </c>
      <c r="BF18" s="538">
        <f t="shared" si="9"/>
        <v>0</v>
      </c>
      <c r="BG18" s="538">
        <f t="shared" si="9"/>
        <v>0</v>
      </c>
      <c r="BH18" s="538">
        <f t="shared" si="9"/>
        <v>0</v>
      </c>
      <c r="BI18" s="538">
        <f t="shared" si="9"/>
        <v>0</v>
      </c>
      <c r="BJ18" s="538">
        <f t="shared" si="9"/>
        <v>0</v>
      </c>
      <c r="BK18" s="538">
        <f t="shared" si="9"/>
        <v>0</v>
      </c>
      <c r="BL18" s="538">
        <f t="shared" si="9"/>
        <v>0</v>
      </c>
      <c r="BM18" s="538">
        <f t="shared" si="9"/>
        <v>0</v>
      </c>
      <c r="BN18" s="538">
        <f t="shared" si="9"/>
        <v>0</v>
      </c>
      <c r="BO18" s="538">
        <f t="shared" si="9"/>
        <v>0</v>
      </c>
    </row>
    <row r="19" spans="1:67">
      <c r="B19" s="552"/>
      <c r="C19" s="554" t="s">
        <v>555</v>
      </c>
      <c r="D19" s="555"/>
      <c r="E19" s="422"/>
      <c r="F19" s="422"/>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556"/>
      <c r="AK19" s="538"/>
      <c r="AL19" s="538"/>
      <c r="AM19" s="538"/>
      <c r="AN19" s="538"/>
      <c r="AO19" s="538"/>
      <c r="AP19" s="538"/>
      <c r="AQ19" s="538"/>
      <c r="AR19" s="538"/>
      <c r="AS19" s="538"/>
      <c r="AT19" s="538"/>
      <c r="AU19" s="538"/>
      <c r="AV19" s="538"/>
      <c r="AW19" s="538"/>
      <c r="AX19" s="538"/>
      <c r="AY19" s="538"/>
      <c r="AZ19" s="538"/>
      <c r="BA19" s="538"/>
      <c r="BB19" s="538"/>
      <c r="BC19" s="538"/>
      <c r="BD19" s="538"/>
      <c r="BE19" s="538"/>
      <c r="BF19" s="538"/>
      <c r="BG19" s="538"/>
      <c r="BH19" s="538"/>
      <c r="BI19" s="538"/>
      <c r="BJ19" s="538"/>
      <c r="BK19" s="538"/>
      <c r="BL19" s="538"/>
      <c r="BM19" s="538"/>
      <c r="BN19" s="538"/>
      <c r="BO19" s="538"/>
    </row>
    <row r="20" spans="1:67">
      <c r="B20" s="553"/>
      <c r="C20" s="554" t="s">
        <v>556</v>
      </c>
      <c r="D20" s="555"/>
      <c r="E20" s="423">
        <f t="shared" ref="E20:G20" si="10">E18-E19</f>
        <v>0</v>
      </c>
      <c r="F20" s="423">
        <f t="shared" si="10"/>
        <v>0</v>
      </c>
      <c r="G20" s="423">
        <f t="shared" si="10"/>
        <v>0</v>
      </c>
      <c r="H20" s="423">
        <f t="shared" ref="H20:J20" si="11">H18-H19</f>
        <v>0</v>
      </c>
      <c r="I20" s="423">
        <f t="shared" si="11"/>
        <v>0</v>
      </c>
      <c r="J20" s="423">
        <f t="shared" si="11"/>
        <v>0</v>
      </c>
      <c r="K20" s="423">
        <f t="shared" ref="K20:AI20" si="12">K18-K19</f>
        <v>0</v>
      </c>
      <c r="L20" s="423">
        <f t="shared" si="12"/>
        <v>0</v>
      </c>
      <c r="M20" s="423">
        <f t="shared" si="12"/>
        <v>0</v>
      </c>
      <c r="N20" s="423">
        <f t="shared" si="12"/>
        <v>0</v>
      </c>
      <c r="O20" s="423">
        <f t="shared" si="12"/>
        <v>0</v>
      </c>
      <c r="P20" s="423">
        <f t="shared" si="12"/>
        <v>0</v>
      </c>
      <c r="Q20" s="423">
        <f t="shared" si="12"/>
        <v>0</v>
      </c>
      <c r="R20" s="423">
        <f t="shared" si="12"/>
        <v>0</v>
      </c>
      <c r="S20" s="423">
        <f t="shared" si="12"/>
        <v>0</v>
      </c>
      <c r="T20" s="423">
        <f t="shared" si="12"/>
        <v>0</v>
      </c>
      <c r="U20" s="423">
        <f t="shared" si="12"/>
        <v>0</v>
      </c>
      <c r="V20" s="423">
        <f t="shared" si="12"/>
        <v>0</v>
      </c>
      <c r="W20" s="423">
        <f t="shared" si="12"/>
        <v>0</v>
      </c>
      <c r="X20" s="423">
        <f t="shared" si="12"/>
        <v>0</v>
      </c>
      <c r="Y20" s="423">
        <f t="shared" si="12"/>
        <v>0</v>
      </c>
      <c r="Z20" s="423">
        <f t="shared" si="12"/>
        <v>0</v>
      </c>
      <c r="AA20" s="423">
        <f t="shared" si="12"/>
        <v>0</v>
      </c>
      <c r="AB20" s="423">
        <f t="shared" si="12"/>
        <v>0</v>
      </c>
      <c r="AC20" s="423">
        <f t="shared" si="12"/>
        <v>0</v>
      </c>
      <c r="AD20" s="423">
        <f t="shared" si="12"/>
        <v>0</v>
      </c>
      <c r="AE20" s="423">
        <f t="shared" si="12"/>
        <v>0</v>
      </c>
      <c r="AF20" s="423">
        <f t="shared" si="12"/>
        <v>0</v>
      </c>
      <c r="AG20" s="423">
        <f t="shared" si="12"/>
        <v>0</v>
      </c>
      <c r="AH20" s="423">
        <f t="shared" si="12"/>
        <v>0</v>
      </c>
      <c r="AI20" s="423">
        <f t="shared" si="12"/>
        <v>0</v>
      </c>
      <c r="AJ20" s="556"/>
      <c r="AK20" s="538"/>
      <c r="AL20" s="538"/>
      <c r="AM20" s="538"/>
      <c r="AN20" s="538"/>
      <c r="AO20" s="538"/>
      <c r="AP20" s="538"/>
      <c r="AQ20" s="538"/>
      <c r="AR20" s="538"/>
      <c r="AS20" s="538"/>
      <c r="AT20" s="538"/>
      <c r="AU20" s="538"/>
      <c r="AV20" s="538"/>
      <c r="AW20" s="538"/>
      <c r="AX20" s="538"/>
      <c r="AY20" s="538"/>
      <c r="AZ20" s="538"/>
      <c r="BA20" s="538"/>
      <c r="BB20" s="538"/>
      <c r="BC20" s="538"/>
      <c r="BD20" s="538"/>
      <c r="BE20" s="538"/>
      <c r="BF20" s="538"/>
      <c r="BG20" s="538"/>
      <c r="BH20" s="538"/>
      <c r="BI20" s="538"/>
      <c r="BJ20" s="538"/>
      <c r="BK20" s="538"/>
      <c r="BL20" s="538"/>
      <c r="BM20" s="538"/>
      <c r="BN20" s="538"/>
      <c r="BO20" s="538"/>
    </row>
    <row r="21" spans="1:67">
      <c r="B21" s="551" t="s">
        <v>561</v>
      </c>
      <c r="C21" s="554" t="s">
        <v>553</v>
      </c>
      <c r="D21" s="555"/>
      <c r="E21" s="422"/>
      <c r="F21" s="422"/>
      <c r="G21" s="422"/>
      <c r="H21" s="422"/>
      <c r="I21" s="422"/>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556" t="s">
        <v>562</v>
      </c>
      <c r="AK21" s="538">
        <f>E23</f>
        <v>0</v>
      </c>
      <c r="AL21" s="538">
        <f t="shared" ref="AL21:BO21" si="13">AK21+F23</f>
        <v>0</v>
      </c>
      <c r="AM21" s="538">
        <f t="shared" si="13"/>
        <v>0</v>
      </c>
      <c r="AN21" s="538">
        <f t="shared" si="13"/>
        <v>0</v>
      </c>
      <c r="AO21" s="538">
        <f t="shared" si="13"/>
        <v>0</v>
      </c>
      <c r="AP21" s="538">
        <f t="shared" si="13"/>
        <v>0</v>
      </c>
      <c r="AQ21" s="538">
        <f t="shared" si="13"/>
        <v>0</v>
      </c>
      <c r="AR21" s="538">
        <f t="shared" si="13"/>
        <v>0</v>
      </c>
      <c r="AS21" s="538">
        <f t="shared" si="13"/>
        <v>0</v>
      </c>
      <c r="AT21" s="538">
        <f t="shared" si="13"/>
        <v>0</v>
      </c>
      <c r="AU21" s="538">
        <f t="shared" si="13"/>
        <v>0</v>
      </c>
      <c r="AV21" s="538">
        <f t="shared" si="13"/>
        <v>0</v>
      </c>
      <c r="AW21" s="538">
        <f t="shared" si="13"/>
        <v>0</v>
      </c>
      <c r="AX21" s="538">
        <f t="shared" si="13"/>
        <v>0</v>
      </c>
      <c r="AY21" s="538">
        <f t="shared" si="13"/>
        <v>0</v>
      </c>
      <c r="AZ21" s="538">
        <f t="shared" si="13"/>
        <v>0</v>
      </c>
      <c r="BA21" s="538">
        <f t="shared" si="13"/>
        <v>0</v>
      </c>
      <c r="BB21" s="538">
        <f t="shared" si="13"/>
        <v>0</v>
      </c>
      <c r="BC21" s="538">
        <f t="shared" si="13"/>
        <v>0</v>
      </c>
      <c r="BD21" s="538">
        <f t="shared" si="13"/>
        <v>0</v>
      </c>
      <c r="BE21" s="538">
        <f t="shared" si="13"/>
        <v>0</v>
      </c>
      <c r="BF21" s="538">
        <f t="shared" si="13"/>
        <v>0</v>
      </c>
      <c r="BG21" s="538">
        <f t="shared" si="13"/>
        <v>0</v>
      </c>
      <c r="BH21" s="538">
        <f t="shared" si="13"/>
        <v>0</v>
      </c>
      <c r="BI21" s="538">
        <f t="shared" si="13"/>
        <v>0</v>
      </c>
      <c r="BJ21" s="538">
        <f t="shared" si="13"/>
        <v>0</v>
      </c>
      <c r="BK21" s="538">
        <f t="shared" si="13"/>
        <v>0</v>
      </c>
      <c r="BL21" s="538">
        <f t="shared" si="13"/>
        <v>0</v>
      </c>
      <c r="BM21" s="538">
        <f t="shared" si="13"/>
        <v>0</v>
      </c>
      <c r="BN21" s="538">
        <f t="shared" si="13"/>
        <v>0</v>
      </c>
      <c r="BO21" s="538">
        <f t="shared" si="13"/>
        <v>0</v>
      </c>
    </row>
    <row r="22" spans="1:67">
      <c r="B22" s="552"/>
      <c r="C22" s="554" t="s">
        <v>555</v>
      </c>
      <c r="D22" s="555"/>
      <c r="E22" s="422"/>
      <c r="F22" s="422"/>
      <c r="G22" s="422"/>
      <c r="H22" s="422"/>
      <c r="I22" s="422"/>
      <c r="J22" s="422"/>
      <c r="K22" s="422"/>
      <c r="L22" s="422"/>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556"/>
      <c r="AK22" s="538"/>
      <c r="AL22" s="538"/>
      <c r="AM22" s="538"/>
      <c r="AN22" s="538"/>
      <c r="AO22" s="538"/>
      <c r="AP22" s="538"/>
      <c r="AQ22" s="538"/>
      <c r="AR22" s="538"/>
      <c r="AS22" s="538"/>
      <c r="AT22" s="538"/>
      <c r="AU22" s="538"/>
      <c r="AV22" s="538"/>
      <c r="AW22" s="538"/>
      <c r="AX22" s="538"/>
      <c r="AY22" s="538"/>
      <c r="AZ22" s="538"/>
      <c r="BA22" s="538"/>
      <c r="BB22" s="538"/>
      <c r="BC22" s="538"/>
      <c r="BD22" s="538"/>
      <c r="BE22" s="538"/>
      <c r="BF22" s="538"/>
      <c r="BG22" s="538"/>
      <c r="BH22" s="538"/>
      <c r="BI22" s="538"/>
      <c r="BJ22" s="538"/>
      <c r="BK22" s="538"/>
      <c r="BL22" s="538"/>
      <c r="BM22" s="538"/>
      <c r="BN22" s="538"/>
      <c r="BO22" s="538"/>
    </row>
    <row r="23" spans="1:67">
      <c r="B23" s="553"/>
      <c r="C23" s="554" t="s">
        <v>556</v>
      </c>
      <c r="D23" s="555"/>
      <c r="E23" s="423">
        <f t="shared" ref="E23:G23" si="14">E21-E22</f>
        <v>0</v>
      </c>
      <c r="F23" s="423">
        <f t="shared" si="14"/>
        <v>0</v>
      </c>
      <c r="G23" s="423">
        <f t="shared" si="14"/>
        <v>0</v>
      </c>
      <c r="H23" s="423">
        <f t="shared" ref="H23:J23" si="15">H21-H22</f>
        <v>0</v>
      </c>
      <c r="I23" s="423">
        <f>I21-I22</f>
        <v>0</v>
      </c>
      <c r="J23" s="423">
        <f t="shared" si="15"/>
        <v>0</v>
      </c>
      <c r="K23" s="423">
        <f t="shared" ref="K23:AI23" si="16">K21-K22</f>
        <v>0</v>
      </c>
      <c r="L23" s="423">
        <f t="shared" si="16"/>
        <v>0</v>
      </c>
      <c r="M23" s="423">
        <f t="shared" si="16"/>
        <v>0</v>
      </c>
      <c r="N23" s="423">
        <f t="shared" si="16"/>
        <v>0</v>
      </c>
      <c r="O23" s="423">
        <f t="shared" si="16"/>
        <v>0</v>
      </c>
      <c r="P23" s="423">
        <f t="shared" si="16"/>
        <v>0</v>
      </c>
      <c r="Q23" s="423">
        <f t="shared" si="16"/>
        <v>0</v>
      </c>
      <c r="R23" s="423">
        <f t="shared" si="16"/>
        <v>0</v>
      </c>
      <c r="S23" s="423">
        <f t="shared" si="16"/>
        <v>0</v>
      </c>
      <c r="T23" s="423">
        <f t="shared" si="16"/>
        <v>0</v>
      </c>
      <c r="U23" s="423">
        <f t="shared" si="16"/>
        <v>0</v>
      </c>
      <c r="V23" s="423">
        <f t="shared" si="16"/>
        <v>0</v>
      </c>
      <c r="W23" s="423">
        <f t="shared" si="16"/>
        <v>0</v>
      </c>
      <c r="X23" s="423">
        <f t="shared" si="16"/>
        <v>0</v>
      </c>
      <c r="Y23" s="423">
        <f t="shared" si="16"/>
        <v>0</v>
      </c>
      <c r="Z23" s="423">
        <f t="shared" si="16"/>
        <v>0</v>
      </c>
      <c r="AA23" s="423">
        <f t="shared" si="16"/>
        <v>0</v>
      </c>
      <c r="AB23" s="423">
        <f t="shared" si="16"/>
        <v>0</v>
      </c>
      <c r="AC23" s="423">
        <f t="shared" si="16"/>
        <v>0</v>
      </c>
      <c r="AD23" s="423">
        <f t="shared" si="16"/>
        <v>0</v>
      </c>
      <c r="AE23" s="423">
        <f t="shared" si="16"/>
        <v>0</v>
      </c>
      <c r="AF23" s="423">
        <f t="shared" si="16"/>
        <v>0</v>
      </c>
      <c r="AG23" s="423">
        <f t="shared" si="16"/>
        <v>0</v>
      </c>
      <c r="AH23" s="423">
        <f t="shared" si="16"/>
        <v>0</v>
      </c>
      <c r="AI23" s="423">
        <f t="shared" si="16"/>
        <v>0</v>
      </c>
      <c r="AJ23" s="556"/>
      <c r="AK23" s="538"/>
      <c r="AL23" s="538"/>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c r="BM23" s="538"/>
      <c r="BN23" s="538"/>
      <c r="BO23" s="538"/>
    </row>
    <row r="24" spans="1:67">
      <c r="B24" s="551" t="s">
        <v>563</v>
      </c>
      <c r="C24" s="554" t="s">
        <v>553</v>
      </c>
      <c r="D24" s="555"/>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556" t="s">
        <v>564</v>
      </c>
      <c r="AK24" s="538">
        <f>E26</f>
        <v>0</v>
      </c>
      <c r="AL24" s="538">
        <f t="shared" ref="AL24:BO24" si="17">AK24+F26</f>
        <v>0</v>
      </c>
      <c r="AM24" s="538">
        <f t="shared" si="17"/>
        <v>0</v>
      </c>
      <c r="AN24" s="538">
        <f t="shared" si="17"/>
        <v>0</v>
      </c>
      <c r="AO24" s="538">
        <f t="shared" si="17"/>
        <v>0</v>
      </c>
      <c r="AP24" s="538">
        <f t="shared" si="17"/>
        <v>0</v>
      </c>
      <c r="AQ24" s="538">
        <f t="shared" si="17"/>
        <v>0</v>
      </c>
      <c r="AR24" s="538">
        <f t="shared" si="17"/>
        <v>0</v>
      </c>
      <c r="AS24" s="538">
        <f t="shared" si="17"/>
        <v>0</v>
      </c>
      <c r="AT24" s="538">
        <f t="shared" si="17"/>
        <v>0</v>
      </c>
      <c r="AU24" s="538">
        <f t="shared" si="17"/>
        <v>0</v>
      </c>
      <c r="AV24" s="538">
        <f t="shared" si="17"/>
        <v>0</v>
      </c>
      <c r="AW24" s="538">
        <f t="shared" si="17"/>
        <v>0</v>
      </c>
      <c r="AX24" s="538">
        <f t="shared" si="17"/>
        <v>0</v>
      </c>
      <c r="AY24" s="538">
        <f t="shared" si="17"/>
        <v>0</v>
      </c>
      <c r="AZ24" s="538">
        <f t="shared" si="17"/>
        <v>0</v>
      </c>
      <c r="BA24" s="538">
        <f t="shared" si="17"/>
        <v>0</v>
      </c>
      <c r="BB24" s="538">
        <f t="shared" si="17"/>
        <v>0</v>
      </c>
      <c r="BC24" s="538">
        <f t="shared" si="17"/>
        <v>0</v>
      </c>
      <c r="BD24" s="538">
        <f t="shared" si="17"/>
        <v>0</v>
      </c>
      <c r="BE24" s="538">
        <f t="shared" si="17"/>
        <v>0</v>
      </c>
      <c r="BF24" s="538">
        <f t="shared" si="17"/>
        <v>0</v>
      </c>
      <c r="BG24" s="538">
        <f t="shared" si="17"/>
        <v>0</v>
      </c>
      <c r="BH24" s="538">
        <f t="shared" si="17"/>
        <v>0</v>
      </c>
      <c r="BI24" s="538">
        <f t="shared" si="17"/>
        <v>0</v>
      </c>
      <c r="BJ24" s="538">
        <f t="shared" si="17"/>
        <v>0</v>
      </c>
      <c r="BK24" s="538">
        <f t="shared" si="17"/>
        <v>0</v>
      </c>
      <c r="BL24" s="538">
        <f t="shared" si="17"/>
        <v>0</v>
      </c>
      <c r="BM24" s="538">
        <f t="shared" si="17"/>
        <v>0</v>
      </c>
      <c r="BN24" s="538">
        <f t="shared" si="17"/>
        <v>0</v>
      </c>
      <c r="BO24" s="538">
        <f t="shared" si="17"/>
        <v>0</v>
      </c>
    </row>
    <row r="25" spans="1:67">
      <c r="B25" s="552"/>
      <c r="C25" s="554" t="s">
        <v>555</v>
      </c>
      <c r="D25" s="555"/>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556"/>
      <c r="AK25" s="538"/>
      <c r="AL25" s="538"/>
      <c r="AM25" s="538"/>
      <c r="AN25" s="538"/>
      <c r="AO25" s="538"/>
      <c r="AP25" s="538"/>
      <c r="AQ25" s="538"/>
      <c r="AR25" s="538"/>
      <c r="AS25" s="538"/>
      <c r="AT25" s="538"/>
      <c r="AU25" s="538"/>
      <c r="AV25" s="538"/>
      <c r="AW25" s="538"/>
      <c r="AX25" s="538"/>
      <c r="AY25" s="538"/>
      <c r="AZ25" s="538"/>
      <c r="BA25" s="538"/>
      <c r="BB25" s="538"/>
      <c r="BC25" s="538"/>
      <c r="BD25" s="538"/>
      <c r="BE25" s="538"/>
      <c r="BF25" s="538"/>
      <c r="BG25" s="538"/>
      <c r="BH25" s="538"/>
      <c r="BI25" s="538"/>
      <c r="BJ25" s="538"/>
      <c r="BK25" s="538"/>
      <c r="BL25" s="538"/>
      <c r="BM25" s="538"/>
      <c r="BN25" s="538"/>
      <c r="BO25" s="538"/>
    </row>
    <row r="26" spans="1:67">
      <c r="B26" s="553"/>
      <c r="C26" s="554" t="s">
        <v>556</v>
      </c>
      <c r="D26" s="555"/>
      <c r="E26" s="423">
        <f t="shared" ref="E26:G26" si="18">E24-E25</f>
        <v>0</v>
      </c>
      <c r="F26" s="423">
        <f t="shared" si="18"/>
        <v>0</v>
      </c>
      <c r="G26" s="423">
        <f t="shared" si="18"/>
        <v>0</v>
      </c>
      <c r="H26" s="423">
        <f t="shared" ref="H26:J26" si="19">H24-H25</f>
        <v>0</v>
      </c>
      <c r="I26" s="423">
        <f t="shared" si="19"/>
        <v>0</v>
      </c>
      <c r="J26" s="423">
        <f t="shared" si="19"/>
        <v>0</v>
      </c>
      <c r="K26" s="423">
        <f t="shared" ref="K26:AI26" si="20">K24-K25</f>
        <v>0</v>
      </c>
      <c r="L26" s="423">
        <f t="shared" si="20"/>
        <v>0</v>
      </c>
      <c r="M26" s="423">
        <f t="shared" si="20"/>
        <v>0</v>
      </c>
      <c r="N26" s="423">
        <f t="shared" si="20"/>
        <v>0</v>
      </c>
      <c r="O26" s="423">
        <f t="shared" si="20"/>
        <v>0</v>
      </c>
      <c r="P26" s="423">
        <f t="shared" si="20"/>
        <v>0</v>
      </c>
      <c r="Q26" s="423">
        <f t="shared" si="20"/>
        <v>0</v>
      </c>
      <c r="R26" s="423">
        <f t="shared" si="20"/>
        <v>0</v>
      </c>
      <c r="S26" s="423">
        <f t="shared" si="20"/>
        <v>0</v>
      </c>
      <c r="T26" s="423">
        <f t="shared" si="20"/>
        <v>0</v>
      </c>
      <c r="U26" s="423">
        <f t="shared" si="20"/>
        <v>0</v>
      </c>
      <c r="V26" s="423">
        <f t="shared" si="20"/>
        <v>0</v>
      </c>
      <c r="W26" s="423">
        <f t="shared" si="20"/>
        <v>0</v>
      </c>
      <c r="X26" s="423">
        <f t="shared" si="20"/>
        <v>0</v>
      </c>
      <c r="Y26" s="423">
        <f t="shared" si="20"/>
        <v>0</v>
      </c>
      <c r="Z26" s="423">
        <f t="shared" si="20"/>
        <v>0</v>
      </c>
      <c r="AA26" s="423">
        <f t="shared" si="20"/>
        <v>0</v>
      </c>
      <c r="AB26" s="423">
        <f t="shared" si="20"/>
        <v>0</v>
      </c>
      <c r="AC26" s="423">
        <f t="shared" si="20"/>
        <v>0</v>
      </c>
      <c r="AD26" s="423">
        <f t="shared" si="20"/>
        <v>0</v>
      </c>
      <c r="AE26" s="423">
        <f t="shared" si="20"/>
        <v>0</v>
      </c>
      <c r="AF26" s="423">
        <f t="shared" si="20"/>
        <v>0</v>
      </c>
      <c r="AG26" s="423">
        <f t="shared" si="20"/>
        <v>0</v>
      </c>
      <c r="AH26" s="423">
        <f t="shared" si="20"/>
        <v>0</v>
      </c>
      <c r="AI26" s="423">
        <f t="shared" si="20"/>
        <v>0</v>
      </c>
      <c r="AJ26" s="556"/>
      <c r="AK26" s="538"/>
      <c r="AL26" s="538"/>
      <c r="AM26" s="538"/>
      <c r="AN26" s="538"/>
      <c r="AO26" s="538"/>
      <c r="AP26" s="538"/>
      <c r="AQ26" s="538"/>
      <c r="AR26" s="538"/>
      <c r="AS26" s="538"/>
      <c r="AT26" s="538"/>
      <c r="AU26" s="538"/>
      <c r="AV26" s="538"/>
      <c r="AW26" s="538"/>
      <c r="AX26" s="538"/>
      <c r="AY26" s="538"/>
      <c r="AZ26" s="538"/>
      <c r="BA26" s="538"/>
      <c r="BB26" s="538"/>
      <c r="BC26" s="538"/>
      <c r="BD26" s="538"/>
      <c r="BE26" s="538"/>
      <c r="BF26" s="538"/>
      <c r="BG26" s="538"/>
      <c r="BH26" s="538"/>
      <c r="BI26" s="538"/>
      <c r="BJ26" s="538"/>
      <c r="BK26" s="538"/>
      <c r="BL26" s="538"/>
      <c r="BM26" s="538"/>
      <c r="BN26" s="538"/>
      <c r="BO26" s="538"/>
    </row>
    <row r="27" spans="1:67">
      <c r="B27" s="551" t="s">
        <v>565</v>
      </c>
      <c r="C27" s="554" t="s">
        <v>553</v>
      </c>
      <c r="D27" s="555"/>
      <c r="E27" s="422"/>
      <c r="F27" s="422"/>
      <c r="G27" s="422"/>
      <c r="H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2"/>
      <c r="AF27" s="422"/>
      <c r="AG27" s="422"/>
      <c r="AH27" s="422"/>
      <c r="AI27" s="422"/>
      <c r="AJ27" s="556" t="s">
        <v>566</v>
      </c>
      <c r="AK27" s="538">
        <f>E29</f>
        <v>0</v>
      </c>
      <c r="AL27" s="538">
        <f t="shared" ref="AL27:BO27" si="21">AK27+F29</f>
        <v>0</v>
      </c>
      <c r="AM27" s="538">
        <f t="shared" si="21"/>
        <v>0</v>
      </c>
      <c r="AN27" s="538">
        <f t="shared" si="21"/>
        <v>0</v>
      </c>
      <c r="AO27" s="538">
        <f t="shared" si="21"/>
        <v>0</v>
      </c>
      <c r="AP27" s="538">
        <f t="shared" si="21"/>
        <v>0</v>
      </c>
      <c r="AQ27" s="538">
        <f t="shared" si="21"/>
        <v>0</v>
      </c>
      <c r="AR27" s="538">
        <f t="shared" si="21"/>
        <v>0</v>
      </c>
      <c r="AS27" s="538">
        <f t="shared" si="21"/>
        <v>0</v>
      </c>
      <c r="AT27" s="538">
        <f t="shared" si="21"/>
        <v>0</v>
      </c>
      <c r="AU27" s="538">
        <f t="shared" si="21"/>
        <v>0</v>
      </c>
      <c r="AV27" s="538">
        <f t="shared" si="21"/>
        <v>0</v>
      </c>
      <c r="AW27" s="538">
        <f t="shared" si="21"/>
        <v>0</v>
      </c>
      <c r="AX27" s="538">
        <f t="shared" si="21"/>
        <v>0</v>
      </c>
      <c r="AY27" s="538">
        <f t="shared" si="21"/>
        <v>0</v>
      </c>
      <c r="AZ27" s="538">
        <f t="shared" si="21"/>
        <v>0</v>
      </c>
      <c r="BA27" s="538">
        <f t="shared" si="21"/>
        <v>0</v>
      </c>
      <c r="BB27" s="538">
        <f t="shared" si="21"/>
        <v>0</v>
      </c>
      <c r="BC27" s="538">
        <f t="shared" si="21"/>
        <v>0</v>
      </c>
      <c r="BD27" s="538">
        <f t="shared" si="21"/>
        <v>0</v>
      </c>
      <c r="BE27" s="538">
        <f t="shared" si="21"/>
        <v>0</v>
      </c>
      <c r="BF27" s="538">
        <f t="shared" si="21"/>
        <v>0</v>
      </c>
      <c r="BG27" s="538">
        <f t="shared" si="21"/>
        <v>0</v>
      </c>
      <c r="BH27" s="538">
        <f t="shared" si="21"/>
        <v>0</v>
      </c>
      <c r="BI27" s="538">
        <f t="shared" si="21"/>
        <v>0</v>
      </c>
      <c r="BJ27" s="538">
        <f t="shared" si="21"/>
        <v>0</v>
      </c>
      <c r="BK27" s="538">
        <f t="shared" si="21"/>
        <v>0</v>
      </c>
      <c r="BL27" s="538">
        <f t="shared" si="21"/>
        <v>0</v>
      </c>
      <c r="BM27" s="538">
        <f t="shared" si="21"/>
        <v>0</v>
      </c>
      <c r="BN27" s="538">
        <f t="shared" si="21"/>
        <v>0</v>
      </c>
      <c r="BO27" s="538">
        <f t="shared" si="21"/>
        <v>0</v>
      </c>
    </row>
    <row r="28" spans="1:67">
      <c r="B28" s="552"/>
      <c r="C28" s="554" t="s">
        <v>555</v>
      </c>
      <c r="D28" s="555"/>
      <c r="E28" s="422"/>
      <c r="F28" s="422"/>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556"/>
      <c r="AK28" s="538"/>
      <c r="AL28" s="538"/>
      <c r="AM28" s="538"/>
      <c r="AN28" s="538"/>
      <c r="AO28" s="538"/>
      <c r="AP28" s="538"/>
      <c r="AQ28" s="538"/>
      <c r="AR28" s="538"/>
      <c r="AS28" s="538"/>
      <c r="AT28" s="538"/>
      <c r="AU28" s="538"/>
      <c r="AV28" s="538"/>
      <c r="AW28" s="538"/>
      <c r="AX28" s="538"/>
      <c r="AY28" s="538"/>
      <c r="AZ28" s="538"/>
      <c r="BA28" s="538"/>
      <c r="BB28" s="538"/>
      <c r="BC28" s="538"/>
      <c r="BD28" s="538"/>
      <c r="BE28" s="538"/>
      <c r="BF28" s="538"/>
      <c r="BG28" s="538"/>
      <c r="BH28" s="538"/>
      <c r="BI28" s="538"/>
      <c r="BJ28" s="538"/>
      <c r="BK28" s="538"/>
      <c r="BL28" s="538"/>
      <c r="BM28" s="538"/>
      <c r="BN28" s="538"/>
      <c r="BO28" s="538"/>
    </row>
    <row r="29" spans="1:67">
      <c r="B29" s="553"/>
      <c r="C29" s="554" t="s">
        <v>556</v>
      </c>
      <c r="D29" s="555"/>
      <c r="E29" s="423">
        <f t="shared" ref="E29:F29" si="22">E27-E28</f>
        <v>0</v>
      </c>
      <c r="F29" s="423">
        <f t="shared" si="22"/>
        <v>0</v>
      </c>
      <c r="G29" s="423">
        <f>G27-G28</f>
        <v>0</v>
      </c>
      <c r="H29" s="423">
        <f t="shared" ref="H29:J29" si="23">H27-H28</f>
        <v>0</v>
      </c>
      <c r="I29" s="423">
        <f t="shared" si="23"/>
        <v>0</v>
      </c>
      <c r="J29" s="423">
        <f t="shared" si="23"/>
        <v>0</v>
      </c>
      <c r="K29" s="423">
        <f t="shared" ref="K29:AI29" si="24">K27-K28</f>
        <v>0</v>
      </c>
      <c r="L29" s="423">
        <f t="shared" si="24"/>
        <v>0</v>
      </c>
      <c r="M29" s="423">
        <f t="shared" si="24"/>
        <v>0</v>
      </c>
      <c r="N29" s="423">
        <f t="shared" si="24"/>
        <v>0</v>
      </c>
      <c r="O29" s="423">
        <f t="shared" si="24"/>
        <v>0</v>
      </c>
      <c r="P29" s="423">
        <f t="shared" si="24"/>
        <v>0</v>
      </c>
      <c r="Q29" s="423">
        <f t="shared" si="24"/>
        <v>0</v>
      </c>
      <c r="R29" s="423">
        <f t="shared" si="24"/>
        <v>0</v>
      </c>
      <c r="S29" s="423">
        <f t="shared" si="24"/>
        <v>0</v>
      </c>
      <c r="T29" s="423">
        <f t="shared" si="24"/>
        <v>0</v>
      </c>
      <c r="U29" s="423">
        <f t="shared" si="24"/>
        <v>0</v>
      </c>
      <c r="V29" s="423">
        <f t="shared" si="24"/>
        <v>0</v>
      </c>
      <c r="W29" s="423">
        <f t="shared" si="24"/>
        <v>0</v>
      </c>
      <c r="X29" s="423">
        <f t="shared" si="24"/>
        <v>0</v>
      </c>
      <c r="Y29" s="423">
        <f t="shared" si="24"/>
        <v>0</v>
      </c>
      <c r="Z29" s="423">
        <f t="shared" si="24"/>
        <v>0</v>
      </c>
      <c r="AA29" s="423">
        <f t="shared" si="24"/>
        <v>0</v>
      </c>
      <c r="AB29" s="423">
        <f t="shared" si="24"/>
        <v>0</v>
      </c>
      <c r="AC29" s="423">
        <f t="shared" si="24"/>
        <v>0</v>
      </c>
      <c r="AD29" s="423">
        <f t="shared" si="24"/>
        <v>0</v>
      </c>
      <c r="AE29" s="423">
        <f t="shared" si="24"/>
        <v>0</v>
      </c>
      <c r="AF29" s="423">
        <f t="shared" si="24"/>
        <v>0</v>
      </c>
      <c r="AG29" s="423">
        <f t="shared" si="24"/>
        <v>0</v>
      </c>
      <c r="AH29" s="423">
        <f t="shared" si="24"/>
        <v>0</v>
      </c>
      <c r="AI29" s="423">
        <f t="shared" si="24"/>
        <v>0</v>
      </c>
      <c r="AJ29" s="556"/>
      <c r="AK29" s="538"/>
      <c r="AL29" s="538"/>
      <c r="AM29" s="538"/>
      <c r="AN29" s="538"/>
      <c r="AO29" s="538"/>
      <c r="AP29" s="538"/>
      <c r="AQ29" s="538"/>
      <c r="AR29" s="538"/>
      <c r="AS29" s="538"/>
      <c r="AT29" s="538"/>
      <c r="AU29" s="538"/>
      <c r="AV29" s="538"/>
      <c r="AW29" s="538"/>
      <c r="AX29" s="538"/>
      <c r="AY29" s="538"/>
      <c r="AZ29" s="538"/>
      <c r="BA29" s="538"/>
      <c r="BB29" s="538"/>
      <c r="BC29" s="538"/>
      <c r="BD29" s="538"/>
      <c r="BE29" s="538"/>
      <c r="BF29" s="538"/>
      <c r="BG29" s="538"/>
      <c r="BH29" s="538"/>
      <c r="BI29" s="538"/>
      <c r="BJ29" s="538"/>
      <c r="BK29" s="538"/>
      <c r="BL29" s="538"/>
      <c r="BM29" s="538"/>
      <c r="BN29" s="538"/>
      <c r="BO29" s="538"/>
    </row>
    <row r="30" spans="1:67">
      <c r="B30" s="424"/>
      <c r="C30" s="424"/>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row>
    <row r="31" spans="1:67" s="399" customFormat="1">
      <c r="A31" s="418" t="s">
        <v>567</v>
      </c>
      <c r="C31" s="400"/>
    </row>
    <row r="32" spans="1:67" s="399" customFormat="1">
      <c r="B32" s="391" t="s">
        <v>568</v>
      </c>
      <c r="C32" s="400"/>
    </row>
    <row r="33" spans="2:70" s="399" customFormat="1">
      <c r="B33" s="420" t="s">
        <v>569</v>
      </c>
      <c r="C33" s="400"/>
    </row>
    <row r="34" spans="2:70" s="399" customFormat="1">
      <c r="B34" s="391" t="s">
        <v>570</v>
      </c>
      <c r="C34" s="400"/>
    </row>
    <row r="35" spans="2:70" s="399" customFormat="1">
      <c r="B35" s="391"/>
      <c r="C35" s="400"/>
    </row>
    <row r="36" spans="2:70">
      <c r="B36" s="426"/>
    </row>
    <row r="37" spans="2:70">
      <c r="B37"/>
      <c r="C37"/>
      <c r="D37"/>
      <c r="E37"/>
      <c r="F37"/>
      <c r="G37"/>
      <c r="H37"/>
      <c r="I37"/>
      <c r="J37"/>
      <c r="K37" s="557" t="s">
        <v>571</v>
      </c>
      <c r="L37" s="558"/>
      <c r="M37" s="558"/>
      <c r="N37" s="559"/>
      <c r="O37" s="558" t="s">
        <v>572</v>
      </c>
      <c r="P37" s="558"/>
      <c r="Q37" s="558"/>
      <c r="R37" s="538" t="s">
        <v>573</v>
      </c>
      <c r="S37" s="538"/>
      <c r="T37" s="538"/>
      <c r="U37" s="538"/>
      <c r="V37" s="538"/>
      <c r="W37" s="538"/>
      <c r="X37" s="566" t="s">
        <v>574</v>
      </c>
      <c r="Y37" s="538"/>
      <c r="Z37" s="538"/>
      <c r="AA37" s="538"/>
      <c r="AB37" s="538"/>
      <c r="AC37" s="538"/>
      <c r="AD37" s="538"/>
      <c r="AE37" s="538"/>
      <c r="AF37" s="538"/>
      <c r="AG37" s="538"/>
      <c r="AH37" s="538"/>
      <c r="AI37" s="538"/>
      <c r="AJ37" s="567" t="s">
        <v>575</v>
      </c>
      <c r="AK37" s="533">
        <v>0.29166666666666669</v>
      </c>
      <c r="AL37" s="533">
        <v>0.3125</v>
      </c>
      <c r="AM37" s="533">
        <v>0.33333333333333331</v>
      </c>
      <c r="AN37" s="533">
        <v>0.35416666666666702</v>
      </c>
      <c r="AO37" s="533">
        <v>0.375</v>
      </c>
      <c r="AP37" s="533">
        <v>0.39583333333333398</v>
      </c>
      <c r="AQ37" s="533">
        <v>0.41666666666666702</v>
      </c>
      <c r="AR37" s="533">
        <v>0.4375</v>
      </c>
      <c r="AS37" s="533">
        <v>0.45833333333333398</v>
      </c>
      <c r="AT37" s="533">
        <v>0.47916666666666702</v>
      </c>
      <c r="AU37" s="533">
        <v>0.5</v>
      </c>
      <c r="AV37" s="533">
        <v>0.52083333333333304</v>
      </c>
      <c r="AW37" s="533">
        <v>0.54166666666666696</v>
      </c>
      <c r="AX37" s="533">
        <v>0.5625</v>
      </c>
      <c r="AY37" s="533">
        <v>0.58333333333333304</v>
      </c>
      <c r="AZ37" s="533">
        <v>0.60416666666666696</v>
      </c>
      <c r="BA37" s="533">
        <v>0.625</v>
      </c>
      <c r="BB37" s="533">
        <v>0.64583333333333304</v>
      </c>
      <c r="BC37" s="533">
        <v>0.66666666666666696</v>
      </c>
      <c r="BD37" s="533">
        <v>0.6875</v>
      </c>
      <c r="BE37" s="533">
        <v>0.70833333333333304</v>
      </c>
      <c r="BF37" s="533">
        <v>0.72916666666666696</v>
      </c>
      <c r="BG37" s="533">
        <v>0.75</v>
      </c>
      <c r="BH37" s="533">
        <v>0.77083333333333304</v>
      </c>
      <c r="BI37" s="533">
        <v>0.79166666666666696</v>
      </c>
      <c r="BJ37" s="533">
        <v>0.8125</v>
      </c>
      <c r="BK37" s="533">
        <v>0.83333333333333337</v>
      </c>
      <c r="BL37" s="533">
        <v>0.85416666666666663</v>
      </c>
      <c r="BM37" s="533">
        <v>0.875</v>
      </c>
      <c r="BN37" s="533">
        <v>0.89583333333333337</v>
      </c>
      <c r="BO37" s="533">
        <v>0.91666666666666663</v>
      </c>
      <c r="BP37" s="425"/>
    </row>
    <row r="38" spans="2:70">
      <c r="B38"/>
      <c r="C38"/>
      <c r="D38"/>
      <c r="E38"/>
      <c r="F38"/>
      <c r="G38"/>
      <c r="H38"/>
      <c r="I38"/>
      <c r="J38"/>
      <c r="K38" s="560"/>
      <c r="L38" s="561"/>
      <c r="M38" s="561"/>
      <c r="N38" s="562"/>
      <c r="O38" s="561"/>
      <c r="P38" s="561"/>
      <c r="Q38" s="561"/>
      <c r="R38" s="538"/>
      <c r="S38" s="538"/>
      <c r="T38" s="538"/>
      <c r="U38" s="538"/>
      <c r="V38" s="538"/>
      <c r="W38" s="538"/>
      <c r="X38" s="538" t="s">
        <v>576</v>
      </c>
      <c r="Y38" s="538"/>
      <c r="Z38" s="538"/>
      <c r="AA38" s="538"/>
      <c r="AB38" s="566" t="s">
        <v>577</v>
      </c>
      <c r="AC38" s="538"/>
      <c r="AD38" s="538"/>
      <c r="AE38" s="538"/>
      <c r="AF38" s="538"/>
      <c r="AG38" s="538"/>
      <c r="AH38" s="538"/>
      <c r="AI38" s="538"/>
      <c r="AJ38" s="567"/>
      <c r="AK38" s="533"/>
      <c r="AL38" s="533"/>
      <c r="AM38" s="533"/>
      <c r="AN38" s="533"/>
      <c r="AO38" s="533"/>
      <c r="AP38" s="533"/>
      <c r="AQ38" s="533"/>
      <c r="AR38" s="533"/>
      <c r="AS38" s="533"/>
      <c r="AT38" s="533"/>
      <c r="AU38" s="533"/>
      <c r="AV38" s="533"/>
      <c r="AW38" s="533"/>
      <c r="AX38" s="533"/>
      <c r="AY38" s="533"/>
      <c r="AZ38" s="533"/>
      <c r="BA38" s="533"/>
      <c r="BB38" s="533"/>
      <c r="BC38" s="533"/>
      <c r="BD38" s="533"/>
      <c r="BE38" s="533"/>
      <c r="BF38" s="533"/>
      <c r="BG38" s="533"/>
      <c r="BH38" s="533"/>
      <c r="BI38" s="533"/>
      <c r="BJ38" s="533"/>
      <c r="BK38" s="533"/>
      <c r="BL38" s="533"/>
      <c r="BM38" s="533"/>
      <c r="BN38" s="533"/>
      <c r="BO38" s="533"/>
      <c r="BP38" s="427"/>
    </row>
    <row r="39" spans="2:70">
      <c r="B39"/>
      <c r="C39"/>
      <c r="D39"/>
      <c r="E39"/>
      <c r="F39"/>
      <c r="G39"/>
      <c r="H39"/>
      <c r="I39"/>
      <c r="J39"/>
      <c r="K39" s="563"/>
      <c r="L39" s="564"/>
      <c r="M39" s="564"/>
      <c r="N39" s="565"/>
      <c r="O39" s="564"/>
      <c r="P39" s="564"/>
      <c r="Q39" s="564"/>
      <c r="R39" s="538" t="s">
        <v>578</v>
      </c>
      <c r="S39" s="538"/>
      <c r="T39" s="538"/>
      <c r="U39" s="538" t="s">
        <v>579</v>
      </c>
      <c r="V39" s="538"/>
      <c r="W39" s="538"/>
      <c r="X39" s="538" t="s">
        <v>578</v>
      </c>
      <c r="Y39" s="538"/>
      <c r="Z39" s="538" t="s">
        <v>579</v>
      </c>
      <c r="AA39" s="538"/>
      <c r="AB39" s="538" t="s">
        <v>578</v>
      </c>
      <c r="AC39" s="538"/>
      <c r="AD39" s="538" t="s">
        <v>579</v>
      </c>
      <c r="AE39" s="538"/>
      <c r="AF39" s="538" t="s">
        <v>578</v>
      </c>
      <c r="AG39" s="538"/>
      <c r="AH39" s="554" t="s">
        <v>579</v>
      </c>
      <c r="AI39" s="555"/>
      <c r="AJ39" s="567"/>
      <c r="AK39" s="533"/>
      <c r="AL39" s="533"/>
      <c r="AM39" s="533"/>
      <c r="AN39" s="533"/>
      <c r="AO39" s="533"/>
      <c r="AP39" s="533"/>
      <c r="AQ39" s="533"/>
      <c r="AR39" s="533"/>
      <c r="AS39" s="533"/>
      <c r="AT39" s="533"/>
      <c r="AU39" s="533"/>
      <c r="AV39" s="533"/>
      <c r="AW39" s="533"/>
      <c r="AX39" s="533"/>
      <c r="AY39" s="533"/>
      <c r="AZ39" s="533"/>
      <c r="BA39" s="533"/>
      <c r="BB39" s="533"/>
      <c r="BC39" s="533"/>
      <c r="BD39" s="533"/>
      <c r="BE39" s="533"/>
      <c r="BF39" s="533"/>
      <c r="BG39" s="533"/>
      <c r="BH39" s="533"/>
      <c r="BI39" s="533"/>
      <c r="BJ39" s="533"/>
      <c r="BK39" s="533"/>
      <c r="BL39" s="533"/>
      <c r="BM39" s="533"/>
      <c r="BN39" s="533"/>
      <c r="BO39" s="533"/>
      <c r="BP39" s="428"/>
      <c r="BQ39" s="428"/>
      <c r="BR39" s="428"/>
    </row>
    <row r="40" spans="2:70">
      <c r="B40"/>
      <c r="C40"/>
      <c r="D40"/>
      <c r="E40"/>
      <c r="F40"/>
      <c r="G40"/>
      <c r="H40"/>
      <c r="I40"/>
      <c r="J40"/>
      <c r="K40" s="568"/>
      <c r="L40" s="569"/>
      <c r="M40" s="569"/>
      <c r="N40" s="570"/>
      <c r="O40" s="572"/>
      <c r="P40" s="569"/>
      <c r="Q40" s="569"/>
      <c r="R40" s="571"/>
      <c r="S40" s="571"/>
      <c r="T40" s="571"/>
      <c r="U40" s="571"/>
      <c r="V40" s="571"/>
      <c r="W40" s="571"/>
      <c r="X40" s="571"/>
      <c r="Y40" s="571"/>
      <c r="Z40" s="571"/>
      <c r="AA40" s="571"/>
      <c r="AB40" s="571"/>
      <c r="AC40" s="571"/>
      <c r="AD40" s="571"/>
      <c r="AE40" s="571"/>
      <c r="AF40" s="571"/>
      <c r="AG40" s="571"/>
      <c r="AH40" s="573"/>
      <c r="AI40" s="574"/>
      <c r="AJ40" s="423" t="str">
        <f>IF(K40=0,"",K40)</f>
        <v/>
      </c>
      <c r="AK40" s="429" t="str" cm="1">
        <f t="array" ref="AK40">_xlfn.IFS(OR(AND(NOT(OR($X40="",$Z40="")),AND(AK$37&gt;=$X40,AK$37&lt;$Z40)),AND(NOT(OR($AB40="",$AD40="",)),AND(AK$37&gt;=$AB40,AK$37&lt;$AD40)),AND(NOT(OR($AF40="",$AH40="")),AND(AK$37&gt;=$AF40,AK$37&lt;$AH40))),"",AND(AK$37&gt;=$R40,AK$37&lt;=$U40),"○",TRUE,"")</f>
        <v/>
      </c>
      <c r="AL40" s="429" t="str" cm="1">
        <f t="array" ref="AL40">_xlfn.IFS(OR(AND(NOT(OR($X40="",$Z40="")),AND(AL$37&gt;=$X40,AL$37&lt;$Z40)),AND(NOT(OR($AB40="",$AD40="",)),AND(AL$37&gt;=$AB40,AL$37&lt;$AD40)),AND(NOT(OR($AF40="",$AH40="")),AND(AL$37&gt;=$AF40,AL$37&lt;$AH40))),"",AND(AL$37&gt;=$R40,AL$37&lt;=$U40),"○",TRUE,"")</f>
        <v/>
      </c>
      <c r="AM40" s="429" t="str" cm="1">
        <f t="array" ref="AM40">_xlfn.IFS(OR(AND(NOT(OR($X40="",$Z40="")),AND(AM$37&gt;=$X40,AM$37&lt;$Z40)),AND(NOT(OR($AB40="",$AD40="",)),AND(AM$37&gt;=$AB40,AM$37&lt;$AD40)),AND(NOT(OR($AF40="",$AH40="")),AND(AM$37&gt;=$AF40,AM$37&lt;$AH40))),"",AND(AM$37&gt;=$R40,AM$37&lt;=$U40),"○",TRUE,"")</f>
        <v/>
      </c>
      <c r="AN40" s="429" t="str" cm="1">
        <f t="array" ref="AN40">_xlfn.IFS(OR(AND(NOT(OR($X40="",$Z40="")),AND(AN$37&gt;=$X40,AN$37&lt;$Z40)),AND(NOT(OR($AB40="",$AD40="",)),AND(AN$37&gt;=$AB40,AN$37&lt;$AD40)),AND(NOT(OR($AF40="",$AH40="")),AND(AN$37&gt;=$AF40,AN$37&lt;$AH40))),"",AND(AN$37&gt;=$R40,AN$37&lt;=$U40),"○",TRUE,"")</f>
        <v/>
      </c>
      <c r="AO40" s="429" t="str" cm="1">
        <f t="array" ref="AO40">_xlfn.IFS(OR(AND(NOT(OR($X40="",$Z40="")),AND(AO$37&gt;=$X40,AO$37&lt;$Z40)),AND(NOT(OR($AB40="",$AD40="",)),AND(AO$37&gt;=$AB40,AO$37&lt;$AD40)),AND(NOT(OR($AF40="",$AH40="")),AND(AO$37&gt;=$AF40,AO$37&lt;$AH40))),"",AND(AO$37&gt;=$R40,AO$37&lt;=$U40),"○",TRUE,"")</f>
        <v/>
      </c>
      <c r="AP40" s="429" t="str" cm="1">
        <f t="array" ref="AP40">_xlfn.IFS(OR(AND(NOT(OR($X40="",$Z40="")),AND(AP$37&gt;=$X40,AP$37&lt;$Z40)),AND(NOT(OR($AB40="",$AD40="",)),AND(AP$37&gt;=$AB40,AP$37&lt;$AD40)),AND(NOT(OR($AF40="",$AH40="")),AND(AP$37&gt;=$AF40,AP$37&lt;$AH40))),"",AND(AP$37&gt;=$R40,AP$37&lt;=$U40),"○",TRUE,"")</f>
        <v/>
      </c>
      <c r="AQ40" s="429" t="str" cm="1">
        <f t="array" ref="AQ40">_xlfn.IFS(OR(AND(NOT(OR($X40="",$Z40="")),AND(AQ$37&gt;=$X40,AQ$37&lt;$Z40)),AND(NOT(OR($AB40="",$AD40="",)),AND(AQ$37&gt;=$AB40,AQ$37&lt;$AD40)),AND(NOT(OR($AF40="",$AH40="")),AND(AQ$37&gt;=$AF40,AQ$37&lt;$AH40))),"",AND(AQ$37&gt;=$R40,AQ$37&lt;=$U40),"○",TRUE,"")</f>
        <v/>
      </c>
      <c r="AR40" s="429" t="str" cm="1">
        <f t="array" ref="AR40">_xlfn.IFS(OR(AND(NOT(OR($X40="",$Z40="")),AND(AR$37&gt;=$X40,AR$37&lt;$Z40)),AND(NOT(OR($AB40="",$AD40="",)),AND(AR$37&gt;=$AB40,AR$37&lt;$AD40)),AND(NOT(OR($AF40="",$AH40="")),AND(AR$37&gt;=$AF40,AR$37&lt;$AH40))),"",AND(AR$37&gt;=$R40,AR$37&lt;=$U40),"○",TRUE,"")</f>
        <v/>
      </c>
      <c r="AS40" s="429" t="str" cm="1">
        <f t="array" ref="AS40">_xlfn.IFS(OR(AND(NOT(OR($X40="",$Z40="")),AND(AS$37&gt;=$X40,AS$37&lt;$Z40)),AND(NOT(OR($AB40="",$AD40="",)),AND(AS$37&gt;=$AB40,AS$37&lt;$AD40)),AND(NOT(OR($AF40="",$AH40="")),AND(AS$37&gt;=$AF40,AS$37&lt;$AH40))),"",AND(AS$37&gt;=$R40,AS$37&lt;=$U40),"○",TRUE,"")</f>
        <v/>
      </c>
      <c r="AT40" s="429" t="str" cm="1">
        <f t="array" ref="AT40">_xlfn.IFS(OR(AND(NOT(OR($X40="",$Z40="")),AND(AT$37&gt;=$X40,AT$37&lt;$Z40)),AND(NOT(OR($AB40="",$AD40="",)),AND(AT$37&gt;=$AB40,AT$37&lt;$AD40)),AND(NOT(OR($AF40="",$AH40="")),AND(AT$37&gt;=$AF40,AT$37&lt;$AH40))),"",AND(AT$37&gt;=$R40,AT$37&lt;=$U40),"○",TRUE,"")</f>
        <v/>
      </c>
      <c r="AU40" s="429" t="str" cm="1">
        <f t="array" ref="AU40">_xlfn.IFS(OR(AND(NOT(OR($X40="",$Z40="")),AND(AU$37&gt;=$X40,AU$37&lt;$Z40)),AND(NOT(OR($AB40="",$AD40="",)),AND(AU$37&gt;=$AB40,AU$37&lt;$AD40)),AND(NOT(OR($AF40="",$AH40="")),AND(AU$37&gt;=$AF40,AU$37&lt;$AH40))),"",AND(AU$37&gt;=$R40,AU$37&lt;=$U40),"○",TRUE,"")</f>
        <v/>
      </c>
      <c r="AV40" s="429" t="str" cm="1">
        <f t="array" ref="AV40">_xlfn.IFS(OR(AND(NOT(OR($X40="",$Z40="")),AND(AV$37&gt;=$X40,AV$37&lt;$Z40)),AND(NOT(OR($AB40="",$AD40="",)),AND(AV$37&gt;=$AB40,AV$37&lt;$AD40)),AND(NOT(OR($AF40="",$AH40="")),AND(AV$37&gt;=$AF40,AV$37&lt;$AH40))),"",AND(AV$37&gt;=$R40,AV$37&lt;=$U40),"○",TRUE,"")</f>
        <v/>
      </c>
      <c r="AW40" s="429" t="str" cm="1">
        <f t="array" ref="AW40">_xlfn.IFS(OR(AND(NOT(OR($X40="",$Z40="")),AND(AW$37&gt;=$X40,AW$37&lt;$Z40)),AND(NOT(OR($AB40="",$AD40="",)),AND(AW$37&gt;=$AB40,AW$37&lt;$AD40)),AND(NOT(OR($AF40="",$AH40="")),AND(AW$37&gt;=$AF40,AW$37&lt;$AH40))),"",AND(AW$37&gt;=$R40,AW$37&lt;=$U40),"○",TRUE,"")</f>
        <v/>
      </c>
      <c r="AX40" s="429" t="str" cm="1">
        <f t="array" ref="AX40">_xlfn.IFS(OR(AND(NOT(OR($X40="",$Z40="")),AND(AX$37&gt;=$X40,AX$37&lt;$Z40)),AND(NOT(OR($AB40="",$AD40="",)),AND(AX$37&gt;=$AB40,AX$37&lt;$AD40)),AND(NOT(OR($AF40="",$AH40="")),AND(AX$37&gt;=$AF40,AX$37&lt;$AH40))),"",AND(AX$37&gt;=$R40,AX$37&lt;=$U40),"○",TRUE,"")</f>
        <v/>
      </c>
      <c r="AY40" s="429" t="str" cm="1">
        <f t="array" ref="AY40">_xlfn.IFS(OR(AND(NOT(OR($X40="",$Z40="")),AND(AY$37&gt;=$X40,AY$37&lt;$Z40)),AND(NOT(OR($AB40="",$AD40="",)),AND(AY$37&gt;=$AB40,AY$37&lt;$AD40)),AND(NOT(OR($AF40="",$AH40="")),AND(AY$37&gt;=$AF40,AY$37&lt;$AH40))),"",AND(AY$37&gt;=$R40,AY$37&lt;=$U40),"○",TRUE,"")</f>
        <v/>
      </c>
      <c r="AZ40" s="429" t="str" cm="1">
        <f t="array" ref="AZ40">_xlfn.IFS(OR(AND(NOT(OR($X40="",$Z40="")),AND(AZ$37&gt;=$X40,AZ$37&lt;$Z40)),AND(NOT(OR($AB40="",$AD40="",)),AND(AZ$37&gt;=$AB40,AZ$37&lt;$AD40)),AND(NOT(OR($AF40="",$AH40="")),AND(AZ$37&gt;=$AF40,AZ$37&lt;$AH40))),"",AND(AZ$37&gt;=$R40,AZ$37&lt;=$U40),"○",TRUE,"")</f>
        <v/>
      </c>
      <c r="BA40" s="429" t="str" cm="1">
        <f t="array" ref="BA40">_xlfn.IFS(OR(AND(NOT(OR($X40="",$Z40="")),AND(BA$37&gt;=$X40,BA$37&lt;$Z40)),AND(NOT(OR($AB40="",$AD40="",)),AND(BA$37&gt;=$AB40,BA$37&lt;$AD40)),AND(NOT(OR($AF40="",$AH40="")),AND(BA$37&gt;=$AF40,BA$37&lt;$AH40))),"",AND(BA$37&gt;=$R40,BA$37&lt;=$U40),"○",TRUE,"")</f>
        <v/>
      </c>
      <c r="BB40" s="429" t="str" cm="1">
        <f t="array" ref="BB40">_xlfn.IFS(OR(AND(NOT(OR($X40="",$Z40="")),AND(BB$37&gt;=$X40,BB$37&lt;$Z40)),AND(NOT(OR($AB40="",$AD40="",)),AND(BB$37&gt;=$AB40,BB$37&lt;$AD40)),AND(NOT(OR($AF40="",$AH40="")),AND(BB$37&gt;=$AF40,BB$37&lt;$AH40))),"",AND(BB$37&gt;=$R40,BB$37&lt;=$U40),"○",TRUE,"")</f>
        <v/>
      </c>
      <c r="BC40" s="429" t="str" cm="1">
        <f t="array" ref="BC40">_xlfn.IFS(OR(AND(NOT(OR($X40="",$Z40="")),AND(BC$37&gt;=$X40,BC$37&lt;$Z40)),AND(NOT(OR($AB40="",$AD40="",)),AND(BC$37&gt;=$AB40,BC$37&lt;$AD40)),AND(NOT(OR($AF40="",$AH40="")),AND(BC$37&gt;=$AF40,BC$37&lt;$AH40))),"",AND(BC$37&gt;=$R40,BC$37&lt;=$U40),"○",TRUE,"")</f>
        <v/>
      </c>
      <c r="BD40" s="429" t="str" cm="1">
        <f t="array" ref="BD40">_xlfn.IFS(OR(AND(NOT(OR($X40="",$Z40="")),AND(BD$37&gt;=$X40,BD$37&lt;$Z40)),AND(NOT(OR($AB40="",$AD40="",)),AND(BD$37&gt;=$AB40,BD$37&lt;$AD40)),AND(NOT(OR($AF40="",$AH40="")),AND(BD$37&gt;=$AF40,BD$37&lt;$AH40))),"",AND(BD$37&gt;=$R40,BD$37&lt;=$U40),"○",TRUE,"")</f>
        <v/>
      </c>
      <c r="BE40" s="429" t="str" cm="1">
        <f t="array" ref="BE40">_xlfn.IFS(OR(AND(NOT(OR($X40="",$Z40="")),AND(BE$37&gt;=$X40,BE$37&lt;$Z40)),AND(NOT(OR($AB40="",$AD40="",)),AND(BE$37&gt;=$AB40,BE$37&lt;$AD40)),AND(NOT(OR($AF40="",$AH40="")),AND(BE$37&gt;=$AF40,BE$37&lt;$AH40))),"",AND(BE$37&gt;=$R40,BE$37&lt;=$U40),"○",TRUE,"")</f>
        <v/>
      </c>
      <c r="BF40" s="429" t="str" cm="1">
        <f t="array" ref="BF40">_xlfn.IFS(OR(AND(NOT(OR($X40="",$Z40="")),AND(BF$37&gt;=$X40,BF$37&lt;$Z40)),AND(NOT(OR($AB40="",$AD40="",)),AND(BF$37&gt;=$AB40,BF$37&lt;$AD40)),AND(NOT(OR($AF40="",$AH40="")),AND(BF$37&gt;=$AF40,BF$37&lt;$AH40))),"",AND(BF$37&gt;=$R40,BF$37&lt;=$U40),"○",TRUE,"")</f>
        <v/>
      </c>
      <c r="BG40" s="429" t="str" cm="1">
        <f t="array" ref="BG40">_xlfn.IFS(OR(AND(NOT(OR($X40="",$Z40="")),AND(BG$37&gt;=$X40,BG$37&lt;$Z40)),AND(NOT(OR($AB40="",$AD40="",)),AND(BG$37&gt;=$AB40,BG$37&lt;$AD40)),AND(NOT(OR($AF40="",$AH40="")),AND(BG$37&gt;=$AF40,BG$37&lt;$AH40))),"",AND(BG$37&gt;=$R40,BG$37&lt;=$U40),"○",TRUE,"")</f>
        <v/>
      </c>
      <c r="BH40" s="429" t="str" cm="1">
        <f t="array" ref="BH40">_xlfn.IFS(OR(AND(NOT(OR($X40="",$Z40="")),AND(BH$37&gt;=$X40,BH$37&lt;$Z40)),AND(NOT(OR($AB40="",$AD40="",)),AND(BH$37&gt;=$AB40,BH$37&lt;$AD40)),AND(NOT(OR($AF40="",$AH40="")),AND(BH$37&gt;=$AF40,BH$37&lt;$AH40))),"",AND(BH$37&gt;=$R40,BH$37&lt;=$U40),"○",TRUE,"")</f>
        <v/>
      </c>
      <c r="BI40" s="429" t="str" cm="1">
        <f t="array" ref="BI40">_xlfn.IFS(OR(AND(NOT(OR($X40="",$Z40="")),AND(BI$37&gt;=$X40,BI$37&lt;$Z40)),AND(NOT(OR($AB40="",$AD40="",)),AND(BI$37&gt;=$AB40,BI$37&lt;$AD40)),AND(NOT(OR($AF40="",$AH40="")),AND(BI$37&gt;=$AF40,BI$37&lt;$AH40))),"",AND(BI$37&gt;=$R40,BI$37&lt;=$U40),"○",TRUE,"")</f>
        <v/>
      </c>
      <c r="BJ40" s="429" t="str" cm="1">
        <f t="array" ref="BJ40">_xlfn.IFS(OR(AND(NOT(OR($X40="",$Z40="")),AND(BJ$37&gt;=$X40,BJ$37&lt;$Z40)),AND(NOT(OR($AB40="",$AD40="",)),AND(BJ$37&gt;=$AB40,BJ$37&lt;$AD40)),AND(NOT(OR($AF40="",$AH40="")),AND(BJ$37&gt;=$AF40,BJ$37&lt;$AH40))),"",AND(BJ$37&gt;=$R40,BJ$37&lt;=$U40),"○",TRUE,"")</f>
        <v/>
      </c>
      <c r="BK40" s="429" t="str" cm="1">
        <f t="array" ref="BK40">_xlfn.IFS(OR(AND(NOT(OR($X40="",$Z40="")),AND(BK$37&gt;=$X40,BK$37&lt;$Z40)),AND(NOT(OR($AB40="",$AD40="",)),AND(BK$37&gt;=$AB40,BK$37&lt;$AD40)),AND(NOT(OR($AF40="",$AH40="")),AND(BK$37&gt;=$AF40,BK$37&lt;$AH40))),"",AND(BK$37&gt;=$R40,BK$37&lt;=$U40),"○",TRUE,"")</f>
        <v/>
      </c>
      <c r="BL40" s="429" t="str" cm="1">
        <f t="array" ref="BL40">_xlfn.IFS(OR(AND(NOT(OR($X40="",$Z40="")),AND(BL$37&gt;=$X40,BL$37&lt;$Z40)),AND(NOT(OR($AB40="",$AD40="",)),AND(BL$37&gt;=$AB40,BL$37&lt;$AD40)),AND(NOT(OR($AF40="",$AH40="")),AND(BL$37&gt;=$AF40,BL$37&lt;$AH40))),"",AND(BL$37&gt;=$R40,BL$37&lt;=$U40),"○",TRUE,"")</f>
        <v/>
      </c>
      <c r="BM40" s="429" t="str" cm="1">
        <f t="array" ref="BM40">_xlfn.IFS(OR(AND(NOT(OR($X40="",$Z40="")),AND(BM$37&gt;=$X40,BM$37&lt;$Z40)),AND(NOT(OR($AB40="",$AD40="",)),AND(BM$37&gt;=$AB40,BM$37&lt;$AD40)),AND(NOT(OR($AF40="",$AH40="")),AND(BM$37&gt;=$AF40,BM$37&lt;$AH40))),"",AND(BM$37&gt;=$R40,BM$37&lt;=$U40),"○",TRUE,"")</f>
        <v/>
      </c>
      <c r="BN40" s="429" t="str" cm="1">
        <f t="array" ref="BN40">_xlfn.IFS(OR(AND(NOT(OR($X40="",$Z40="")),AND(BN$37&gt;=$X40,BN$37&lt;$Z40)),AND(NOT(OR($AB40="",$AD40="",)),AND(BN$37&gt;=$AB40,BN$37&lt;$AD40)),AND(NOT(OR($AF40="",$AH40="")),AND(BN$37&gt;=$AF40,BN$37&lt;$AH40))),"",AND(BN$37&gt;=$R40,BN$37&lt;=$U40),"○",TRUE,"")</f>
        <v/>
      </c>
      <c r="BO40" s="429" t="str" cm="1">
        <f t="array" ref="BO40">_xlfn.IFS(OR(AND(NOT(OR($X40="",$Z40="")),AND(BO$37&gt;=$X40,BO$37&lt;$Z40)),AND(NOT(OR($AB40="",$AD40="",)),AND(BO$37&gt;=$AB40,BO$37&lt;$AD40)),AND(NOT(OR($AF40="",$AH40="")),AND(BO$37&gt;=$AF40,BO$37&lt;$AH40))),"",AND(BO$37&gt;=$R40,BO$37&lt;=$U40),"○",TRUE,"")</f>
        <v/>
      </c>
      <c r="BQ40" s="421" t="s">
        <v>580</v>
      </c>
    </row>
    <row r="41" spans="2:70">
      <c r="B41"/>
      <c r="C41"/>
      <c r="D41"/>
      <c r="E41"/>
      <c r="F41"/>
      <c r="G41"/>
      <c r="H41"/>
      <c r="I41"/>
      <c r="J41"/>
      <c r="K41" s="568"/>
      <c r="L41" s="569"/>
      <c r="M41" s="569"/>
      <c r="N41" s="570"/>
      <c r="O41" s="569"/>
      <c r="P41" s="569"/>
      <c r="Q41" s="569"/>
      <c r="R41" s="571"/>
      <c r="S41" s="571"/>
      <c r="T41" s="571"/>
      <c r="U41" s="571"/>
      <c r="V41" s="571"/>
      <c r="W41" s="571"/>
      <c r="X41" s="571"/>
      <c r="Y41" s="571"/>
      <c r="Z41" s="571"/>
      <c r="AA41" s="571"/>
      <c r="AB41" s="571"/>
      <c r="AC41" s="571"/>
      <c r="AD41" s="571"/>
      <c r="AE41" s="571"/>
      <c r="AF41" s="571"/>
      <c r="AG41" s="571"/>
      <c r="AH41" s="573"/>
      <c r="AI41" s="574"/>
      <c r="AJ41" s="430" t="str">
        <f t="shared" ref="AJ41:AJ80" si="25">IF(K41=0,"",K41)</f>
        <v/>
      </c>
      <c r="AK41" s="429" t="str" cm="1">
        <f t="array" ref="AK41">_xlfn.IFS(OR(AND(NOT(OR($X41="",$Z41="")),AND(AK$37&gt;=$X41,AK$37&lt;$Z41)),AND(NOT(OR($AB41="",$AD41="",)),AND(AK$37&gt;=$AB41,AK$37&lt;$AD41)),AND(NOT(OR($AF41="",$AH41="")),AND(AK$37&gt;=$AF41,AK$37&lt;$AH41))),"",AND(AK$37&gt;=$R41,AK$37&lt;=$U41),"○",TRUE,"")</f>
        <v/>
      </c>
      <c r="AL41" s="429" t="str" cm="1">
        <f t="array" ref="AL41">_xlfn.IFS(OR(AND(NOT(OR($X41="",$Z41="")),AND(AL$37&gt;=$X41,AL$37&lt;$Z41)),AND(NOT(OR($AB41="",$AD41="",)),AND(AL$37&gt;=$AB41,AL$37&lt;$AD41)),AND(NOT(OR($AF41="",$AH41="")),AND(AL$37&gt;=$AF41,AL$37&lt;$AH41))),"",AND(AL$37&gt;=$R41,AL$37&lt;=$U41),"○",TRUE,"")</f>
        <v/>
      </c>
      <c r="AM41" s="429" t="str" cm="1">
        <f t="array" ref="AM41">_xlfn.IFS(OR(AND(NOT(OR($X41="",$Z41="")),AND(AM$37&gt;=$X41,AM$37&lt;$Z41)),AND(NOT(OR($AB41="",$AD41="",)),AND(AM$37&gt;=$AB41,AM$37&lt;$AD41)),AND(NOT(OR($AF41="",$AH41="")),AND(AM$37&gt;=$AF41,AM$37&lt;$AH41))),"",AND(AM$37&gt;=$R41,AM$37&lt;=$U41),"○",TRUE,"")</f>
        <v/>
      </c>
      <c r="AN41" s="429" t="str" cm="1">
        <f t="array" ref="AN41">_xlfn.IFS(OR(AND(NOT(OR($X41="",$Z41="")),AND(AN$37&gt;=$X41,AN$37&lt;$Z41)),AND(NOT(OR($AB41="",$AD41="",)),AND(AN$37&gt;=$AB41,AN$37&lt;$AD41)),AND(NOT(OR($AF41="",$AH41="")),AND(AN$37&gt;=$AF41,AN$37&lt;$AH41))),"",AND(AN$37&gt;=$R41,AN$37&lt;=$U41),"○",TRUE,"")</f>
        <v/>
      </c>
      <c r="AO41" s="429" t="str" cm="1">
        <f t="array" ref="AO41">_xlfn.IFS(OR(AND(NOT(OR($X41="",$Z41="")),AND(AO$37&gt;=$X41,AO$37&lt;$Z41)),AND(NOT(OR($AB41="",$AD41="",)),AND(AO$37&gt;=$AB41,AO$37&lt;$AD41)),AND(NOT(OR($AF41="",$AH41="")),AND(AO$37&gt;=$AF41,AO$37&lt;$AH41))),"",AND(AO$37&gt;=$R41,AO$37&lt;=$U41),"○",TRUE,"")</f>
        <v/>
      </c>
      <c r="AP41" s="429" t="str" cm="1">
        <f t="array" ref="AP41">_xlfn.IFS(OR(AND(NOT(OR($X41="",$Z41="")),AND(AP$37&gt;=$X41,AP$37&lt;$Z41)),AND(NOT(OR($AB41="",$AD41="",)),AND(AP$37&gt;=$AB41,AP$37&lt;$AD41)),AND(NOT(OR($AF41="",$AH41="")),AND(AP$37&gt;=$AF41,AP$37&lt;$AH41))),"",AND(AP$37&gt;=$R41,AP$37&lt;=$U41),"○",TRUE,"")</f>
        <v/>
      </c>
      <c r="AQ41" s="429" t="str" cm="1">
        <f t="array" ref="AQ41">_xlfn.IFS(OR(AND(NOT(OR($X41="",$Z41="")),AND(AQ$37&gt;=$X41,AQ$37&lt;$Z41)),AND(NOT(OR($AB41="",$AD41="",)),AND(AQ$37&gt;=$AB41,AQ$37&lt;$AD41)),AND(NOT(OR($AF41="",$AH41="")),AND(AQ$37&gt;=$AF41,AQ$37&lt;$AH41))),"",AND(AQ$37&gt;=$R41,AQ$37&lt;=$U41),"○",TRUE,"")</f>
        <v/>
      </c>
      <c r="AR41" s="429" t="str" cm="1">
        <f t="array" ref="AR41">_xlfn.IFS(OR(AND(NOT(OR($X41="",$Z41="")),AND(AR$37&gt;=$X41,AR$37&lt;$Z41)),AND(NOT(OR($AB41="",$AD41="",)),AND(AR$37&gt;=$AB41,AR$37&lt;$AD41)),AND(NOT(OR($AF41="",$AH41="")),AND(AR$37&gt;=$AF41,AR$37&lt;$AH41))),"",AND(AR$37&gt;=$R41,AR$37&lt;=$U41),"○",TRUE,"")</f>
        <v/>
      </c>
      <c r="AS41" s="429" t="str" cm="1">
        <f t="array" ref="AS41">_xlfn.IFS(OR(AND(NOT(OR($X41="",$Z41="")),AND(AS$37&gt;=$X41,AS$37&lt;$Z41)),AND(NOT(OR($AB41="",$AD41="",)),AND(AS$37&gt;=$AB41,AS$37&lt;$AD41)),AND(NOT(OR($AF41="",$AH41="")),AND(AS$37&gt;=$AF41,AS$37&lt;$AH41))),"",AND(AS$37&gt;=$R41,AS$37&lt;=$U41),"○",TRUE,"")</f>
        <v/>
      </c>
      <c r="AT41" s="429" t="str" cm="1">
        <f t="array" ref="AT41">_xlfn.IFS(OR(AND(NOT(OR($X41="",$Z41="")),AND(AT$37&gt;=$X41,AT$37&lt;$Z41)),AND(NOT(OR($AB41="",$AD41="",)),AND(AT$37&gt;=$AB41,AT$37&lt;$AD41)),AND(NOT(OR($AF41="",$AH41="")),AND(AT$37&gt;=$AF41,AT$37&lt;$AH41))),"",AND(AT$37&gt;=$R41,AT$37&lt;=$U41),"○",TRUE,"")</f>
        <v/>
      </c>
      <c r="AU41" s="429" t="str" cm="1">
        <f t="array" ref="AU41">_xlfn.IFS(OR(AND(NOT(OR($X41="",$Z41="")),AND(AU$37&gt;=$X41,AU$37&lt;$Z41)),AND(NOT(OR($AB41="",$AD41="",)),AND(AU$37&gt;=$AB41,AU$37&lt;$AD41)),AND(NOT(OR($AF41="",$AH41="")),AND(AU$37&gt;=$AF41,AU$37&lt;$AH41))),"",AND(AU$37&gt;=$R41,AU$37&lt;=$U41),"○",TRUE,"")</f>
        <v/>
      </c>
      <c r="AV41" s="429" t="str" cm="1">
        <f t="array" ref="AV41">_xlfn.IFS(OR(AND(NOT(OR($X41="",$Z41="")),AND(AV$37&gt;=$X41,AV$37&lt;$Z41)),AND(NOT(OR($AB41="",$AD41="",)),AND(AV$37&gt;=$AB41,AV$37&lt;$AD41)),AND(NOT(OR($AF41="",$AH41="")),AND(AV$37&gt;=$AF41,AV$37&lt;$AH41))),"",AND(AV$37&gt;=$R41,AV$37&lt;=$U41),"○",TRUE,"")</f>
        <v/>
      </c>
      <c r="AW41" s="429" t="str" cm="1">
        <f t="array" ref="AW41">_xlfn.IFS(OR(AND(NOT(OR($X41="",$Z41="")),AND(AW$37&gt;=$X41,AW$37&lt;$Z41)),AND(NOT(OR($AB41="",$AD41="",)),AND(AW$37&gt;=$AB41,AW$37&lt;$AD41)),AND(NOT(OR($AF41="",$AH41="")),AND(AW$37&gt;=$AF41,AW$37&lt;$AH41))),"",AND(AW$37&gt;=$R41,AW$37&lt;=$U41),"○",TRUE,"")</f>
        <v/>
      </c>
      <c r="AX41" s="429" t="str" cm="1">
        <f t="array" ref="AX41">_xlfn.IFS(OR(AND(NOT(OR($X41="",$Z41="")),AND(AX$37&gt;=$X41,AX$37&lt;$Z41)),AND(NOT(OR($AB41="",$AD41="",)),AND(AX$37&gt;=$AB41,AX$37&lt;$AD41)),AND(NOT(OR($AF41="",$AH41="")),AND(AX$37&gt;=$AF41,AX$37&lt;$AH41))),"",AND(AX$37&gt;=$R41,AX$37&lt;=$U41),"○",TRUE,"")</f>
        <v/>
      </c>
      <c r="AY41" s="429" t="str" cm="1">
        <f t="array" ref="AY41">_xlfn.IFS(OR(AND(NOT(OR($X41="",$Z41="")),AND(AY$37&gt;=$X41,AY$37&lt;$Z41)),AND(NOT(OR($AB41="",$AD41="",)),AND(AY$37&gt;=$AB41,AY$37&lt;$AD41)),AND(NOT(OR($AF41="",$AH41="")),AND(AY$37&gt;=$AF41,AY$37&lt;$AH41))),"",AND(AY$37&gt;=$R41,AY$37&lt;=$U41),"○",TRUE,"")</f>
        <v/>
      </c>
      <c r="AZ41" s="429" t="str" cm="1">
        <f t="array" ref="AZ41">_xlfn.IFS(OR(AND(NOT(OR($X41="",$Z41="")),AND(AZ$37&gt;=$X41,AZ$37&lt;$Z41)),AND(NOT(OR($AB41="",$AD41="",)),AND(AZ$37&gt;=$AB41,AZ$37&lt;$AD41)),AND(NOT(OR($AF41="",$AH41="")),AND(AZ$37&gt;=$AF41,AZ$37&lt;$AH41))),"",AND(AZ$37&gt;=$R41,AZ$37&lt;=$U41),"○",TRUE,"")</f>
        <v/>
      </c>
      <c r="BA41" s="429" t="str" cm="1">
        <f t="array" ref="BA41">_xlfn.IFS(OR(AND(NOT(OR($X41="",$Z41="")),AND(BA$37&gt;=$X41,BA$37&lt;$Z41)),AND(NOT(OR($AB41="",$AD41="",)),AND(BA$37&gt;=$AB41,BA$37&lt;$AD41)),AND(NOT(OR($AF41="",$AH41="")),AND(BA$37&gt;=$AF41,BA$37&lt;$AH41))),"",AND(BA$37&gt;=$R41,BA$37&lt;=$U41),"○",TRUE,"")</f>
        <v/>
      </c>
      <c r="BB41" s="429" t="str" cm="1">
        <f t="array" ref="BB41">_xlfn.IFS(OR(AND(NOT(OR($X41="",$Z41="")),AND(BB$37&gt;=$X41,BB$37&lt;$Z41)),AND(NOT(OR($AB41="",$AD41="",)),AND(BB$37&gt;=$AB41,BB$37&lt;$AD41)),AND(NOT(OR($AF41="",$AH41="")),AND(BB$37&gt;=$AF41,BB$37&lt;$AH41))),"",AND(BB$37&gt;=$R41,BB$37&lt;=$U41),"○",TRUE,"")</f>
        <v/>
      </c>
      <c r="BC41" s="429" t="str" cm="1">
        <f t="array" ref="BC41">_xlfn.IFS(OR(AND(NOT(OR($X41="",$Z41="")),AND(BC$37&gt;=$X41,BC$37&lt;$Z41)),AND(NOT(OR($AB41="",$AD41="",)),AND(BC$37&gt;=$AB41,BC$37&lt;$AD41)),AND(NOT(OR($AF41="",$AH41="")),AND(BC$37&gt;=$AF41,BC$37&lt;$AH41))),"",AND(BC$37&gt;=$R41,BC$37&lt;=$U41),"○",TRUE,"")</f>
        <v/>
      </c>
      <c r="BD41" s="429" t="str" cm="1">
        <f t="array" ref="BD41">_xlfn.IFS(OR(AND(NOT(OR($X41="",$Z41="")),AND(BD$37&gt;=$X41,BD$37&lt;$Z41)),AND(NOT(OR($AB41="",$AD41="",)),AND(BD$37&gt;=$AB41,BD$37&lt;$AD41)),AND(NOT(OR($AF41="",$AH41="")),AND(BD$37&gt;=$AF41,BD$37&lt;$AH41))),"",AND(BD$37&gt;=$R41,BD$37&lt;=$U41),"○",TRUE,"")</f>
        <v/>
      </c>
      <c r="BE41" s="429" t="str" cm="1">
        <f t="array" ref="BE41">_xlfn.IFS(OR(AND(NOT(OR($X41="",$Z41="")),AND(BE$37&gt;=$X41,BE$37&lt;$Z41)),AND(NOT(OR($AB41="",$AD41="",)),AND(BE$37&gt;=$AB41,BE$37&lt;$AD41)),AND(NOT(OR($AF41="",$AH41="")),AND(BE$37&gt;=$AF41,BE$37&lt;$AH41))),"",AND(BE$37&gt;=$R41,BE$37&lt;=$U41),"○",TRUE,"")</f>
        <v/>
      </c>
      <c r="BF41" s="429" t="str" cm="1">
        <f t="array" ref="BF41">_xlfn.IFS(OR(AND(NOT(OR($X41="",$Z41="")),AND(BF$37&gt;=$X41,BF$37&lt;$Z41)),AND(NOT(OR($AB41="",$AD41="",)),AND(BF$37&gt;=$AB41,BF$37&lt;$AD41)),AND(NOT(OR($AF41="",$AH41="")),AND(BF$37&gt;=$AF41,BF$37&lt;$AH41))),"",AND(BF$37&gt;=$R41,BF$37&lt;=$U41),"○",TRUE,"")</f>
        <v/>
      </c>
      <c r="BG41" s="429" t="str" cm="1">
        <f t="array" ref="BG41">_xlfn.IFS(OR(AND(NOT(OR($X41="",$Z41="")),AND(BG$37&gt;=$X41,BG$37&lt;$Z41)),AND(NOT(OR($AB41="",$AD41="",)),AND(BG$37&gt;=$AB41,BG$37&lt;$AD41)),AND(NOT(OR($AF41="",$AH41="")),AND(BG$37&gt;=$AF41,BG$37&lt;$AH41))),"",AND(BG$37&gt;=$R41,BG$37&lt;=$U41),"○",TRUE,"")</f>
        <v/>
      </c>
      <c r="BH41" s="429" t="str" cm="1">
        <f t="array" ref="BH41">_xlfn.IFS(OR(AND(NOT(OR($X41="",$Z41="")),AND(BH$37&gt;=$X41,BH$37&lt;$Z41)),AND(NOT(OR($AB41="",$AD41="",)),AND(BH$37&gt;=$AB41,BH$37&lt;$AD41)),AND(NOT(OR($AF41="",$AH41="")),AND(BH$37&gt;=$AF41,BH$37&lt;$AH41))),"",AND(BH$37&gt;=$R41,BH$37&lt;=$U41),"○",TRUE,"")</f>
        <v/>
      </c>
      <c r="BI41" s="429" t="str" cm="1">
        <f t="array" ref="BI41">_xlfn.IFS(OR(AND(NOT(OR($X41="",$Z41="")),AND(BI$37&gt;=$X41,BI$37&lt;$Z41)),AND(NOT(OR($AB41="",$AD41="",)),AND(BI$37&gt;=$AB41,BI$37&lt;$AD41)),AND(NOT(OR($AF41="",$AH41="")),AND(BI$37&gt;=$AF41,BI$37&lt;$AH41))),"",AND(BI$37&gt;=$R41,BI$37&lt;=$U41),"○",TRUE,"")</f>
        <v/>
      </c>
      <c r="BJ41" s="429" t="str" cm="1">
        <f t="array" ref="BJ41">_xlfn.IFS(OR(AND(NOT(OR($X41="",$Z41="")),AND(BJ$37&gt;=$X41,BJ$37&lt;$Z41)),AND(NOT(OR($AB41="",$AD41="",)),AND(BJ$37&gt;=$AB41,BJ$37&lt;$AD41)),AND(NOT(OR($AF41="",$AH41="")),AND(BJ$37&gt;=$AF41,BJ$37&lt;$AH41))),"",AND(BJ$37&gt;=$R41,BJ$37&lt;=$U41),"○",TRUE,"")</f>
        <v/>
      </c>
      <c r="BK41" s="429" t="str" cm="1">
        <f t="array" ref="BK41">_xlfn.IFS(OR(AND(NOT(OR($X41="",$Z41="")),AND(BK$37&gt;=$X41,BK$37&lt;$Z41)),AND(NOT(OR($AB41="",$AD41="",)),AND(BK$37&gt;=$AB41,BK$37&lt;$AD41)),AND(NOT(OR($AF41="",$AH41="")),AND(BK$37&gt;=$AF41,BK$37&lt;$AH41))),"",AND(BK$37&gt;=$R41,BK$37&lt;=$U41),"○",TRUE,"")</f>
        <v/>
      </c>
      <c r="BL41" s="429" t="str" cm="1">
        <f t="array" ref="BL41">_xlfn.IFS(OR(AND(NOT(OR($X41="",$Z41="")),AND(BL$37&gt;=$X41,BL$37&lt;$Z41)),AND(NOT(OR($AB41="",$AD41="",)),AND(BL$37&gt;=$AB41,BL$37&lt;$AD41)),AND(NOT(OR($AF41="",$AH41="")),AND(BL$37&gt;=$AF41,BL$37&lt;$AH41))),"",AND(BL$37&gt;=$R41,BL$37&lt;=$U41),"○",TRUE,"")</f>
        <v/>
      </c>
      <c r="BM41" s="429" t="str" cm="1">
        <f t="array" ref="BM41">_xlfn.IFS(OR(AND(NOT(OR($X41="",$Z41="")),AND(BM$37&gt;=$X41,BM$37&lt;$Z41)),AND(NOT(OR($AB41="",$AD41="",)),AND(BM$37&gt;=$AB41,BM$37&lt;$AD41)),AND(NOT(OR($AF41="",$AH41="")),AND(BM$37&gt;=$AF41,BM$37&lt;$AH41))),"",AND(BM$37&gt;=$R41,BM$37&lt;=$U41),"○",TRUE,"")</f>
        <v/>
      </c>
      <c r="BN41" s="429" t="str" cm="1">
        <f t="array" ref="BN41">_xlfn.IFS(OR(AND(NOT(OR($X41="",$Z41="")),AND(BN$37&gt;=$X41,BN$37&lt;$Z41)),AND(NOT(OR($AB41="",$AD41="",)),AND(BN$37&gt;=$AB41,BN$37&lt;$AD41)),AND(NOT(OR($AF41="",$AH41="")),AND(BN$37&gt;=$AF41,BN$37&lt;$AH41))),"",AND(BN$37&gt;=$R41,BN$37&lt;=$U41),"○",TRUE,"")</f>
        <v/>
      </c>
      <c r="BO41" s="429" t="str" cm="1">
        <f t="array" ref="BO41">_xlfn.IFS(OR(AND(NOT(OR($X41="",$Z41="")),AND(BO$37&gt;=$X41,BO$37&lt;$Z41)),AND(NOT(OR($AB41="",$AD41="",)),AND(BO$37&gt;=$AB41,BO$37&lt;$AD41)),AND(NOT(OR($AF41="",$AH41="")),AND(BO$37&gt;=$AF41,BO$37&lt;$AH41))),"",AND(BO$37&gt;=$R41,BO$37&lt;=$U41),"○",TRUE,"")</f>
        <v/>
      </c>
      <c r="BQ41" s="431" t="s">
        <v>581</v>
      </c>
    </row>
    <row r="42" spans="2:70">
      <c r="B42"/>
      <c r="C42"/>
      <c r="D42"/>
      <c r="E42"/>
      <c r="F42"/>
      <c r="G42"/>
      <c r="H42"/>
      <c r="I42"/>
      <c r="J42"/>
      <c r="K42" s="568"/>
      <c r="L42" s="569"/>
      <c r="M42" s="569"/>
      <c r="N42" s="570"/>
      <c r="O42" s="569"/>
      <c r="P42" s="569"/>
      <c r="Q42" s="569"/>
      <c r="R42" s="571"/>
      <c r="S42" s="571"/>
      <c r="T42" s="571"/>
      <c r="U42" s="571"/>
      <c r="V42" s="571"/>
      <c r="W42" s="571"/>
      <c r="X42" s="571"/>
      <c r="Y42" s="571"/>
      <c r="Z42" s="571"/>
      <c r="AA42" s="571"/>
      <c r="AB42" s="571"/>
      <c r="AC42" s="571"/>
      <c r="AD42" s="571"/>
      <c r="AE42" s="571"/>
      <c r="AF42" s="571"/>
      <c r="AG42" s="571"/>
      <c r="AH42" s="573"/>
      <c r="AI42" s="574"/>
      <c r="AJ42" s="430" t="str">
        <f t="shared" si="25"/>
        <v/>
      </c>
      <c r="AK42" s="429" t="str" cm="1">
        <f t="array" ref="AK42">_xlfn.IFS(OR(AND(NOT(OR($X42="",$Z42="")),AND(AK$37&gt;=$X42,AK$37&lt;$Z42)),AND(NOT(OR($AB42="",$AD42="",)),AND(AK$37&gt;=$AB42,AK$37&lt;$AD42)),AND(NOT(OR($AF42="",$AH42="")),AND(AK$37&gt;=$AF42,AK$37&lt;$AH42))),"",AND(AK$37&gt;=$R42,AK$37&lt;=$U42),"○",TRUE,"")</f>
        <v/>
      </c>
      <c r="AL42" s="429" t="str" cm="1">
        <f t="array" ref="AL42">_xlfn.IFS(OR(AND(NOT(OR($X42="",$Z42="")),AND(AL$37&gt;=$X42,AL$37&lt;$Z42)),AND(NOT(OR($AB42="",$AD42="",)),AND(AL$37&gt;=$AB42,AL$37&lt;$AD42)),AND(NOT(OR($AF42="",$AH42="")),AND(AL$37&gt;=$AF42,AL$37&lt;$AH42))),"",AND(AL$37&gt;=$R42,AL$37&lt;=$U42),"○",TRUE,"")</f>
        <v/>
      </c>
      <c r="AM42" s="429" t="str" cm="1">
        <f t="array" ref="AM42">_xlfn.IFS(OR(AND(NOT(OR($X42="",$Z42="")),AND(AM$37&gt;=$X42,AM$37&lt;$Z42)),AND(NOT(OR($AB42="",$AD42="",)),AND(AM$37&gt;=$AB42,AM$37&lt;$AD42)),AND(NOT(OR($AF42="",$AH42="")),AND(AM$37&gt;=$AF42,AM$37&lt;$AH42))),"",AND(AM$37&gt;=$R42,AM$37&lt;=$U42),"○",TRUE,"")</f>
        <v/>
      </c>
      <c r="AN42" s="429" t="str" cm="1">
        <f t="array" ref="AN42">_xlfn.IFS(OR(AND(NOT(OR($X42="",$Z42="")),AND(AN$37&gt;=$X42,AN$37&lt;$Z42)),AND(NOT(OR($AB42="",$AD42="",)),AND(AN$37&gt;=$AB42,AN$37&lt;$AD42)),AND(NOT(OR($AF42="",$AH42="")),AND(AN$37&gt;=$AF42,AN$37&lt;$AH42))),"",AND(AN$37&gt;=$R42,AN$37&lt;=$U42),"○",TRUE,"")</f>
        <v/>
      </c>
      <c r="AO42" s="429" t="str" cm="1">
        <f t="array" ref="AO42">_xlfn.IFS(OR(AND(NOT(OR($X42="",$Z42="")),AND(AO$37&gt;=$X42,AO$37&lt;$Z42)),AND(NOT(OR($AB42="",$AD42="",)),AND(AO$37&gt;=$AB42,AO$37&lt;$AD42)),AND(NOT(OR($AF42="",$AH42="")),AND(AO$37&gt;=$AF42,AO$37&lt;$AH42))),"",AND(AO$37&gt;=$R42,AO$37&lt;=$U42),"○",TRUE,"")</f>
        <v/>
      </c>
      <c r="AP42" s="429" t="str" cm="1">
        <f t="array" ref="AP42">_xlfn.IFS(OR(AND(NOT(OR($X42="",$Z42="")),AND(AP$37&gt;=$X42,AP$37&lt;$Z42)),AND(NOT(OR($AB42="",$AD42="",)),AND(AP$37&gt;=$AB42,AP$37&lt;$AD42)),AND(NOT(OR($AF42="",$AH42="")),AND(AP$37&gt;=$AF42,AP$37&lt;$AH42))),"",AND(AP$37&gt;=$R42,AP$37&lt;=$U42),"○",TRUE,"")</f>
        <v/>
      </c>
      <c r="AQ42" s="429" t="str" cm="1">
        <f t="array" ref="AQ42">_xlfn.IFS(OR(AND(NOT(OR($X42="",$Z42="")),AND(AQ$37&gt;=$X42,AQ$37&lt;$Z42)),AND(NOT(OR($AB42="",$AD42="",)),AND(AQ$37&gt;=$AB42,AQ$37&lt;$AD42)),AND(NOT(OR($AF42="",$AH42="")),AND(AQ$37&gt;=$AF42,AQ$37&lt;$AH42))),"",AND(AQ$37&gt;=$R42,AQ$37&lt;=$U42),"○",TRUE,"")</f>
        <v/>
      </c>
      <c r="AR42" s="429" t="str" cm="1">
        <f t="array" ref="AR42">_xlfn.IFS(OR(AND(NOT(OR($X42="",$Z42="")),AND(AR$37&gt;=$X42,AR$37&lt;$Z42)),AND(NOT(OR($AB42="",$AD42="",)),AND(AR$37&gt;=$AB42,AR$37&lt;$AD42)),AND(NOT(OR($AF42="",$AH42="")),AND(AR$37&gt;=$AF42,AR$37&lt;$AH42))),"",AND(AR$37&gt;=$R42,AR$37&lt;=$U42),"○",TRUE,"")</f>
        <v/>
      </c>
      <c r="AS42" s="429" t="str" cm="1">
        <f t="array" ref="AS42">_xlfn.IFS(OR(AND(NOT(OR($X42="",$Z42="")),AND(AS$37&gt;=$X42,AS$37&lt;$Z42)),AND(NOT(OR($AB42="",$AD42="",)),AND(AS$37&gt;=$AB42,AS$37&lt;$AD42)),AND(NOT(OR($AF42="",$AH42="")),AND(AS$37&gt;=$AF42,AS$37&lt;$AH42))),"",AND(AS$37&gt;=$R42,AS$37&lt;=$U42),"○",TRUE,"")</f>
        <v/>
      </c>
      <c r="AT42" s="429" t="str" cm="1">
        <f t="array" ref="AT42">_xlfn.IFS(OR(AND(NOT(OR($X42="",$Z42="")),AND(AT$37&gt;=$X42,AT$37&lt;$Z42)),AND(NOT(OR($AB42="",$AD42="",)),AND(AT$37&gt;=$AB42,AT$37&lt;$AD42)),AND(NOT(OR($AF42="",$AH42="")),AND(AT$37&gt;=$AF42,AT$37&lt;$AH42))),"",AND(AT$37&gt;=$R42,AT$37&lt;=$U42),"○",TRUE,"")</f>
        <v/>
      </c>
      <c r="AU42" s="429" t="str" cm="1">
        <f t="array" ref="AU42">_xlfn.IFS(OR(AND(NOT(OR($X42="",$Z42="")),AND(AU$37&gt;=$X42,AU$37&lt;$Z42)),AND(NOT(OR($AB42="",$AD42="",)),AND(AU$37&gt;=$AB42,AU$37&lt;$AD42)),AND(NOT(OR($AF42="",$AH42="")),AND(AU$37&gt;=$AF42,AU$37&lt;$AH42))),"",AND(AU$37&gt;=$R42,AU$37&lt;=$U42),"○",TRUE,"")</f>
        <v/>
      </c>
      <c r="AV42" s="429" t="str" cm="1">
        <f t="array" ref="AV42">_xlfn.IFS(OR(AND(NOT(OR($X42="",$Z42="")),AND(AV$37&gt;=$X42,AV$37&lt;$Z42)),AND(NOT(OR($AB42="",$AD42="",)),AND(AV$37&gt;=$AB42,AV$37&lt;$AD42)),AND(NOT(OR($AF42="",$AH42="")),AND(AV$37&gt;=$AF42,AV$37&lt;$AH42))),"",AND(AV$37&gt;=$R42,AV$37&lt;=$U42),"○",TRUE,"")</f>
        <v/>
      </c>
      <c r="AW42" s="429" t="str" cm="1">
        <f t="array" ref="AW42">_xlfn.IFS(OR(AND(NOT(OR($X42="",$Z42="")),AND(AW$37&gt;=$X42,AW$37&lt;$Z42)),AND(NOT(OR($AB42="",$AD42="",)),AND(AW$37&gt;=$AB42,AW$37&lt;$AD42)),AND(NOT(OR($AF42="",$AH42="")),AND(AW$37&gt;=$AF42,AW$37&lt;$AH42))),"",AND(AW$37&gt;=$R42,AW$37&lt;=$U42),"○",TRUE,"")</f>
        <v/>
      </c>
      <c r="AX42" s="429" t="str" cm="1">
        <f t="array" ref="AX42">_xlfn.IFS(OR(AND(NOT(OR($X42="",$Z42="")),AND(AX$37&gt;=$X42,AX$37&lt;$Z42)),AND(NOT(OR($AB42="",$AD42="",)),AND(AX$37&gt;=$AB42,AX$37&lt;$AD42)),AND(NOT(OR($AF42="",$AH42="")),AND(AX$37&gt;=$AF42,AX$37&lt;$AH42))),"",AND(AX$37&gt;=$R42,AX$37&lt;=$U42),"○",TRUE,"")</f>
        <v/>
      </c>
      <c r="AY42" s="429" t="str" cm="1">
        <f t="array" ref="AY42">_xlfn.IFS(OR(AND(NOT(OR($X42="",$Z42="")),AND(AY$37&gt;=$X42,AY$37&lt;$Z42)),AND(NOT(OR($AB42="",$AD42="",)),AND(AY$37&gt;=$AB42,AY$37&lt;$AD42)),AND(NOT(OR($AF42="",$AH42="")),AND(AY$37&gt;=$AF42,AY$37&lt;$AH42))),"",AND(AY$37&gt;=$R42,AY$37&lt;=$U42),"○",TRUE,"")</f>
        <v/>
      </c>
      <c r="AZ42" s="429" t="str" cm="1">
        <f t="array" ref="AZ42">_xlfn.IFS(OR(AND(NOT(OR($X42="",$Z42="")),AND(AZ$37&gt;=$X42,AZ$37&lt;$Z42)),AND(NOT(OR($AB42="",$AD42="",)),AND(AZ$37&gt;=$AB42,AZ$37&lt;$AD42)),AND(NOT(OR($AF42="",$AH42="")),AND(AZ$37&gt;=$AF42,AZ$37&lt;$AH42))),"",AND(AZ$37&gt;=$R42,AZ$37&lt;=$U42),"○",TRUE,"")</f>
        <v/>
      </c>
      <c r="BA42" s="429" t="str" cm="1">
        <f t="array" ref="BA42">_xlfn.IFS(OR(AND(NOT(OR($X42="",$Z42="")),AND(BA$37&gt;=$X42,BA$37&lt;$Z42)),AND(NOT(OR($AB42="",$AD42="",)),AND(BA$37&gt;=$AB42,BA$37&lt;$AD42)),AND(NOT(OR($AF42="",$AH42="")),AND(BA$37&gt;=$AF42,BA$37&lt;$AH42))),"",AND(BA$37&gt;=$R42,BA$37&lt;=$U42),"○",TRUE,"")</f>
        <v/>
      </c>
      <c r="BB42" s="429" t="str" cm="1">
        <f t="array" ref="BB42">_xlfn.IFS(OR(AND(NOT(OR($X42="",$Z42="")),AND(BB$37&gt;=$X42,BB$37&lt;$Z42)),AND(NOT(OR($AB42="",$AD42="",)),AND(BB$37&gt;=$AB42,BB$37&lt;$AD42)),AND(NOT(OR($AF42="",$AH42="")),AND(BB$37&gt;=$AF42,BB$37&lt;$AH42))),"",AND(BB$37&gt;=$R42,BB$37&lt;=$U42),"○",TRUE,"")</f>
        <v/>
      </c>
      <c r="BC42" s="429" t="str" cm="1">
        <f t="array" ref="BC42">_xlfn.IFS(OR(AND(NOT(OR($X42="",$Z42="")),AND(BC$37&gt;=$X42,BC$37&lt;$Z42)),AND(NOT(OR($AB42="",$AD42="",)),AND(BC$37&gt;=$AB42,BC$37&lt;$AD42)),AND(NOT(OR($AF42="",$AH42="")),AND(BC$37&gt;=$AF42,BC$37&lt;$AH42))),"",AND(BC$37&gt;=$R42,BC$37&lt;=$U42),"○",TRUE,"")</f>
        <v/>
      </c>
      <c r="BD42" s="429" t="str" cm="1">
        <f t="array" ref="BD42">_xlfn.IFS(OR(AND(NOT(OR($X42="",$Z42="")),AND(BD$37&gt;=$X42,BD$37&lt;$Z42)),AND(NOT(OR($AB42="",$AD42="",)),AND(BD$37&gt;=$AB42,BD$37&lt;$AD42)),AND(NOT(OR($AF42="",$AH42="")),AND(BD$37&gt;=$AF42,BD$37&lt;$AH42))),"",AND(BD$37&gt;=$R42,BD$37&lt;=$U42),"○",TRUE,"")</f>
        <v/>
      </c>
      <c r="BE42" s="429" t="str" cm="1">
        <f t="array" ref="BE42">_xlfn.IFS(OR(AND(NOT(OR($X42="",$Z42="")),AND(BE$37&gt;=$X42,BE$37&lt;$Z42)),AND(NOT(OR($AB42="",$AD42="",)),AND(BE$37&gt;=$AB42,BE$37&lt;$AD42)),AND(NOT(OR($AF42="",$AH42="")),AND(BE$37&gt;=$AF42,BE$37&lt;$AH42))),"",AND(BE$37&gt;=$R42,BE$37&lt;=$U42),"○",TRUE,"")</f>
        <v/>
      </c>
      <c r="BF42" s="429" t="str" cm="1">
        <f t="array" ref="BF42">_xlfn.IFS(OR(AND(NOT(OR($X42="",$Z42="")),AND(BF$37&gt;=$X42,BF$37&lt;$Z42)),AND(NOT(OR($AB42="",$AD42="",)),AND(BF$37&gt;=$AB42,BF$37&lt;$AD42)),AND(NOT(OR($AF42="",$AH42="")),AND(BF$37&gt;=$AF42,BF$37&lt;$AH42))),"",AND(BF$37&gt;=$R42,BF$37&lt;=$U42),"○",TRUE,"")</f>
        <v/>
      </c>
      <c r="BG42" s="429" t="str" cm="1">
        <f t="array" ref="BG42">_xlfn.IFS(OR(AND(NOT(OR($X42="",$Z42="")),AND(BG$37&gt;=$X42,BG$37&lt;$Z42)),AND(NOT(OR($AB42="",$AD42="",)),AND(BG$37&gt;=$AB42,BG$37&lt;$AD42)),AND(NOT(OR($AF42="",$AH42="")),AND(BG$37&gt;=$AF42,BG$37&lt;$AH42))),"",AND(BG$37&gt;=$R42,BG$37&lt;=$U42),"○",TRUE,"")</f>
        <v/>
      </c>
      <c r="BH42" s="429" t="str" cm="1">
        <f t="array" ref="BH42">_xlfn.IFS(OR(AND(NOT(OR($X42="",$Z42="")),AND(BH$37&gt;=$X42,BH$37&lt;$Z42)),AND(NOT(OR($AB42="",$AD42="",)),AND(BH$37&gt;=$AB42,BH$37&lt;$AD42)),AND(NOT(OR($AF42="",$AH42="")),AND(BH$37&gt;=$AF42,BH$37&lt;$AH42))),"",AND(BH$37&gt;=$R42,BH$37&lt;=$U42),"○",TRUE,"")</f>
        <v/>
      </c>
      <c r="BI42" s="429" t="str" cm="1">
        <f t="array" ref="BI42">_xlfn.IFS(OR(AND(NOT(OR($X42="",$Z42="")),AND(BI$37&gt;=$X42,BI$37&lt;$Z42)),AND(NOT(OR($AB42="",$AD42="",)),AND(BI$37&gt;=$AB42,BI$37&lt;$AD42)),AND(NOT(OR($AF42="",$AH42="")),AND(BI$37&gt;=$AF42,BI$37&lt;$AH42))),"",AND(BI$37&gt;=$R42,BI$37&lt;=$U42),"○",TRUE,"")</f>
        <v/>
      </c>
      <c r="BJ42" s="429" t="str" cm="1">
        <f t="array" ref="BJ42">_xlfn.IFS(OR(AND(NOT(OR($X42="",$Z42="")),AND(BJ$37&gt;=$X42,BJ$37&lt;$Z42)),AND(NOT(OR($AB42="",$AD42="",)),AND(BJ$37&gt;=$AB42,BJ$37&lt;$AD42)),AND(NOT(OR($AF42="",$AH42="")),AND(BJ$37&gt;=$AF42,BJ$37&lt;$AH42))),"",AND(BJ$37&gt;=$R42,BJ$37&lt;=$U42),"○",TRUE,"")</f>
        <v/>
      </c>
      <c r="BK42" s="429" t="str" cm="1">
        <f t="array" ref="BK42">_xlfn.IFS(OR(AND(NOT(OR($X42="",$Z42="")),AND(BK$37&gt;=$X42,BK$37&lt;$Z42)),AND(NOT(OR($AB42="",$AD42="",)),AND(BK$37&gt;=$AB42,BK$37&lt;$AD42)),AND(NOT(OR($AF42="",$AH42="")),AND(BK$37&gt;=$AF42,BK$37&lt;$AH42))),"",AND(BK$37&gt;=$R42,BK$37&lt;=$U42),"○",TRUE,"")</f>
        <v/>
      </c>
      <c r="BL42" s="429" t="str" cm="1">
        <f t="array" ref="BL42">_xlfn.IFS(OR(AND(NOT(OR($X42="",$Z42="")),AND(BL$37&gt;=$X42,BL$37&lt;$Z42)),AND(NOT(OR($AB42="",$AD42="",)),AND(BL$37&gt;=$AB42,BL$37&lt;$AD42)),AND(NOT(OR($AF42="",$AH42="")),AND(BL$37&gt;=$AF42,BL$37&lt;$AH42))),"",AND(BL$37&gt;=$R42,BL$37&lt;=$U42),"○",TRUE,"")</f>
        <v/>
      </c>
      <c r="BM42" s="429" t="str" cm="1">
        <f t="array" ref="BM42">_xlfn.IFS(OR(AND(NOT(OR($X42="",$Z42="")),AND(BM$37&gt;=$X42,BM$37&lt;$Z42)),AND(NOT(OR($AB42="",$AD42="",)),AND(BM$37&gt;=$AB42,BM$37&lt;$AD42)),AND(NOT(OR($AF42="",$AH42="")),AND(BM$37&gt;=$AF42,BM$37&lt;$AH42))),"",AND(BM$37&gt;=$R42,BM$37&lt;=$U42),"○",TRUE,"")</f>
        <v/>
      </c>
      <c r="BN42" s="429" t="str" cm="1">
        <f t="array" ref="BN42">_xlfn.IFS(OR(AND(NOT(OR($X42="",$Z42="")),AND(BN$37&gt;=$X42,BN$37&lt;$Z42)),AND(NOT(OR($AB42="",$AD42="",)),AND(BN$37&gt;=$AB42,BN$37&lt;$AD42)),AND(NOT(OR($AF42="",$AH42="")),AND(BN$37&gt;=$AF42,BN$37&lt;$AH42))),"",AND(BN$37&gt;=$R42,BN$37&lt;=$U42),"○",TRUE,"")</f>
        <v/>
      </c>
      <c r="BO42" s="429" t="str" cm="1">
        <f t="array" ref="BO42">_xlfn.IFS(OR(AND(NOT(OR($X42="",$Z42="")),AND(BO$37&gt;=$X42,BO$37&lt;$Z42)),AND(NOT(OR($AB42="",$AD42="",)),AND(BO$37&gt;=$AB42,BO$37&lt;$AD42)),AND(NOT(OR($AF42="",$AH42="")),AND(BO$37&gt;=$AF42,BO$37&lt;$AH42))),"",AND(BO$37&gt;=$R42,BO$37&lt;=$U42),"○",TRUE,"")</f>
        <v/>
      </c>
    </row>
    <row r="43" spans="2:70">
      <c r="B43"/>
      <c r="C43"/>
      <c r="D43"/>
      <c r="E43"/>
      <c r="F43"/>
      <c r="G43"/>
      <c r="H43"/>
      <c r="I43"/>
      <c r="J43"/>
      <c r="K43" s="568"/>
      <c r="L43" s="569"/>
      <c r="M43" s="569"/>
      <c r="N43" s="570"/>
      <c r="O43" s="569"/>
      <c r="P43" s="569"/>
      <c r="Q43" s="569"/>
      <c r="R43" s="571"/>
      <c r="S43" s="571"/>
      <c r="T43" s="571"/>
      <c r="U43" s="571"/>
      <c r="V43" s="571"/>
      <c r="W43" s="571"/>
      <c r="X43" s="571"/>
      <c r="Y43" s="571"/>
      <c r="Z43" s="571"/>
      <c r="AA43" s="571"/>
      <c r="AB43" s="571"/>
      <c r="AC43" s="571"/>
      <c r="AD43" s="571"/>
      <c r="AE43" s="571"/>
      <c r="AF43" s="571"/>
      <c r="AG43" s="571"/>
      <c r="AH43" s="573"/>
      <c r="AI43" s="574"/>
      <c r="AJ43" s="430" t="str">
        <f t="shared" si="25"/>
        <v/>
      </c>
      <c r="AK43" s="429" t="str" cm="1">
        <f t="array" ref="AK43">_xlfn.IFS(OR(AND(NOT(OR($X43="",$Z43="")),AND(AK$37&gt;=$X43,AK$37&lt;$Z43)),AND(NOT(OR($AB43="",$AD43="",)),AND(AK$37&gt;=$AB43,AK$37&lt;$AD43)),AND(NOT(OR($AF43="",$AH43="")),AND(AK$37&gt;=$AF43,AK$37&lt;$AH43))),"",AND(AK$37&gt;=$R43,AK$37&lt;=$U43),"○",TRUE,"")</f>
        <v/>
      </c>
      <c r="AL43" s="429" t="str" cm="1">
        <f t="array" ref="AL43">_xlfn.IFS(OR(AND(NOT(OR($X43="",$Z43="")),AND(AL$37&gt;=$X43,AL$37&lt;$Z43)),AND(NOT(OR($AB43="",$AD43="",)),AND(AL$37&gt;=$AB43,AL$37&lt;$AD43)),AND(NOT(OR($AF43="",$AH43="")),AND(AL$37&gt;=$AF43,AL$37&lt;$AH43))),"",AND(AL$37&gt;=$R43,AL$37&lt;=$U43),"○",TRUE,"")</f>
        <v/>
      </c>
      <c r="AM43" s="429" t="str" cm="1">
        <f t="array" ref="AM43">_xlfn.IFS(OR(AND(NOT(OR($X43="",$Z43="")),AND(AM$37&gt;=$X43,AM$37&lt;$Z43)),AND(NOT(OR($AB43="",$AD43="",)),AND(AM$37&gt;=$AB43,AM$37&lt;$AD43)),AND(NOT(OR($AF43="",$AH43="")),AND(AM$37&gt;=$AF43,AM$37&lt;$AH43))),"",AND(AM$37&gt;=$R43,AM$37&lt;=$U43),"○",TRUE,"")</f>
        <v/>
      </c>
      <c r="AN43" s="429" t="str" cm="1">
        <f t="array" ref="AN43">_xlfn.IFS(OR(AND(NOT(OR($X43="",$Z43="")),AND(AN$37&gt;=$X43,AN$37&lt;$Z43)),AND(NOT(OR($AB43="",$AD43="",)),AND(AN$37&gt;=$AB43,AN$37&lt;$AD43)),AND(NOT(OR($AF43="",$AH43="")),AND(AN$37&gt;=$AF43,AN$37&lt;$AH43))),"",AND(AN$37&gt;=$R43,AN$37&lt;=$U43),"○",TRUE,"")</f>
        <v/>
      </c>
      <c r="AO43" s="429" t="str" cm="1">
        <f t="array" ref="AO43">_xlfn.IFS(OR(AND(NOT(OR($X43="",$Z43="")),AND(AO$37&gt;=$X43,AO$37&lt;$Z43)),AND(NOT(OR($AB43="",$AD43="",)),AND(AO$37&gt;=$AB43,AO$37&lt;$AD43)),AND(NOT(OR($AF43="",$AH43="")),AND(AO$37&gt;=$AF43,AO$37&lt;$AH43))),"",AND(AO$37&gt;=$R43,AO$37&lt;=$U43),"○",TRUE,"")</f>
        <v/>
      </c>
      <c r="AP43" s="429" t="str" cm="1">
        <f t="array" ref="AP43">_xlfn.IFS(OR(AND(NOT(OR($X43="",$Z43="")),AND(AP$37&gt;=$X43,AP$37&lt;$Z43)),AND(NOT(OR($AB43="",$AD43="",)),AND(AP$37&gt;=$AB43,AP$37&lt;$AD43)),AND(NOT(OR($AF43="",$AH43="")),AND(AP$37&gt;=$AF43,AP$37&lt;$AH43))),"",AND(AP$37&gt;=$R43,AP$37&lt;=$U43),"○",TRUE,"")</f>
        <v/>
      </c>
      <c r="AQ43" s="429" t="str" cm="1">
        <f t="array" ref="AQ43">_xlfn.IFS(OR(AND(NOT(OR($X43="",$Z43="")),AND(AQ$37&gt;=$X43,AQ$37&lt;$Z43)),AND(NOT(OR($AB43="",$AD43="",)),AND(AQ$37&gt;=$AB43,AQ$37&lt;$AD43)),AND(NOT(OR($AF43="",$AH43="")),AND(AQ$37&gt;=$AF43,AQ$37&lt;$AH43))),"",AND(AQ$37&gt;=$R43,AQ$37&lt;=$U43),"○",TRUE,"")</f>
        <v/>
      </c>
      <c r="AR43" s="429" t="str" cm="1">
        <f t="array" ref="AR43">_xlfn.IFS(OR(AND(NOT(OR($X43="",$Z43="")),AND(AR$37&gt;=$X43,AR$37&lt;$Z43)),AND(NOT(OR($AB43="",$AD43="",)),AND(AR$37&gt;=$AB43,AR$37&lt;$AD43)),AND(NOT(OR($AF43="",$AH43="")),AND(AR$37&gt;=$AF43,AR$37&lt;$AH43))),"",AND(AR$37&gt;=$R43,AR$37&lt;=$U43),"○",TRUE,"")</f>
        <v/>
      </c>
      <c r="AS43" s="429" t="str" cm="1">
        <f t="array" ref="AS43">_xlfn.IFS(OR(AND(NOT(OR($X43="",$Z43="")),AND(AS$37&gt;=$X43,AS$37&lt;$Z43)),AND(NOT(OR($AB43="",$AD43="",)),AND(AS$37&gt;=$AB43,AS$37&lt;$AD43)),AND(NOT(OR($AF43="",$AH43="")),AND(AS$37&gt;=$AF43,AS$37&lt;$AH43))),"",AND(AS$37&gt;=$R43,AS$37&lt;=$U43),"○",TRUE,"")</f>
        <v/>
      </c>
      <c r="AT43" s="429" t="str" cm="1">
        <f t="array" ref="AT43">_xlfn.IFS(OR(AND(NOT(OR($X43="",$Z43="")),AND(AT$37&gt;=$X43,AT$37&lt;$Z43)),AND(NOT(OR($AB43="",$AD43="",)),AND(AT$37&gt;=$AB43,AT$37&lt;$AD43)),AND(NOT(OR($AF43="",$AH43="")),AND(AT$37&gt;=$AF43,AT$37&lt;$AH43))),"",AND(AT$37&gt;=$R43,AT$37&lt;=$U43),"○",TRUE,"")</f>
        <v/>
      </c>
      <c r="AU43" s="429" t="str" cm="1">
        <f t="array" ref="AU43">_xlfn.IFS(OR(AND(NOT(OR($X43="",$Z43="")),AND(AU$37&gt;=$X43,AU$37&lt;$Z43)),AND(NOT(OR($AB43="",$AD43="",)),AND(AU$37&gt;=$AB43,AU$37&lt;$AD43)),AND(NOT(OR($AF43="",$AH43="")),AND(AU$37&gt;=$AF43,AU$37&lt;$AH43))),"",AND(AU$37&gt;=$R43,AU$37&lt;=$U43),"○",TRUE,"")</f>
        <v/>
      </c>
      <c r="AV43" s="429" t="str" cm="1">
        <f t="array" ref="AV43">_xlfn.IFS(OR(AND(NOT(OR($X43="",$Z43="")),AND(AV$37&gt;=$X43,AV$37&lt;$Z43)),AND(NOT(OR($AB43="",$AD43="",)),AND(AV$37&gt;=$AB43,AV$37&lt;$AD43)),AND(NOT(OR($AF43="",$AH43="")),AND(AV$37&gt;=$AF43,AV$37&lt;$AH43))),"",AND(AV$37&gt;=$R43,AV$37&lt;=$U43),"○",TRUE,"")</f>
        <v/>
      </c>
      <c r="AW43" s="429" t="str" cm="1">
        <f t="array" ref="AW43">_xlfn.IFS(OR(AND(NOT(OR($X43="",$Z43="")),AND(AW$37&gt;=$X43,AW$37&lt;$Z43)),AND(NOT(OR($AB43="",$AD43="",)),AND(AW$37&gt;=$AB43,AW$37&lt;$AD43)),AND(NOT(OR($AF43="",$AH43="")),AND(AW$37&gt;=$AF43,AW$37&lt;$AH43))),"",AND(AW$37&gt;=$R43,AW$37&lt;=$U43),"○",TRUE,"")</f>
        <v/>
      </c>
      <c r="AX43" s="429" t="str" cm="1">
        <f t="array" ref="AX43">_xlfn.IFS(OR(AND(NOT(OR($X43="",$Z43="")),AND(AX$37&gt;=$X43,AX$37&lt;$Z43)),AND(NOT(OR($AB43="",$AD43="",)),AND(AX$37&gt;=$AB43,AX$37&lt;$AD43)),AND(NOT(OR($AF43="",$AH43="")),AND(AX$37&gt;=$AF43,AX$37&lt;$AH43))),"",AND(AX$37&gt;=$R43,AX$37&lt;=$U43),"○",TRUE,"")</f>
        <v/>
      </c>
      <c r="AY43" s="429" t="str" cm="1">
        <f t="array" ref="AY43">_xlfn.IFS(OR(AND(NOT(OR($X43="",$Z43="")),AND(AY$37&gt;=$X43,AY$37&lt;$Z43)),AND(NOT(OR($AB43="",$AD43="",)),AND(AY$37&gt;=$AB43,AY$37&lt;$AD43)),AND(NOT(OR($AF43="",$AH43="")),AND(AY$37&gt;=$AF43,AY$37&lt;$AH43))),"",AND(AY$37&gt;=$R43,AY$37&lt;=$U43),"○",TRUE,"")</f>
        <v/>
      </c>
      <c r="AZ43" s="429" t="str" cm="1">
        <f t="array" ref="AZ43">_xlfn.IFS(OR(AND(NOT(OR($X43="",$Z43="")),AND(AZ$37&gt;=$X43,AZ$37&lt;$Z43)),AND(NOT(OR($AB43="",$AD43="",)),AND(AZ$37&gt;=$AB43,AZ$37&lt;$AD43)),AND(NOT(OR($AF43="",$AH43="")),AND(AZ$37&gt;=$AF43,AZ$37&lt;$AH43))),"",AND(AZ$37&gt;=$R43,AZ$37&lt;=$U43),"○",TRUE,"")</f>
        <v/>
      </c>
      <c r="BA43" s="429" t="str" cm="1">
        <f t="array" ref="BA43">_xlfn.IFS(OR(AND(NOT(OR($X43="",$Z43="")),AND(BA$37&gt;=$X43,BA$37&lt;$Z43)),AND(NOT(OR($AB43="",$AD43="",)),AND(BA$37&gt;=$AB43,BA$37&lt;$AD43)),AND(NOT(OR($AF43="",$AH43="")),AND(BA$37&gt;=$AF43,BA$37&lt;$AH43))),"",AND(BA$37&gt;=$R43,BA$37&lt;=$U43),"○",TRUE,"")</f>
        <v/>
      </c>
      <c r="BB43" s="429" t="str" cm="1">
        <f t="array" ref="BB43">_xlfn.IFS(OR(AND(NOT(OR($X43="",$Z43="")),AND(BB$37&gt;=$X43,BB$37&lt;$Z43)),AND(NOT(OR($AB43="",$AD43="",)),AND(BB$37&gt;=$AB43,BB$37&lt;$AD43)),AND(NOT(OR($AF43="",$AH43="")),AND(BB$37&gt;=$AF43,BB$37&lt;$AH43))),"",AND(BB$37&gt;=$R43,BB$37&lt;=$U43),"○",TRUE,"")</f>
        <v/>
      </c>
      <c r="BC43" s="429" t="str" cm="1">
        <f t="array" ref="BC43">_xlfn.IFS(OR(AND(NOT(OR($X43="",$Z43="")),AND(BC$37&gt;=$X43,BC$37&lt;$Z43)),AND(NOT(OR($AB43="",$AD43="",)),AND(BC$37&gt;=$AB43,BC$37&lt;$AD43)),AND(NOT(OR($AF43="",$AH43="")),AND(BC$37&gt;=$AF43,BC$37&lt;$AH43))),"",AND(BC$37&gt;=$R43,BC$37&lt;=$U43),"○",TRUE,"")</f>
        <v/>
      </c>
      <c r="BD43" s="429" t="str" cm="1">
        <f t="array" ref="BD43">_xlfn.IFS(OR(AND(NOT(OR($X43="",$Z43="")),AND(BD$37&gt;=$X43,BD$37&lt;$Z43)),AND(NOT(OR($AB43="",$AD43="",)),AND(BD$37&gt;=$AB43,BD$37&lt;$AD43)),AND(NOT(OR($AF43="",$AH43="")),AND(BD$37&gt;=$AF43,BD$37&lt;$AH43))),"",AND(BD$37&gt;=$R43,BD$37&lt;=$U43),"○",TRUE,"")</f>
        <v/>
      </c>
      <c r="BE43" s="429" t="str" cm="1">
        <f t="array" ref="BE43">_xlfn.IFS(OR(AND(NOT(OR($X43="",$Z43="")),AND(BE$37&gt;=$X43,BE$37&lt;$Z43)),AND(NOT(OR($AB43="",$AD43="",)),AND(BE$37&gt;=$AB43,BE$37&lt;$AD43)),AND(NOT(OR($AF43="",$AH43="")),AND(BE$37&gt;=$AF43,BE$37&lt;$AH43))),"",AND(BE$37&gt;=$R43,BE$37&lt;=$U43),"○",TRUE,"")</f>
        <v/>
      </c>
      <c r="BF43" s="429" t="str" cm="1">
        <f t="array" ref="BF43">_xlfn.IFS(OR(AND(NOT(OR($X43="",$Z43="")),AND(BF$37&gt;=$X43,BF$37&lt;$Z43)),AND(NOT(OR($AB43="",$AD43="",)),AND(BF$37&gt;=$AB43,BF$37&lt;$AD43)),AND(NOT(OR($AF43="",$AH43="")),AND(BF$37&gt;=$AF43,BF$37&lt;$AH43))),"",AND(BF$37&gt;=$R43,BF$37&lt;=$U43),"○",TRUE,"")</f>
        <v/>
      </c>
      <c r="BG43" s="429" t="str" cm="1">
        <f t="array" ref="BG43">_xlfn.IFS(OR(AND(NOT(OR($X43="",$Z43="")),AND(BG$37&gt;=$X43,BG$37&lt;$Z43)),AND(NOT(OR($AB43="",$AD43="",)),AND(BG$37&gt;=$AB43,BG$37&lt;$AD43)),AND(NOT(OR($AF43="",$AH43="")),AND(BG$37&gt;=$AF43,BG$37&lt;$AH43))),"",AND(BG$37&gt;=$R43,BG$37&lt;=$U43),"○",TRUE,"")</f>
        <v/>
      </c>
      <c r="BH43" s="429" t="str" cm="1">
        <f t="array" ref="BH43">_xlfn.IFS(OR(AND(NOT(OR($X43="",$Z43="")),AND(BH$37&gt;=$X43,BH$37&lt;$Z43)),AND(NOT(OR($AB43="",$AD43="",)),AND(BH$37&gt;=$AB43,BH$37&lt;$AD43)),AND(NOT(OR($AF43="",$AH43="")),AND(BH$37&gt;=$AF43,BH$37&lt;$AH43))),"",AND(BH$37&gt;=$R43,BH$37&lt;=$U43),"○",TRUE,"")</f>
        <v/>
      </c>
      <c r="BI43" s="429" t="str" cm="1">
        <f t="array" ref="BI43">_xlfn.IFS(OR(AND(NOT(OR($X43="",$Z43="")),AND(BI$37&gt;=$X43,BI$37&lt;$Z43)),AND(NOT(OR($AB43="",$AD43="",)),AND(BI$37&gt;=$AB43,BI$37&lt;$AD43)),AND(NOT(OR($AF43="",$AH43="")),AND(BI$37&gt;=$AF43,BI$37&lt;$AH43))),"",AND(BI$37&gt;=$R43,BI$37&lt;=$U43),"○",TRUE,"")</f>
        <v/>
      </c>
      <c r="BJ43" s="429" t="str" cm="1">
        <f t="array" ref="BJ43">_xlfn.IFS(OR(AND(NOT(OR($X43="",$Z43="")),AND(BJ$37&gt;=$X43,BJ$37&lt;$Z43)),AND(NOT(OR($AB43="",$AD43="",)),AND(BJ$37&gt;=$AB43,BJ$37&lt;$AD43)),AND(NOT(OR($AF43="",$AH43="")),AND(BJ$37&gt;=$AF43,BJ$37&lt;$AH43))),"",AND(BJ$37&gt;=$R43,BJ$37&lt;=$U43),"○",TRUE,"")</f>
        <v/>
      </c>
      <c r="BK43" s="429" t="str" cm="1">
        <f t="array" ref="BK43">_xlfn.IFS(OR(AND(NOT(OR($X43="",$Z43="")),AND(BK$37&gt;=$X43,BK$37&lt;$Z43)),AND(NOT(OR($AB43="",$AD43="",)),AND(BK$37&gt;=$AB43,BK$37&lt;$AD43)),AND(NOT(OR($AF43="",$AH43="")),AND(BK$37&gt;=$AF43,BK$37&lt;$AH43))),"",AND(BK$37&gt;=$R43,BK$37&lt;=$U43),"○",TRUE,"")</f>
        <v/>
      </c>
      <c r="BL43" s="429" t="str" cm="1">
        <f t="array" ref="BL43">_xlfn.IFS(OR(AND(NOT(OR($X43="",$Z43="")),AND(BL$37&gt;=$X43,BL$37&lt;$Z43)),AND(NOT(OR($AB43="",$AD43="",)),AND(BL$37&gt;=$AB43,BL$37&lt;$AD43)),AND(NOT(OR($AF43="",$AH43="")),AND(BL$37&gt;=$AF43,BL$37&lt;$AH43))),"",AND(BL$37&gt;=$R43,BL$37&lt;=$U43),"○",TRUE,"")</f>
        <v/>
      </c>
      <c r="BM43" s="429" t="str" cm="1">
        <f t="array" ref="BM43">_xlfn.IFS(OR(AND(NOT(OR($X43="",$Z43="")),AND(BM$37&gt;=$X43,BM$37&lt;$Z43)),AND(NOT(OR($AB43="",$AD43="",)),AND(BM$37&gt;=$AB43,BM$37&lt;$AD43)),AND(NOT(OR($AF43="",$AH43="")),AND(BM$37&gt;=$AF43,BM$37&lt;$AH43))),"",AND(BM$37&gt;=$R43,BM$37&lt;=$U43),"○",TRUE,"")</f>
        <v/>
      </c>
      <c r="BN43" s="429" t="str" cm="1">
        <f t="array" ref="BN43">_xlfn.IFS(OR(AND(NOT(OR($X43="",$Z43="")),AND(BN$37&gt;=$X43,BN$37&lt;$Z43)),AND(NOT(OR($AB43="",$AD43="",)),AND(BN$37&gt;=$AB43,BN$37&lt;$AD43)),AND(NOT(OR($AF43="",$AH43="")),AND(BN$37&gt;=$AF43,BN$37&lt;$AH43))),"",AND(BN$37&gt;=$R43,BN$37&lt;=$U43),"○",TRUE,"")</f>
        <v/>
      </c>
      <c r="BO43" s="429" t="str" cm="1">
        <f t="array" ref="BO43">_xlfn.IFS(OR(AND(NOT(OR($X43="",$Z43="")),AND(BO$37&gt;=$X43,BO$37&lt;$Z43)),AND(NOT(OR($AB43="",$AD43="",)),AND(BO$37&gt;=$AB43,BO$37&lt;$AD43)),AND(NOT(OR($AF43="",$AH43="")),AND(BO$37&gt;=$AF43,BO$37&lt;$AH43))),"",AND(BO$37&gt;=$R43,BO$37&lt;=$U43),"○",TRUE,"")</f>
        <v/>
      </c>
      <c r="BQ43" s="431"/>
    </row>
    <row r="44" spans="2:70">
      <c r="B44"/>
      <c r="C44"/>
      <c r="D44"/>
      <c r="E44"/>
      <c r="F44"/>
      <c r="G44"/>
      <c r="H44"/>
      <c r="I44"/>
      <c r="J44"/>
      <c r="K44" s="568"/>
      <c r="L44" s="569"/>
      <c r="M44" s="569"/>
      <c r="N44" s="570"/>
      <c r="O44" s="569"/>
      <c r="P44" s="569"/>
      <c r="Q44" s="569"/>
      <c r="R44" s="571"/>
      <c r="S44" s="571"/>
      <c r="T44" s="571"/>
      <c r="U44" s="571"/>
      <c r="V44" s="571"/>
      <c r="W44" s="571"/>
      <c r="X44" s="571"/>
      <c r="Y44" s="571"/>
      <c r="Z44" s="571"/>
      <c r="AA44" s="571"/>
      <c r="AB44" s="571"/>
      <c r="AC44" s="571"/>
      <c r="AD44" s="571"/>
      <c r="AE44" s="571"/>
      <c r="AF44" s="571"/>
      <c r="AG44" s="571"/>
      <c r="AH44" s="573"/>
      <c r="AI44" s="574"/>
      <c r="AJ44" s="430" t="str">
        <f t="shared" si="25"/>
        <v/>
      </c>
      <c r="AK44" s="429" t="str" cm="1">
        <f t="array" ref="AK44">_xlfn.IFS(OR(AND(NOT(OR($X44="",$Z44="")),AND(AK$37&gt;=$X44,AK$37&lt;$Z44)),AND(NOT(OR($AB44="",$AD44="",)),AND(AK$37&gt;=$AB44,AK$37&lt;$AD44)),AND(NOT(OR($AF44="",$AH44="")),AND(AK$37&gt;=$AF44,AK$37&lt;$AH44))),"",AND(AK$37&gt;=$R44,AK$37&lt;=$U44),"○",TRUE,"")</f>
        <v/>
      </c>
      <c r="AL44" s="429" t="str" cm="1">
        <f t="array" ref="AL44">_xlfn.IFS(OR(AND(NOT(OR($X44="",$Z44="")),AND(AL$37&gt;=$X44,AL$37&lt;$Z44)),AND(NOT(OR($AB44="",$AD44="",)),AND(AL$37&gt;=$AB44,AL$37&lt;$AD44)),AND(NOT(OR($AF44="",$AH44="")),AND(AL$37&gt;=$AF44,AL$37&lt;$AH44))),"",AND(AL$37&gt;=$R44,AL$37&lt;=$U44),"○",TRUE,"")</f>
        <v/>
      </c>
      <c r="AM44" s="429" t="str" cm="1">
        <f t="array" ref="AM44">_xlfn.IFS(OR(AND(NOT(OR($X44="",$Z44="")),AND(AM$37&gt;=$X44,AM$37&lt;$Z44)),AND(NOT(OR($AB44="",$AD44="",)),AND(AM$37&gt;=$AB44,AM$37&lt;$AD44)),AND(NOT(OR($AF44="",$AH44="")),AND(AM$37&gt;=$AF44,AM$37&lt;$AH44))),"",AND(AM$37&gt;=$R44,AM$37&lt;=$U44),"○",TRUE,"")</f>
        <v/>
      </c>
      <c r="AN44" s="429" t="str" cm="1">
        <f t="array" ref="AN44">_xlfn.IFS(OR(AND(NOT(OR($X44="",$Z44="")),AND(AN$37&gt;=$X44,AN$37&lt;$Z44)),AND(NOT(OR($AB44="",$AD44="",)),AND(AN$37&gt;=$AB44,AN$37&lt;$AD44)),AND(NOT(OR($AF44="",$AH44="")),AND(AN$37&gt;=$AF44,AN$37&lt;$AH44))),"",AND(AN$37&gt;=$R44,AN$37&lt;=$U44),"○",TRUE,"")</f>
        <v/>
      </c>
      <c r="AO44" s="429" t="str" cm="1">
        <f t="array" ref="AO44">_xlfn.IFS(OR(AND(NOT(OR($X44="",$Z44="")),AND(AO$37&gt;=$X44,AO$37&lt;$Z44)),AND(NOT(OR($AB44="",$AD44="",)),AND(AO$37&gt;=$AB44,AO$37&lt;$AD44)),AND(NOT(OR($AF44="",$AH44="")),AND(AO$37&gt;=$AF44,AO$37&lt;$AH44))),"",AND(AO$37&gt;=$R44,AO$37&lt;=$U44),"○",TRUE,"")</f>
        <v/>
      </c>
      <c r="AP44" s="429" t="str" cm="1">
        <f t="array" ref="AP44">_xlfn.IFS(OR(AND(NOT(OR($X44="",$Z44="")),AND(AP$37&gt;=$X44,AP$37&lt;$Z44)),AND(NOT(OR($AB44="",$AD44="",)),AND(AP$37&gt;=$AB44,AP$37&lt;$AD44)),AND(NOT(OR($AF44="",$AH44="")),AND(AP$37&gt;=$AF44,AP$37&lt;$AH44))),"",AND(AP$37&gt;=$R44,AP$37&lt;=$U44),"○",TRUE,"")</f>
        <v/>
      </c>
      <c r="AQ44" s="429" t="str" cm="1">
        <f t="array" ref="AQ44">_xlfn.IFS(OR(AND(NOT(OR($X44="",$Z44="")),AND(AQ$37&gt;=$X44,AQ$37&lt;$Z44)),AND(NOT(OR($AB44="",$AD44="",)),AND(AQ$37&gt;=$AB44,AQ$37&lt;$AD44)),AND(NOT(OR($AF44="",$AH44="")),AND(AQ$37&gt;=$AF44,AQ$37&lt;$AH44))),"",AND(AQ$37&gt;=$R44,AQ$37&lt;=$U44),"○",TRUE,"")</f>
        <v/>
      </c>
      <c r="AR44" s="429" t="str" cm="1">
        <f t="array" ref="AR44">_xlfn.IFS(OR(AND(NOT(OR($X44="",$Z44="")),AND(AR$37&gt;=$X44,AR$37&lt;$Z44)),AND(NOT(OR($AB44="",$AD44="",)),AND(AR$37&gt;=$AB44,AR$37&lt;$AD44)),AND(NOT(OR($AF44="",$AH44="")),AND(AR$37&gt;=$AF44,AR$37&lt;$AH44))),"",AND(AR$37&gt;=$R44,AR$37&lt;=$U44),"○",TRUE,"")</f>
        <v/>
      </c>
      <c r="AS44" s="429" t="str" cm="1">
        <f t="array" ref="AS44">_xlfn.IFS(OR(AND(NOT(OR($X44="",$Z44="")),AND(AS$37&gt;=$X44,AS$37&lt;$Z44)),AND(NOT(OR($AB44="",$AD44="",)),AND(AS$37&gt;=$AB44,AS$37&lt;$AD44)),AND(NOT(OR($AF44="",$AH44="")),AND(AS$37&gt;=$AF44,AS$37&lt;$AH44))),"",AND(AS$37&gt;=$R44,AS$37&lt;=$U44),"○",TRUE,"")</f>
        <v/>
      </c>
      <c r="AT44" s="429" t="str" cm="1">
        <f t="array" ref="AT44">_xlfn.IFS(OR(AND(NOT(OR($X44="",$Z44="")),AND(AT$37&gt;=$X44,AT$37&lt;$Z44)),AND(NOT(OR($AB44="",$AD44="",)),AND(AT$37&gt;=$AB44,AT$37&lt;$AD44)),AND(NOT(OR($AF44="",$AH44="")),AND(AT$37&gt;=$AF44,AT$37&lt;$AH44))),"",AND(AT$37&gt;=$R44,AT$37&lt;=$U44),"○",TRUE,"")</f>
        <v/>
      </c>
      <c r="AU44" s="429" t="str" cm="1">
        <f t="array" ref="AU44">_xlfn.IFS(OR(AND(NOT(OR($X44="",$Z44="")),AND(AU$37&gt;=$X44,AU$37&lt;$Z44)),AND(NOT(OR($AB44="",$AD44="",)),AND(AU$37&gt;=$AB44,AU$37&lt;$AD44)),AND(NOT(OR($AF44="",$AH44="")),AND(AU$37&gt;=$AF44,AU$37&lt;$AH44))),"",AND(AU$37&gt;=$R44,AU$37&lt;=$U44),"○",TRUE,"")</f>
        <v/>
      </c>
      <c r="AV44" s="429" t="str" cm="1">
        <f t="array" ref="AV44">_xlfn.IFS(OR(AND(NOT(OR($X44="",$Z44="")),AND(AV$37&gt;=$X44,AV$37&lt;$Z44)),AND(NOT(OR($AB44="",$AD44="",)),AND(AV$37&gt;=$AB44,AV$37&lt;$AD44)),AND(NOT(OR($AF44="",$AH44="")),AND(AV$37&gt;=$AF44,AV$37&lt;$AH44))),"",AND(AV$37&gt;=$R44,AV$37&lt;=$U44),"○",TRUE,"")</f>
        <v/>
      </c>
      <c r="AW44" s="429" t="str" cm="1">
        <f t="array" ref="AW44">_xlfn.IFS(OR(AND(NOT(OR($X44="",$Z44="")),AND(AW$37&gt;=$X44,AW$37&lt;$Z44)),AND(NOT(OR($AB44="",$AD44="",)),AND(AW$37&gt;=$AB44,AW$37&lt;$AD44)),AND(NOT(OR($AF44="",$AH44="")),AND(AW$37&gt;=$AF44,AW$37&lt;$AH44))),"",AND(AW$37&gt;=$R44,AW$37&lt;=$U44),"○",TRUE,"")</f>
        <v/>
      </c>
      <c r="AX44" s="429" t="str" cm="1">
        <f t="array" ref="AX44">_xlfn.IFS(OR(AND(NOT(OR($X44="",$Z44="")),AND(AX$37&gt;=$X44,AX$37&lt;$Z44)),AND(NOT(OR($AB44="",$AD44="",)),AND(AX$37&gt;=$AB44,AX$37&lt;$AD44)),AND(NOT(OR($AF44="",$AH44="")),AND(AX$37&gt;=$AF44,AX$37&lt;$AH44))),"",AND(AX$37&gt;=$R44,AX$37&lt;=$U44),"○",TRUE,"")</f>
        <v/>
      </c>
      <c r="AY44" s="429" t="str" cm="1">
        <f t="array" ref="AY44">_xlfn.IFS(OR(AND(NOT(OR($X44="",$Z44="")),AND(AY$37&gt;=$X44,AY$37&lt;$Z44)),AND(NOT(OR($AB44="",$AD44="",)),AND(AY$37&gt;=$AB44,AY$37&lt;$AD44)),AND(NOT(OR($AF44="",$AH44="")),AND(AY$37&gt;=$AF44,AY$37&lt;$AH44))),"",AND(AY$37&gt;=$R44,AY$37&lt;=$U44),"○",TRUE,"")</f>
        <v/>
      </c>
      <c r="AZ44" s="429" t="str" cm="1">
        <f t="array" ref="AZ44">_xlfn.IFS(OR(AND(NOT(OR($X44="",$Z44="")),AND(AZ$37&gt;=$X44,AZ$37&lt;$Z44)),AND(NOT(OR($AB44="",$AD44="",)),AND(AZ$37&gt;=$AB44,AZ$37&lt;$AD44)),AND(NOT(OR($AF44="",$AH44="")),AND(AZ$37&gt;=$AF44,AZ$37&lt;$AH44))),"",AND(AZ$37&gt;=$R44,AZ$37&lt;=$U44),"○",TRUE,"")</f>
        <v/>
      </c>
      <c r="BA44" s="429" t="str" cm="1">
        <f t="array" ref="BA44">_xlfn.IFS(OR(AND(NOT(OR($X44="",$Z44="")),AND(BA$37&gt;=$X44,BA$37&lt;$Z44)),AND(NOT(OR($AB44="",$AD44="",)),AND(BA$37&gt;=$AB44,BA$37&lt;$AD44)),AND(NOT(OR($AF44="",$AH44="")),AND(BA$37&gt;=$AF44,BA$37&lt;$AH44))),"",AND(BA$37&gt;=$R44,BA$37&lt;=$U44),"○",TRUE,"")</f>
        <v/>
      </c>
      <c r="BB44" s="429" t="str" cm="1">
        <f t="array" ref="BB44">_xlfn.IFS(OR(AND(NOT(OR($X44="",$Z44="")),AND(BB$37&gt;=$X44,BB$37&lt;$Z44)),AND(NOT(OR($AB44="",$AD44="",)),AND(BB$37&gt;=$AB44,BB$37&lt;$AD44)),AND(NOT(OR($AF44="",$AH44="")),AND(BB$37&gt;=$AF44,BB$37&lt;$AH44))),"",AND(BB$37&gt;=$R44,BB$37&lt;=$U44),"○",TRUE,"")</f>
        <v/>
      </c>
      <c r="BC44" s="429" t="str" cm="1">
        <f t="array" ref="BC44">_xlfn.IFS(OR(AND(NOT(OR($X44="",$Z44="")),AND(BC$37&gt;=$X44,BC$37&lt;$Z44)),AND(NOT(OR($AB44="",$AD44="",)),AND(BC$37&gt;=$AB44,BC$37&lt;$AD44)),AND(NOT(OR($AF44="",$AH44="")),AND(BC$37&gt;=$AF44,BC$37&lt;$AH44))),"",AND(BC$37&gt;=$R44,BC$37&lt;=$U44),"○",TRUE,"")</f>
        <v/>
      </c>
      <c r="BD44" s="429" t="str" cm="1">
        <f t="array" ref="BD44">_xlfn.IFS(OR(AND(NOT(OR($X44="",$Z44="")),AND(BD$37&gt;=$X44,BD$37&lt;$Z44)),AND(NOT(OR($AB44="",$AD44="",)),AND(BD$37&gt;=$AB44,BD$37&lt;$AD44)),AND(NOT(OR($AF44="",$AH44="")),AND(BD$37&gt;=$AF44,BD$37&lt;$AH44))),"",AND(BD$37&gt;=$R44,BD$37&lt;=$U44),"○",TRUE,"")</f>
        <v/>
      </c>
      <c r="BE44" s="429" t="str" cm="1">
        <f t="array" ref="BE44">_xlfn.IFS(OR(AND(NOT(OR($X44="",$Z44="")),AND(BE$37&gt;=$X44,BE$37&lt;$Z44)),AND(NOT(OR($AB44="",$AD44="",)),AND(BE$37&gt;=$AB44,BE$37&lt;$AD44)),AND(NOT(OR($AF44="",$AH44="")),AND(BE$37&gt;=$AF44,BE$37&lt;$AH44))),"",AND(BE$37&gt;=$R44,BE$37&lt;=$U44),"○",TRUE,"")</f>
        <v/>
      </c>
      <c r="BF44" s="429" t="str" cm="1">
        <f t="array" ref="BF44">_xlfn.IFS(OR(AND(NOT(OR($X44="",$Z44="")),AND(BF$37&gt;=$X44,BF$37&lt;$Z44)),AND(NOT(OR($AB44="",$AD44="",)),AND(BF$37&gt;=$AB44,BF$37&lt;$AD44)),AND(NOT(OR($AF44="",$AH44="")),AND(BF$37&gt;=$AF44,BF$37&lt;$AH44))),"",AND(BF$37&gt;=$R44,BF$37&lt;=$U44),"○",TRUE,"")</f>
        <v/>
      </c>
      <c r="BG44" s="429" t="str" cm="1">
        <f t="array" ref="BG44">_xlfn.IFS(OR(AND(NOT(OR($X44="",$Z44="")),AND(BG$37&gt;=$X44,BG$37&lt;$Z44)),AND(NOT(OR($AB44="",$AD44="",)),AND(BG$37&gt;=$AB44,BG$37&lt;$AD44)),AND(NOT(OR($AF44="",$AH44="")),AND(BG$37&gt;=$AF44,BG$37&lt;$AH44))),"",AND(BG$37&gt;=$R44,BG$37&lt;=$U44),"○",TRUE,"")</f>
        <v/>
      </c>
      <c r="BH44" s="429" t="str" cm="1">
        <f t="array" ref="BH44">_xlfn.IFS(OR(AND(NOT(OR($X44="",$Z44="")),AND(BH$37&gt;=$X44,BH$37&lt;$Z44)),AND(NOT(OR($AB44="",$AD44="",)),AND(BH$37&gt;=$AB44,BH$37&lt;$AD44)),AND(NOT(OR($AF44="",$AH44="")),AND(BH$37&gt;=$AF44,BH$37&lt;$AH44))),"",AND(BH$37&gt;=$R44,BH$37&lt;=$U44),"○",TRUE,"")</f>
        <v/>
      </c>
      <c r="BI44" s="429" t="str" cm="1">
        <f t="array" ref="BI44">_xlfn.IFS(OR(AND(NOT(OR($X44="",$Z44="")),AND(BI$37&gt;=$X44,BI$37&lt;$Z44)),AND(NOT(OR($AB44="",$AD44="",)),AND(BI$37&gt;=$AB44,BI$37&lt;$AD44)),AND(NOT(OR($AF44="",$AH44="")),AND(BI$37&gt;=$AF44,BI$37&lt;$AH44))),"",AND(BI$37&gt;=$R44,BI$37&lt;=$U44),"○",TRUE,"")</f>
        <v/>
      </c>
      <c r="BJ44" s="429" t="str" cm="1">
        <f t="array" ref="BJ44">_xlfn.IFS(OR(AND(NOT(OR($X44="",$Z44="")),AND(BJ$37&gt;=$X44,BJ$37&lt;$Z44)),AND(NOT(OR($AB44="",$AD44="",)),AND(BJ$37&gt;=$AB44,BJ$37&lt;$AD44)),AND(NOT(OR($AF44="",$AH44="")),AND(BJ$37&gt;=$AF44,BJ$37&lt;$AH44))),"",AND(BJ$37&gt;=$R44,BJ$37&lt;=$U44),"○",TRUE,"")</f>
        <v/>
      </c>
      <c r="BK44" s="429" t="str" cm="1">
        <f t="array" ref="BK44">_xlfn.IFS(OR(AND(NOT(OR($X44="",$Z44="")),AND(BK$37&gt;=$X44,BK$37&lt;$Z44)),AND(NOT(OR($AB44="",$AD44="",)),AND(BK$37&gt;=$AB44,BK$37&lt;$AD44)),AND(NOT(OR($AF44="",$AH44="")),AND(BK$37&gt;=$AF44,BK$37&lt;$AH44))),"",AND(BK$37&gt;=$R44,BK$37&lt;=$U44),"○",TRUE,"")</f>
        <v/>
      </c>
      <c r="BL44" s="429" t="str" cm="1">
        <f t="array" ref="BL44">_xlfn.IFS(OR(AND(NOT(OR($X44="",$Z44="")),AND(BL$37&gt;=$X44,BL$37&lt;$Z44)),AND(NOT(OR($AB44="",$AD44="",)),AND(BL$37&gt;=$AB44,BL$37&lt;$AD44)),AND(NOT(OR($AF44="",$AH44="")),AND(BL$37&gt;=$AF44,BL$37&lt;$AH44))),"",AND(BL$37&gt;=$R44,BL$37&lt;=$U44),"○",TRUE,"")</f>
        <v/>
      </c>
      <c r="BM44" s="429" t="str" cm="1">
        <f t="array" ref="BM44">_xlfn.IFS(OR(AND(NOT(OR($X44="",$Z44="")),AND(BM$37&gt;=$X44,BM$37&lt;$Z44)),AND(NOT(OR($AB44="",$AD44="",)),AND(BM$37&gt;=$AB44,BM$37&lt;$AD44)),AND(NOT(OR($AF44="",$AH44="")),AND(BM$37&gt;=$AF44,BM$37&lt;$AH44))),"",AND(BM$37&gt;=$R44,BM$37&lt;=$U44),"○",TRUE,"")</f>
        <v/>
      </c>
      <c r="BN44" s="429" t="str" cm="1">
        <f t="array" ref="BN44">_xlfn.IFS(OR(AND(NOT(OR($X44="",$Z44="")),AND(BN$37&gt;=$X44,BN$37&lt;$Z44)),AND(NOT(OR($AB44="",$AD44="",)),AND(BN$37&gt;=$AB44,BN$37&lt;$AD44)),AND(NOT(OR($AF44="",$AH44="")),AND(BN$37&gt;=$AF44,BN$37&lt;$AH44))),"",AND(BN$37&gt;=$R44,BN$37&lt;=$U44),"○",TRUE,"")</f>
        <v/>
      </c>
      <c r="BO44" s="429" t="str" cm="1">
        <f t="array" ref="BO44">_xlfn.IFS(OR(AND(NOT(OR($X44="",$Z44="")),AND(BO$37&gt;=$X44,BO$37&lt;$Z44)),AND(NOT(OR($AB44="",$AD44="",)),AND(BO$37&gt;=$AB44,BO$37&lt;$AD44)),AND(NOT(OR($AF44="",$AH44="")),AND(BO$37&gt;=$AF44,BO$37&lt;$AH44))),"",AND(BO$37&gt;=$R44,BO$37&lt;=$U44),"○",TRUE,"")</f>
        <v/>
      </c>
      <c r="BQ44" s="426"/>
    </row>
    <row r="45" spans="2:70">
      <c r="B45"/>
      <c r="C45"/>
      <c r="D45"/>
      <c r="E45"/>
      <c r="F45"/>
      <c r="G45"/>
      <c r="H45"/>
      <c r="I45"/>
      <c r="J45"/>
      <c r="K45" s="568"/>
      <c r="L45" s="569"/>
      <c r="M45" s="569"/>
      <c r="N45" s="570"/>
      <c r="O45" s="569"/>
      <c r="P45" s="569"/>
      <c r="Q45" s="569"/>
      <c r="R45" s="571"/>
      <c r="S45" s="571"/>
      <c r="T45" s="571"/>
      <c r="U45" s="571"/>
      <c r="V45" s="571"/>
      <c r="W45" s="571"/>
      <c r="X45" s="571"/>
      <c r="Y45" s="571"/>
      <c r="Z45" s="571"/>
      <c r="AA45" s="571"/>
      <c r="AB45" s="571"/>
      <c r="AC45" s="571"/>
      <c r="AD45" s="571"/>
      <c r="AE45" s="571"/>
      <c r="AF45" s="571"/>
      <c r="AG45" s="571"/>
      <c r="AH45" s="573"/>
      <c r="AI45" s="574"/>
      <c r="AJ45" s="430" t="str">
        <f t="shared" si="25"/>
        <v/>
      </c>
      <c r="AK45" s="429" t="str" cm="1">
        <f t="array" ref="AK45">_xlfn.IFS(OR(AND(NOT(OR($X45="",$Z45="")),AND(AK$37&gt;=$X45,AK$37&lt;$Z45)),AND(NOT(OR($AB45="",$AD45="",)),AND(AK$37&gt;=$AB45,AK$37&lt;$AD45)),AND(NOT(OR($AF45="",$AH45="")),AND(AK$37&gt;=$AF45,AK$37&lt;$AH45))),"",AND(AK$37&gt;=$R45,AK$37&lt;=$U45),"○",TRUE,"")</f>
        <v/>
      </c>
      <c r="AL45" s="429" t="str" cm="1">
        <f t="array" ref="AL45">_xlfn.IFS(OR(AND(NOT(OR($X45="",$Z45="")),AND(AL$37&gt;=$X45,AL$37&lt;$Z45)),AND(NOT(OR($AB45="",$AD45="",)),AND(AL$37&gt;=$AB45,AL$37&lt;$AD45)),AND(NOT(OR($AF45="",$AH45="")),AND(AL$37&gt;=$AF45,AL$37&lt;$AH45))),"",AND(AL$37&gt;=$R45,AL$37&lt;=$U45),"○",TRUE,"")</f>
        <v/>
      </c>
      <c r="AM45" s="429" t="str" cm="1">
        <f t="array" ref="AM45">_xlfn.IFS(OR(AND(NOT(OR($X45="",$Z45="")),AND(AM$37&gt;=$X45,AM$37&lt;$Z45)),AND(NOT(OR($AB45="",$AD45="",)),AND(AM$37&gt;=$AB45,AM$37&lt;$AD45)),AND(NOT(OR($AF45="",$AH45="")),AND(AM$37&gt;=$AF45,AM$37&lt;$AH45))),"",AND(AM$37&gt;=$R45,AM$37&lt;=$U45),"○",TRUE,"")</f>
        <v/>
      </c>
      <c r="AN45" s="429" t="str" cm="1">
        <f t="array" ref="AN45">_xlfn.IFS(OR(AND(NOT(OR($X45="",$Z45="")),AND(AN$37&gt;=$X45,AN$37&lt;$Z45)),AND(NOT(OR($AB45="",$AD45="",)),AND(AN$37&gt;=$AB45,AN$37&lt;$AD45)),AND(NOT(OR($AF45="",$AH45="")),AND(AN$37&gt;=$AF45,AN$37&lt;$AH45))),"",AND(AN$37&gt;=$R45,AN$37&lt;=$U45),"○",TRUE,"")</f>
        <v/>
      </c>
      <c r="AO45" s="429" t="str" cm="1">
        <f t="array" ref="AO45">_xlfn.IFS(OR(AND(NOT(OR($X45="",$Z45="")),AND(AO$37&gt;=$X45,AO$37&lt;$Z45)),AND(NOT(OR($AB45="",$AD45="",)),AND(AO$37&gt;=$AB45,AO$37&lt;$AD45)),AND(NOT(OR($AF45="",$AH45="")),AND(AO$37&gt;=$AF45,AO$37&lt;$AH45))),"",AND(AO$37&gt;=$R45,AO$37&lt;=$U45),"○",TRUE,"")</f>
        <v/>
      </c>
      <c r="AP45" s="429" t="str" cm="1">
        <f t="array" ref="AP45">_xlfn.IFS(OR(AND(NOT(OR($X45="",$Z45="")),AND(AP$37&gt;=$X45,AP$37&lt;$Z45)),AND(NOT(OR($AB45="",$AD45="",)),AND(AP$37&gt;=$AB45,AP$37&lt;$AD45)),AND(NOT(OR($AF45="",$AH45="")),AND(AP$37&gt;=$AF45,AP$37&lt;$AH45))),"",AND(AP$37&gt;=$R45,AP$37&lt;=$U45),"○",TRUE,"")</f>
        <v/>
      </c>
      <c r="AQ45" s="429" t="str" cm="1">
        <f t="array" ref="AQ45">_xlfn.IFS(OR(AND(NOT(OR($X45="",$Z45="")),AND(AQ$37&gt;=$X45,AQ$37&lt;$Z45)),AND(NOT(OR($AB45="",$AD45="",)),AND(AQ$37&gt;=$AB45,AQ$37&lt;$AD45)),AND(NOT(OR($AF45="",$AH45="")),AND(AQ$37&gt;=$AF45,AQ$37&lt;$AH45))),"",AND(AQ$37&gt;=$R45,AQ$37&lt;=$U45),"○",TRUE,"")</f>
        <v/>
      </c>
      <c r="AR45" s="429" t="str" cm="1">
        <f t="array" ref="AR45">_xlfn.IFS(OR(AND(NOT(OR($X45="",$Z45="")),AND(AR$37&gt;=$X45,AR$37&lt;$Z45)),AND(NOT(OR($AB45="",$AD45="",)),AND(AR$37&gt;=$AB45,AR$37&lt;$AD45)),AND(NOT(OR($AF45="",$AH45="")),AND(AR$37&gt;=$AF45,AR$37&lt;$AH45))),"",AND(AR$37&gt;=$R45,AR$37&lt;=$U45),"○",TRUE,"")</f>
        <v/>
      </c>
      <c r="AS45" s="429" t="str" cm="1">
        <f t="array" ref="AS45">_xlfn.IFS(OR(AND(NOT(OR($X45="",$Z45="")),AND(AS$37&gt;=$X45,AS$37&lt;$Z45)),AND(NOT(OR($AB45="",$AD45="",)),AND(AS$37&gt;=$AB45,AS$37&lt;$AD45)),AND(NOT(OR($AF45="",$AH45="")),AND(AS$37&gt;=$AF45,AS$37&lt;$AH45))),"",AND(AS$37&gt;=$R45,AS$37&lt;=$U45),"○",TRUE,"")</f>
        <v/>
      </c>
      <c r="AT45" s="429" t="str" cm="1">
        <f t="array" ref="AT45">_xlfn.IFS(OR(AND(NOT(OR($X45="",$Z45="")),AND(AT$37&gt;=$X45,AT$37&lt;$Z45)),AND(NOT(OR($AB45="",$AD45="",)),AND(AT$37&gt;=$AB45,AT$37&lt;$AD45)),AND(NOT(OR($AF45="",$AH45="")),AND(AT$37&gt;=$AF45,AT$37&lt;$AH45))),"",AND(AT$37&gt;=$R45,AT$37&lt;=$U45),"○",TRUE,"")</f>
        <v/>
      </c>
      <c r="AU45" s="429" t="str" cm="1">
        <f t="array" ref="AU45">_xlfn.IFS(OR(AND(NOT(OR($X45="",$Z45="")),AND(AU$37&gt;=$X45,AU$37&lt;$Z45)),AND(NOT(OR($AB45="",$AD45="",)),AND(AU$37&gt;=$AB45,AU$37&lt;$AD45)),AND(NOT(OR($AF45="",$AH45="")),AND(AU$37&gt;=$AF45,AU$37&lt;$AH45))),"",AND(AU$37&gt;=$R45,AU$37&lt;=$U45),"○",TRUE,"")</f>
        <v/>
      </c>
      <c r="AV45" s="429" t="str" cm="1">
        <f t="array" ref="AV45">_xlfn.IFS(OR(AND(NOT(OR($X45="",$Z45="")),AND(AV$37&gt;=$X45,AV$37&lt;$Z45)),AND(NOT(OR($AB45="",$AD45="",)),AND(AV$37&gt;=$AB45,AV$37&lt;$AD45)),AND(NOT(OR($AF45="",$AH45="")),AND(AV$37&gt;=$AF45,AV$37&lt;$AH45))),"",AND(AV$37&gt;=$R45,AV$37&lt;=$U45),"○",TRUE,"")</f>
        <v/>
      </c>
      <c r="AW45" s="429" t="str" cm="1">
        <f t="array" ref="AW45">_xlfn.IFS(OR(AND(NOT(OR($X45="",$Z45="")),AND(AW$37&gt;=$X45,AW$37&lt;$Z45)),AND(NOT(OR($AB45="",$AD45="",)),AND(AW$37&gt;=$AB45,AW$37&lt;$AD45)),AND(NOT(OR($AF45="",$AH45="")),AND(AW$37&gt;=$AF45,AW$37&lt;$AH45))),"",AND(AW$37&gt;=$R45,AW$37&lt;=$U45),"○",TRUE,"")</f>
        <v/>
      </c>
      <c r="AX45" s="429" t="str" cm="1">
        <f t="array" ref="AX45">_xlfn.IFS(OR(AND(NOT(OR($X45="",$Z45="")),AND(AX$37&gt;=$X45,AX$37&lt;$Z45)),AND(NOT(OR($AB45="",$AD45="",)),AND(AX$37&gt;=$AB45,AX$37&lt;$AD45)),AND(NOT(OR($AF45="",$AH45="")),AND(AX$37&gt;=$AF45,AX$37&lt;$AH45))),"",AND(AX$37&gt;=$R45,AX$37&lt;=$U45),"○",TRUE,"")</f>
        <v/>
      </c>
      <c r="AY45" s="429" t="str" cm="1">
        <f t="array" ref="AY45">_xlfn.IFS(OR(AND(NOT(OR($X45="",$Z45="")),AND(AY$37&gt;=$X45,AY$37&lt;$Z45)),AND(NOT(OR($AB45="",$AD45="",)),AND(AY$37&gt;=$AB45,AY$37&lt;$AD45)),AND(NOT(OR($AF45="",$AH45="")),AND(AY$37&gt;=$AF45,AY$37&lt;$AH45))),"",AND(AY$37&gt;=$R45,AY$37&lt;=$U45),"○",TRUE,"")</f>
        <v/>
      </c>
      <c r="AZ45" s="429" t="str" cm="1">
        <f t="array" ref="AZ45">_xlfn.IFS(OR(AND(NOT(OR($X45="",$Z45="")),AND(AZ$37&gt;=$X45,AZ$37&lt;$Z45)),AND(NOT(OR($AB45="",$AD45="",)),AND(AZ$37&gt;=$AB45,AZ$37&lt;$AD45)),AND(NOT(OR($AF45="",$AH45="")),AND(AZ$37&gt;=$AF45,AZ$37&lt;$AH45))),"",AND(AZ$37&gt;=$R45,AZ$37&lt;=$U45),"○",TRUE,"")</f>
        <v/>
      </c>
      <c r="BA45" s="429" t="str" cm="1">
        <f t="array" ref="BA45">_xlfn.IFS(OR(AND(NOT(OR($X45="",$Z45="")),AND(BA$37&gt;=$X45,BA$37&lt;$Z45)),AND(NOT(OR($AB45="",$AD45="",)),AND(BA$37&gt;=$AB45,BA$37&lt;$AD45)),AND(NOT(OR($AF45="",$AH45="")),AND(BA$37&gt;=$AF45,BA$37&lt;$AH45))),"",AND(BA$37&gt;=$R45,BA$37&lt;=$U45),"○",TRUE,"")</f>
        <v/>
      </c>
      <c r="BB45" s="429" t="str" cm="1">
        <f t="array" ref="BB45">_xlfn.IFS(OR(AND(NOT(OR($X45="",$Z45="")),AND(BB$37&gt;=$X45,BB$37&lt;$Z45)),AND(NOT(OR($AB45="",$AD45="",)),AND(BB$37&gt;=$AB45,BB$37&lt;$AD45)),AND(NOT(OR($AF45="",$AH45="")),AND(BB$37&gt;=$AF45,BB$37&lt;$AH45))),"",AND(BB$37&gt;=$R45,BB$37&lt;=$U45),"○",TRUE,"")</f>
        <v/>
      </c>
      <c r="BC45" s="429" t="str" cm="1">
        <f t="array" ref="BC45">_xlfn.IFS(OR(AND(NOT(OR($X45="",$Z45="")),AND(BC$37&gt;=$X45,BC$37&lt;$Z45)),AND(NOT(OR($AB45="",$AD45="",)),AND(BC$37&gt;=$AB45,BC$37&lt;$AD45)),AND(NOT(OR($AF45="",$AH45="")),AND(BC$37&gt;=$AF45,BC$37&lt;$AH45))),"",AND(BC$37&gt;=$R45,BC$37&lt;=$U45),"○",TRUE,"")</f>
        <v/>
      </c>
      <c r="BD45" s="429" t="str" cm="1">
        <f t="array" ref="BD45">_xlfn.IFS(OR(AND(NOT(OR($X45="",$Z45="")),AND(BD$37&gt;=$X45,BD$37&lt;$Z45)),AND(NOT(OR($AB45="",$AD45="",)),AND(BD$37&gt;=$AB45,BD$37&lt;$AD45)),AND(NOT(OR($AF45="",$AH45="")),AND(BD$37&gt;=$AF45,BD$37&lt;$AH45))),"",AND(BD$37&gt;=$R45,BD$37&lt;=$U45),"○",TRUE,"")</f>
        <v/>
      </c>
      <c r="BE45" s="429" t="str" cm="1">
        <f t="array" ref="BE45">_xlfn.IFS(OR(AND(NOT(OR($X45="",$Z45="")),AND(BE$37&gt;=$X45,BE$37&lt;$Z45)),AND(NOT(OR($AB45="",$AD45="",)),AND(BE$37&gt;=$AB45,BE$37&lt;$AD45)),AND(NOT(OR($AF45="",$AH45="")),AND(BE$37&gt;=$AF45,BE$37&lt;$AH45))),"",AND(BE$37&gt;=$R45,BE$37&lt;=$U45),"○",TRUE,"")</f>
        <v/>
      </c>
      <c r="BF45" s="429" t="str" cm="1">
        <f t="array" ref="BF45">_xlfn.IFS(OR(AND(NOT(OR($X45="",$Z45="")),AND(BF$37&gt;=$X45,BF$37&lt;$Z45)),AND(NOT(OR($AB45="",$AD45="",)),AND(BF$37&gt;=$AB45,BF$37&lt;$AD45)),AND(NOT(OR($AF45="",$AH45="")),AND(BF$37&gt;=$AF45,BF$37&lt;$AH45))),"",AND(BF$37&gt;=$R45,BF$37&lt;=$U45),"○",TRUE,"")</f>
        <v/>
      </c>
      <c r="BG45" s="429" t="str" cm="1">
        <f t="array" ref="BG45">_xlfn.IFS(OR(AND(NOT(OR($X45="",$Z45="")),AND(BG$37&gt;=$X45,BG$37&lt;$Z45)),AND(NOT(OR($AB45="",$AD45="",)),AND(BG$37&gt;=$AB45,BG$37&lt;$AD45)),AND(NOT(OR($AF45="",$AH45="")),AND(BG$37&gt;=$AF45,BG$37&lt;$AH45))),"",AND(BG$37&gt;=$R45,BG$37&lt;=$U45),"○",TRUE,"")</f>
        <v/>
      </c>
      <c r="BH45" s="429" t="str" cm="1">
        <f t="array" ref="BH45">_xlfn.IFS(OR(AND(NOT(OR($X45="",$Z45="")),AND(BH$37&gt;=$X45,BH$37&lt;$Z45)),AND(NOT(OR($AB45="",$AD45="",)),AND(BH$37&gt;=$AB45,BH$37&lt;$AD45)),AND(NOT(OR($AF45="",$AH45="")),AND(BH$37&gt;=$AF45,BH$37&lt;$AH45))),"",AND(BH$37&gt;=$R45,BH$37&lt;=$U45),"○",TRUE,"")</f>
        <v/>
      </c>
      <c r="BI45" s="429" t="str" cm="1">
        <f t="array" ref="BI45">_xlfn.IFS(OR(AND(NOT(OR($X45="",$Z45="")),AND(BI$37&gt;=$X45,BI$37&lt;$Z45)),AND(NOT(OR($AB45="",$AD45="",)),AND(BI$37&gt;=$AB45,BI$37&lt;$AD45)),AND(NOT(OR($AF45="",$AH45="")),AND(BI$37&gt;=$AF45,BI$37&lt;$AH45))),"",AND(BI$37&gt;=$R45,BI$37&lt;=$U45),"○",TRUE,"")</f>
        <v/>
      </c>
      <c r="BJ45" s="429" t="str" cm="1">
        <f t="array" ref="BJ45">_xlfn.IFS(OR(AND(NOT(OR($X45="",$Z45="")),AND(BJ$37&gt;=$X45,BJ$37&lt;$Z45)),AND(NOT(OR($AB45="",$AD45="",)),AND(BJ$37&gt;=$AB45,BJ$37&lt;$AD45)),AND(NOT(OR($AF45="",$AH45="")),AND(BJ$37&gt;=$AF45,BJ$37&lt;$AH45))),"",AND(BJ$37&gt;=$R45,BJ$37&lt;=$U45),"○",TRUE,"")</f>
        <v/>
      </c>
      <c r="BK45" s="429" t="str" cm="1">
        <f t="array" ref="BK45">_xlfn.IFS(OR(AND(NOT(OR($X45="",$Z45="")),AND(BK$37&gt;=$X45,BK$37&lt;$Z45)),AND(NOT(OR($AB45="",$AD45="",)),AND(BK$37&gt;=$AB45,BK$37&lt;$AD45)),AND(NOT(OR($AF45="",$AH45="")),AND(BK$37&gt;=$AF45,BK$37&lt;$AH45))),"",AND(BK$37&gt;=$R45,BK$37&lt;=$U45),"○",TRUE,"")</f>
        <v/>
      </c>
      <c r="BL45" s="429" t="str" cm="1">
        <f t="array" ref="BL45">_xlfn.IFS(OR(AND(NOT(OR($X45="",$Z45="")),AND(BL$37&gt;=$X45,BL$37&lt;$Z45)),AND(NOT(OR($AB45="",$AD45="",)),AND(BL$37&gt;=$AB45,BL$37&lt;$AD45)),AND(NOT(OR($AF45="",$AH45="")),AND(BL$37&gt;=$AF45,BL$37&lt;$AH45))),"",AND(BL$37&gt;=$R45,BL$37&lt;=$U45),"○",TRUE,"")</f>
        <v/>
      </c>
      <c r="BM45" s="429" t="str" cm="1">
        <f t="array" ref="BM45">_xlfn.IFS(OR(AND(NOT(OR($X45="",$Z45="")),AND(BM$37&gt;=$X45,BM$37&lt;$Z45)),AND(NOT(OR($AB45="",$AD45="",)),AND(BM$37&gt;=$AB45,BM$37&lt;$AD45)),AND(NOT(OR($AF45="",$AH45="")),AND(BM$37&gt;=$AF45,BM$37&lt;$AH45))),"",AND(BM$37&gt;=$R45,BM$37&lt;=$U45),"○",TRUE,"")</f>
        <v/>
      </c>
      <c r="BN45" s="429" t="str" cm="1">
        <f t="array" ref="BN45">_xlfn.IFS(OR(AND(NOT(OR($X45="",$Z45="")),AND(BN$37&gt;=$X45,BN$37&lt;$Z45)),AND(NOT(OR($AB45="",$AD45="",)),AND(BN$37&gt;=$AB45,BN$37&lt;$AD45)),AND(NOT(OR($AF45="",$AH45="")),AND(BN$37&gt;=$AF45,BN$37&lt;$AH45))),"",AND(BN$37&gt;=$R45,BN$37&lt;=$U45),"○",TRUE,"")</f>
        <v/>
      </c>
      <c r="BO45" s="429" t="str" cm="1">
        <f t="array" ref="BO45">_xlfn.IFS(OR(AND(NOT(OR($X45="",$Z45="")),AND(BO$37&gt;=$X45,BO$37&lt;$Z45)),AND(NOT(OR($AB45="",$AD45="",)),AND(BO$37&gt;=$AB45,BO$37&lt;$AD45)),AND(NOT(OR($AF45="",$AH45="")),AND(BO$37&gt;=$AF45,BO$37&lt;$AH45))),"",AND(BO$37&gt;=$R45,BO$37&lt;=$U45),"○",TRUE,"")</f>
        <v/>
      </c>
      <c r="BQ45" s="426"/>
    </row>
    <row r="46" spans="2:70">
      <c r="B46"/>
      <c r="C46"/>
      <c r="D46"/>
      <c r="E46"/>
      <c r="F46"/>
      <c r="G46"/>
      <c r="H46"/>
      <c r="I46"/>
      <c r="J46"/>
      <c r="K46" s="568"/>
      <c r="L46" s="569"/>
      <c r="M46" s="569"/>
      <c r="N46" s="570"/>
      <c r="O46" s="569"/>
      <c r="P46" s="569"/>
      <c r="Q46" s="569"/>
      <c r="R46" s="571"/>
      <c r="S46" s="571"/>
      <c r="T46" s="571"/>
      <c r="U46" s="571"/>
      <c r="V46" s="571"/>
      <c r="W46" s="571"/>
      <c r="X46" s="571"/>
      <c r="Y46" s="571"/>
      <c r="Z46" s="571"/>
      <c r="AA46" s="571"/>
      <c r="AB46" s="571"/>
      <c r="AC46" s="571"/>
      <c r="AD46" s="571"/>
      <c r="AE46" s="571"/>
      <c r="AF46" s="571"/>
      <c r="AG46" s="571"/>
      <c r="AH46" s="573"/>
      <c r="AI46" s="574"/>
      <c r="AJ46" s="430" t="str">
        <f t="shared" si="25"/>
        <v/>
      </c>
      <c r="AK46" s="429" t="str" cm="1">
        <f t="array" ref="AK46">_xlfn.IFS(OR(AND(NOT(OR($X46="",$Z46="")),AND(AK$37&gt;=$X46,AK$37&lt;$Z46)),AND(NOT(OR($AB46="",$AD46="",)),AND(AK$37&gt;=$AB46,AK$37&lt;$AD46)),AND(NOT(OR($AF46="",$AH46="")),AND(AK$37&gt;=$AF46,AK$37&lt;$AH46))),"",AND(AK$37&gt;=$R46,AK$37&lt;=$U46),"○",TRUE,"")</f>
        <v/>
      </c>
      <c r="AL46" s="429" t="str" cm="1">
        <f t="array" ref="AL46">_xlfn.IFS(OR(AND(NOT(OR($X46="",$Z46="")),AND(AL$37&gt;=$X46,AL$37&lt;$Z46)),AND(NOT(OR($AB46="",$AD46="",)),AND(AL$37&gt;=$AB46,AL$37&lt;$AD46)),AND(NOT(OR($AF46="",$AH46="")),AND(AL$37&gt;=$AF46,AL$37&lt;$AH46))),"",AND(AL$37&gt;=$R46,AL$37&lt;=$U46),"○",TRUE,"")</f>
        <v/>
      </c>
      <c r="AM46" s="429" t="str" cm="1">
        <f t="array" ref="AM46">_xlfn.IFS(OR(AND(NOT(OR($X46="",$Z46="")),AND(AM$37&gt;=$X46,AM$37&lt;$Z46)),AND(NOT(OR($AB46="",$AD46="",)),AND(AM$37&gt;=$AB46,AM$37&lt;$AD46)),AND(NOT(OR($AF46="",$AH46="")),AND(AM$37&gt;=$AF46,AM$37&lt;$AH46))),"",AND(AM$37&gt;=$R46,AM$37&lt;=$U46),"○",TRUE,"")</f>
        <v/>
      </c>
      <c r="AN46" s="429" t="str" cm="1">
        <f t="array" ref="AN46">_xlfn.IFS(OR(AND(NOT(OR($X46="",$Z46="")),AND(AN$37&gt;=$X46,AN$37&lt;$Z46)),AND(NOT(OR($AB46="",$AD46="",)),AND(AN$37&gt;=$AB46,AN$37&lt;$AD46)),AND(NOT(OR($AF46="",$AH46="")),AND(AN$37&gt;=$AF46,AN$37&lt;$AH46))),"",AND(AN$37&gt;=$R46,AN$37&lt;=$U46),"○",TRUE,"")</f>
        <v/>
      </c>
      <c r="AO46" s="429" t="str" cm="1">
        <f t="array" ref="AO46">_xlfn.IFS(OR(AND(NOT(OR($X46="",$Z46="")),AND(AO$37&gt;=$X46,AO$37&lt;$Z46)),AND(NOT(OR($AB46="",$AD46="",)),AND(AO$37&gt;=$AB46,AO$37&lt;$AD46)),AND(NOT(OR($AF46="",$AH46="")),AND(AO$37&gt;=$AF46,AO$37&lt;$AH46))),"",AND(AO$37&gt;=$R46,AO$37&lt;=$U46),"○",TRUE,"")</f>
        <v/>
      </c>
      <c r="AP46" s="429" t="str" cm="1">
        <f t="array" ref="AP46">_xlfn.IFS(OR(AND(NOT(OR($X46="",$Z46="")),AND(AP$37&gt;=$X46,AP$37&lt;$Z46)),AND(NOT(OR($AB46="",$AD46="",)),AND(AP$37&gt;=$AB46,AP$37&lt;$AD46)),AND(NOT(OR($AF46="",$AH46="")),AND(AP$37&gt;=$AF46,AP$37&lt;$AH46))),"",AND(AP$37&gt;=$R46,AP$37&lt;=$U46),"○",TRUE,"")</f>
        <v/>
      </c>
      <c r="AQ46" s="429" t="str" cm="1">
        <f t="array" ref="AQ46">_xlfn.IFS(OR(AND(NOT(OR($X46="",$Z46="")),AND(AQ$37&gt;=$X46,AQ$37&lt;$Z46)),AND(NOT(OR($AB46="",$AD46="",)),AND(AQ$37&gt;=$AB46,AQ$37&lt;$AD46)),AND(NOT(OR($AF46="",$AH46="")),AND(AQ$37&gt;=$AF46,AQ$37&lt;$AH46))),"",AND(AQ$37&gt;=$R46,AQ$37&lt;=$U46),"○",TRUE,"")</f>
        <v/>
      </c>
      <c r="AR46" s="429" t="str" cm="1">
        <f t="array" ref="AR46">_xlfn.IFS(OR(AND(NOT(OR($X46="",$Z46="")),AND(AR$37&gt;=$X46,AR$37&lt;$Z46)),AND(NOT(OR($AB46="",$AD46="",)),AND(AR$37&gt;=$AB46,AR$37&lt;$AD46)),AND(NOT(OR($AF46="",$AH46="")),AND(AR$37&gt;=$AF46,AR$37&lt;$AH46))),"",AND(AR$37&gt;=$R46,AR$37&lt;=$U46),"○",TRUE,"")</f>
        <v/>
      </c>
      <c r="AS46" s="429" t="str" cm="1">
        <f t="array" ref="AS46">_xlfn.IFS(OR(AND(NOT(OR($X46="",$Z46="")),AND(AS$37&gt;=$X46,AS$37&lt;$Z46)),AND(NOT(OR($AB46="",$AD46="",)),AND(AS$37&gt;=$AB46,AS$37&lt;$AD46)),AND(NOT(OR($AF46="",$AH46="")),AND(AS$37&gt;=$AF46,AS$37&lt;$AH46))),"",AND(AS$37&gt;=$R46,AS$37&lt;=$U46),"○",TRUE,"")</f>
        <v/>
      </c>
      <c r="AT46" s="429" t="str" cm="1">
        <f t="array" ref="AT46">_xlfn.IFS(OR(AND(NOT(OR($X46="",$Z46="")),AND(AT$37&gt;=$X46,AT$37&lt;$Z46)),AND(NOT(OR($AB46="",$AD46="",)),AND(AT$37&gt;=$AB46,AT$37&lt;$AD46)),AND(NOT(OR($AF46="",$AH46="")),AND(AT$37&gt;=$AF46,AT$37&lt;$AH46))),"",AND(AT$37&gt;=$R46,AT$37&lt;=$U46),"○",TRUE,"")</f>
        <v/>
      </c>
      <c r="AU46" s="429" t="str" cm="1">
        <f t="array" ref="AU46">_xlfn.IFS(OR(AND(NOT(OR($X46="",$Z46="")),AND(AU$37&gt;=$X46,AU$37&lt;$Z46)),AND(NOT(OR($AB46="",$AD46="",)),AND(AU$37&gt;=$AB46,AU$37&lt;$AD46)),AND(NOT(OR($AF46="",$AH46="")),AND(AU$37&gt;=$AF46,AU$37&lt;$AH46))),"",AND(AU$37&gt;=$R46,AU$37&lt;=$U46),"○",TRUE,"")</f>
        <v/>
      </c>
      <c r="AV46" s="429" t="str" cm="1">
        <f t="array" ref="AV46">_xlfn.IFS(OR(AND(NOT(OR($X46="",$Z46="")),AND(AV$37&gt;=$X46,AV$37&lt;$Z46)),AND(NOT(OR($AB46="",$AD46="",)),AND(AV$37&gt;=$AB46,AV$37&lt;$AD46)),AND(NOT(OR($AF46="",$AH46="")),AND(AV$37&gt;=$AF46,AV$37&lt;$AH46))),"",AND(AV$37&gt;=$R46,AV$37&lt;=$U46),"○",TRUE,"")</f>
        <v/>
      </c>
      <c r="AW46" s="429" t="str" cm="1">
        <f t="array" ref="AW46">_xlfn.IFS(OR(AND(NOT(OR($X46="",$Z46="")),AND(AW$37&gt;=$X46,AW$37&lt;$Z46)),AND(NOT(OR($AB46="",$AD46="",)),AND(AW$37&gt;=$AB46,AW$37&lt;$AD46)),AND(NOT(OR($AF46="",$AH46="")),AND(AW$37&gt;=$AF46,AW$37&lt;$AH46))),"",AND(AW$37&gt;=$R46,AW$37&lt;=$U46),"○",TRUE,"")</f>
        <v/>
      </c>
      <c r="AX46" s="429" t="str" cm="1">
        <f t="array" ref="AX46">_xlfn.IFS(OR(AND(NOT(OR($X46="",$Z46="")),AND(AX$37&gt;=$X46,AX$37&lt;$Z46)),AND(NOT(OR($AB46="",$AD46="",)),AND(AX$37&gt;=$AB46,AX$37&lt;$AD46)),AND(NOT(OR($AF46="",$AH46="")),AND(AX$37&gt;=$AF46,AX$37&lt;$AH46))),"",AND(AX$37&gt;=$R46,AX$37&lt;=$U46),"○",TRUE,"")</f>
        <v/>
      </c>
      <c r="AY46" s="429" t="str" cm="1">
        <f t="array" ref="AY46">_xlfn.IFS(OR(AND(NOT(OR($X46="",$Z46="")),AND(AY$37&gt;=$X46,AY$37&lt;$Z46)),AND(NOT(OR($AB46="",$AD46="",)),AND(AY$37&gt;=$AB46,AY$37&lt;$AD46)),AND(NOT(OR($AF46="",$AH46="")),AND(AY$37&gt;=$AF46,AY$37&lt;$AH46))),"",AND(AY$37&gt;=$R46,AY$37&lt;=$U46),"○",TRUE,"")</f>
        <v/>
      </c>
      <c r="AZ46" s="429" t="str" cm="1">
        <f t="array" ref="AZ46">_xlfn.IFS(OR(AND(NOT(OR($X46="",$Z46="")),AND(AZ$37&gt;=$X46,AZ$37&lt;$Z46)),AND(NOT(OR($AB46="",$AD46="",)),AND(AZ$37&gt;=$AB46,AZ$37&lt;$AD46)),AND(NOT(OR($AF46="",$AH46="")),AND(AZ$37&gt;=$AF46,AZ$37&lt;$AH46))),"",AND(AZ$37&gt;=$R46,AZ$37&lt;=$U46),"○",TRUE,"")</f>
        <v/>
      </c>
      <c r="BA46" s="429" t="str" cm="1">
        <f t="array" ref="BA46">_xlfn.IFS(OR(AND(NOT(OR($X46="",$Z46="")),AND(BA$37&gt;=$X46,BA$37&lt;$Z46)),AND(NOT(OR($AB46="",$AD46="",)),AND(BA$37&gt;=$AB46,BA$37&lt;$AD46)),AND(NOT(OR($AF46="",$AH46="")),AND(BA$37&gt;=$AF46,BA$37&lt;$AH46))),"",AND(BA$37&gt;=$R46,BA$37&lt;=$U46),"○",TRUE,"")</f>
        <v/>
      </c>
      <c r="BB46" s="429" t="str" cm="1">
        <f t="array" ref="BB46">_xlfn.IFS(OR(AND(NOT(OR($X46="",$Z46="")),AND(BB$37&gt;=$X46,BB$37&lt;$Z46)),AND(NOT(OR($AB46="",$AD46="",)),AND(BB$37&gt;=$AB46,BB$37&lt;$AD46)),AND(NOT(OR($AF46="",$AH46="")),AND(BB$37&gt;=$AF46,BB$37&lt;$AH46))),"",AND(BB$37&gt;=$R46,BB$37&lt;=$U46),"○",TRUE,"")</f>
        <v/>
      </c>
      <c r="BC46" s="429" t="str" cm="1">
        <f t="array" ref="BC46">_xlfn.IFS(OR(AND(NOT(OR($X46="",$Z46="")),AND(BC$37&gt;=$X46,BC$37&lt;$Z46)),AND(NOT(OR($AB46="",$AD46="",)),AND(BC$37&gt;=$AB46,BC$37&lt;$AD46)),AND(NOT(OR($AF46="",$AH46="")),AND(BC$37&gt;=$AF46,BC$37&lt;$AH46))),"",AND(BC$37&gt;=$R46,BC$37&lt;=$U46),"○",TRUE,"")</f>
        <v/>
      </c>
      <c r="BD46" s="429" t="str" cm="1">
        <f t="array" ref="BD46">_xlfn.IFS(OR(AND(NOT(OR($X46="",$Z46="")),AND(BD$37&gt;=$X46,BD$37&lt;$Z46)),AND(NOT(OR($AB46="",$AD46="",)),AND(BD$37&gt;=$AB46,BD$37&lt;$AD46)),AND(NOT(OR($AF46="",$AH46="")),AND(BD$37&gt;=$AF46,BD$37&lt;$AH46))),"",AND(BD$37&gt;=$R46,BD$37&lt;=$U46),"○",TRUE,"")</f>
        <v/>
      </c>
      <c r="BE46" s="429" t="str" cm="1">
        <f t="array" ref="BE46">_xlfn.IFS(OR(AND(NOT(OR($X46="",$Z46="")),AND(BE$37&gt;=$X46,BE$37&lt;$Z46)),AND(NOT(OR($AB46="",$AD46="",)),AND(BE$37&gt;=$AB46,BE$37&lt;$AD46)),AND(NOT(OR($AF46="",$AH46="")),AND(BE$37&gt;=$AF46,BE$37&lt;$AH46))),"",AND(BE$37&gt;=$R46,BE$37&lt;=$U46),"○",TRUE,"")</f>
        <v/>
      </c>
      <c r="BF46" s="429" t="str" cm="1">
        <f t="array" ref="BF46">_xlfn.IFS(OR(AND(NOT(OR($X46="",$Z46="")),AND(BF$37&gt;=$X46,BF$37&lt;$Z46)),AND(NOT(OR($AB46="",$AD46="",)),AND(BF$37&gt;=$AB46,BF$37&lt;$AD46)),AND(NOT(OR($AF46="",$AH46="")),AND(BF$37&gt;=$AF46,BF$37&lt;$AH46))),"",AND(BF$37&gt;=$R46,BF$37&lt;=$U46),"○",TRUE,"")</f>
        <v/>
      </c>
      <c r="BG46" s="429" t="str" cm="1">
        <f t="array" ref="BG46">_xlfn.IFS(OR(AND(NOT(OR($X46="",$Z46="")),AND(BG$37&gt;=$X46,BG$37&lt;$Z46)),AND(NOT(OR($AB46="",$AD46="",)),AND(BG$37&gt;=$AB46,BG$37&lt;$AD46)),AND(NOT(OR($AF46="",$AH46="")),AND(BG$37&gt;=$AF46,BG$37&lt;$AH46))),"",AND(BG$37&gt;=$R46,BG$37&lt;=$U46),"○",TRUE,"")</f>
        <v/>
      </c>
      <c r="BH46" s="429" t="str" cm="1">
        <f t="array" ref="BH46">_xlfn.IFS(OR(AND(NOT(OR($X46="",$Z46="")),AND(BH$37&gt;=$X46,BH$37&lt;$Z46)),AND(NOT(OR($AB46="",$AD46="",)),AND(BH$37&gt;=$AB46,BH$37&lt;$AD46)),AND(NOT(OR($AF46="",$AH46="")),AND(BH$37&gt;=$AF46,BH$37&lt;$AH46))),"",AND(BH$37&gt;=$R46,BH$37&lt;=$U46),"○",TRUE,"")</f>
        <v/>
      </c>
      <c r="BI46" s="429" t="str" cm="1">
        <f t="array" ref="BI46">_xlfn.IFS(OR(AND(NOT(OR($X46="",$Z46="")),AND(BI$37&gt;=$X46,BI$37&lt;$Z46)),AND(NOT(OR($AB46="",$AD46="",)),AND(BI$37&gt;=$AB46,BI$37&lt;$AD46)),AND(NOT(OR($AF46="",$AH46="")),AND(BI$37&gt;=$AF46,BI$37&lt;$AH46))),"",AND(BI$37&gt;=$R46,BI$37&lt;=$U46),"○",TRUE,"")</f>
        <v/>
      </c>
      <c r="BJ46" s="429" t="str" cm="1">
        <f t="array" ref="BJ46">_xlfn.IFS(OR(AND(NOT(OR($X46="",$Z46="")),AND(BJ$37&gt;=$X46,BJ$37&lt;$Z46)),AND(NOT(OR($AB46="",$AD46="",)),AND(BJ$37&gt;=$AB46,BJ$37&lt;$AD46)),AND(NOT(OR($AF46="",$AH46="")),AND(BJ$37&gt;=$AF46,BJ$37&lt;$AH46))),"",AND(BJ$37&gt;=$R46,BJ$37&lt;=$U46),"○",TRUE,"")</f>
        <v/>
      </c>
      <c r="BK46" s="429" t="str" cm="1">
        <f t="array" ref="BK46">_xlfn.IFS(OR(AND(NOT(OR($X46="",$Z46="")),AND(BK$37&gt;=$X46,BK$37&lt;$Z46)),AND(NOT(OR($AB46="",$AD46="",)),AND(BK$37&gt;=$AB46,BK$37&lt;$AD46)),AND(NOT(OR($AF46="",$AH46="")),AND(BK$37&gt;=$AF46,BK$37&lt;$AH46))),"",AND(BK$37&gt;=$R46,BK$37&lt;=$U46),"○",TRUE,"")</f>
        <v/>
      </c>
      <c r="BL46" s="429" t="str" cm="1">
        <f t="array" ref="BL46">_xlfn.IFS(OR(AND(NOT(OR($X46="",$Z46="")),AND(BL$37&gt;=$X46,BL$37&lt;$Z46)),AND(NOT(OR($AB46="",$AD46="",)),AND(BL$37&gt;=$AB46,BL$37&lt;$AD46)),AND(NOT(OR($AF46="",$AH46="")),AND(BL$37&gt;=$AF46,BL$37&lt;$AH46))),"",AND(BL$37&gt;=$R46,BL$37&lt;=$U46),"○",TRUE,"")</f>
        <v/>
      </c>
      <c r="BM46" s="429" t="str" cm="1">
        <f t="array" ref="BM46">_xlfn.IFS(OR(AND(NOT(OR($X46="",$Z46="")),AND(BM$37&gt;=$X46,BM$37&lt;$Z46)),AND(NOT(OR($AB46="",$AD46="",)),AND(BM$37&gt;=$AB46,BM$37&lt;$AD46)),AND(NOT(OR($AF46="",$AH46="")),AND(BM$37&gt;=$AF46,BM$37&lt;$AH46))),"",AND(BM$37&gt;=$R46,BM$37&lt;=$U46),"○",TRUE,"")</f>
        <v/>
      </c>
      <c r="BN46" s="429" t="str" cm="1">
        <f t="array" ref="BN46">_xlfn.IFS(OR(AND(NOT(OR($X46="",$Z46="")),AND(BN$37&gt;=$X46,BN$37&lt;$Z46)),AND(NOT(OR($AB46="",$AD46="",)),AND(BN$37&gt;=$AB46,BN$37&lt;$AD46)),AND(NOT(OR($AF46="",$AH46="")),AND(BN$37&gt;=$AF46,BN$37&lt;$AH46))),"",AND(BN$37&gt;=$R46,BN$37&lt;=$U46),"○",TRUE,"")</f>
        <v/>
      </c>
      <c r="BO46" s="429" t="str" cm="1">
        <f t="array" ref="BO46">_xlfn.IFS(OR(AND(NOT(OR($X46="",$Z46="")),AND(BO$37&gt;=$X46,BO$37&lt;$Z46)),AND(NOT(OR($AB46="",$AD46="",)),AND(BO$37&gt;=$AB46,BO$37&lt;$AD46)),AND(NOT(OR($AF46="",$AH46="")),AND(BO$37&gt;=$AF46,BO$37&lt;$AH46))),"",AND(BO$37&gt;=$R46,BO$37&lt;=$U46),"○",TRUE,"")</f>
        <v/>
      </c>
    </row>
    <row r="47" spans="2:70">
      <c r="B47"/>
      <c r="C47"/>
      <c r="D47"/>
      <c r="E47"/>
      <c r="F47"/>
      <c r="G47"/>
      <c r="H47"/>
      <c r="I47"/>
      <c r="J47"/>
      <c r="K47" s="568"/>
      <c r="L47" s="569"/>
      <c r="M47" s="569"/>
      <c r="N47" s="570"/>
      <c r="O47" s="569"/>
      <c r="P47" s="569"/>
      <c r="Q47" s="569"/>
      <c r="R47" s="571"/>
      <c r="S47" s="571"/>
      <c r="T47" s="571"/>
      <c r="U47" s="571"/>
      <c r="V47" s="571"/>
      <c r="W47" s="571"/>
      <c r="X47" s="571"/>
      <c r="Y47" s="571"/>
      <c r="Z47" s="571"/>
      <c r="AA47" s="571"/>
      <c r="AB47" s="571"/>
      <c r="AC47" s="571"/>
      <c r="AD47" s="571"/>
      <c r="AE47" s="571"/>
      <c r="AF47" s="571"/>
      <c r="AG47" s="571"/>
      <c r="AH47" s="573"/>
      <c r="AI47" s="574"/>
      <c r="AJ47" s="430" t="str">
        <f t="shared" si="25"/>
        <v/>
      </c>
      <c r="AK47" s="429" t="str" cm="1">
        <f t="array" ref="AK47">_xlfn.IFS(OR(AND(NOT(OR($X47="",$Z47="")),AND(AK$37&gt;=$X47,AK$37&lt;$Z47)),AND(NOT(OR($AB47="",$AD47="",)),AND(AK$37&gt;=$AB47,AK$37&lt;$AD47)),AND(NOT(OR($AF47="",$AH47="")),AND(AK$37&gt;=$AF47,AK$37&lt;$AH47))),"",AND(AK$37&gt;=$R47,AK$37&lt;=$U47),"○",TRUE,"")</f>
        <v/>
      </c>
      <c r="AL47" s="429" t="str" cm="1">
        <f t="array" ref="AL47">_xlfn.IFS(OR(AND(NOT(OR($X47="",$Z47="")),AND(AL$37&gt;=$X47,AL$37&lt;$Z47)),AND(NOT(OR($AB47="",$AD47="",)),AND(AL$37&gt;=$AB47,AL$37&lt;$AD47)),AND(NOT(OR($AF47="",$AH47="")),AND(AL$37&gt;=$AF47,AL$37&lt;$AH47))),"",AND(AL$37&gt;=$R47,AL$37&lt;=$U47),"○",TRUE,"")</f>
        <v/>
      </c>
      <c r="AM47" s="429" t="str" cm="1">
        <f t="array" ref="AM47">_xlfn.IFS(OR(AND(NOT(OR($X47="",$Z47="")),AND(AM$37&gt;=$X47,AM$37&lt;$Z47)),AND(NOT(OR($AB47="",$AD47="",)),AND(AM$37&gt;=$AB47,AM$37&lt;$AD47)),AND(NOT(OR($AF47="",$AH47="")),AND(AM$37&gt;=$AF47,AM$37&lt;$AH47))),"",AND(AM$37&gt;=$R47,AM$37&lt;=$U47),"○",TRUE,"")</f>
        <v/>
      </c>
      <c r="AN47" s="429" t="str" cm="1">
        <f t="array" ref="AN47">_xlfn.IFS(OR(AND(NOT(OR($X47="",$Z47="")),AND(AN$37&gt;=$X47,AN$37&lt;$Z47)),AND(NOT(OR($AB47="",$AD47="",)),AND(AN$37&gt;=$AB47,AN$37&lt;$AD47)),AND(NOT(OR($AF47="",$AH47="")),AND(AN$37&gt;=$AF47,AN$37&lt;$AH47))),"",AND(AN$37&gt;=$R47,AN$37&lt;=$U47),"○",TRUE,"")</f>
        <v/>
      </c>
      <c r="AO47" s="429" t="str" cm="1">
        <f t="array" ref="AO47">_xlfn.IFS(OR(AND(NOT(OR($X47="",$Z47="")),AND(AO$37&gt;=$X47,AO$37&lt;$Z47)),AND(NOT(OR($AB47="",$AD47="",)),AND(AO$37&gt;=$AB47,AO$37&lt;$AD47)),AND(NOT(OR($AF47="",$AH47="")),AND(AO$37&gt;=$AF47,AO$37&lt;$AH47))),"",AND(AO$37&gt;=$R47,AO$37&lt;=$U47),"○",TRUE,"")</f>
        <v/>
      </c>
      <c r="AP47" s="429" t="str" cm="1">
        <f t="array" ref="AP47">_xlfn.IFS(OR(AND(NOT(OR($X47="",$Z47="")),AND(AP$37&gt;=$X47,AP$37&lt;$Z47)),AND(NOT(OR($AB47="",$AD47="",)),AND(AP$37&gt;=$AB47,AP$37&lt;$AD47)),AND(NOT(OR($AF47="",$AH47="")),AND(AP$37&gt;=$AF47,AP$37&lt;$AH47))),"",AND(AP$37&gt;=$R47,AP$37&lt;=$U47),"○",TRUE,"")</f>
        <v/>
      </c>
      <c r="AQ47" s="429" t="str" cm="1">
        <f t="array" ref="AQ47">_xlfn.IFS(OR(AND(NOT(OR($X47="",$Z47="")),AND(AQ$37&gt;=$X47,AQ$37&lt;$Z47)),AND(NOT(OR($AB47="",$AD47="",)),AND(AQ$37&gt;=$AB47,AQ$37&lt;$AD47)),AND(NOT(OR($AF47="",$AH47="")),AND(AQ$37&gt;=$AF47,AQ$37&lt;$AH47))),"",AND(AQ$37&gt;=$R47,AQ$37&lt;=$U47),"○",TRUE,"")</f>
        <v/>
      </c>
      <c r="AR47" s="429" t="str" cm="1">
        <f t="array" ref="AR47">_xlfn.IFS(OR(AND(NOT(OR($X47="",$Z47="")),AND(AR$37&gt;=$X47,AR$37&lt;$Z47)),AND(NOT(OR($AB47="",$AD47="",)),AND(AR$37&gt;=$AB47,AR$37&lt;$AD47)),AND(NOT(OR($AF47="",$AH47="")),AND(AR$37&gt;=$AF47,AR$37&lt;$AH47))),"",AND(AR$37&gt;=$R47,AR$37&lt;=$U47),"○",TRUE,"")</f>
        <v/>
      </c>
      <c r="AS47" s="429" t="str" cm="1">
        <f t="array" ref="AS47">_xlfn.IFS(OR(AND(NOT(OR($X47="",$Z47="")),AND(AS$37&gt;=$X47,AS$37&lt;$Z47)),AND(NOT(OR($AB47="",$AD47="",)),AND(AS$37&gt;=$AB47,AS$37&lt;$AD47)),AND(NOT(OR($AF47="",$AH47="")),AND(AS$37&gt;=$AF47,AS$37&lt;$AH47))),"",AND(AS$37&gt;=$R47,AS$37&lt;=$U47),"○",TRUE,"")</f>
        <v/>
      </c>
      <c r="AT47" s="429" t="str" cm="1">
        <f t="array" ref="AT47">_xlfn.IFS(OR(AND(NOT(OR($X47="",$Z47="")),AND(AT$37&gt;=$X47,AT$37&lt;$Z47)),AND(NOT(OR($AB47="",$AD47="",)),AND(AT$37&gt;=$AB47,AT$37&lt;$AD47)),AND(NOT(OR($AF47="",$AH47="")),AND(AT$37&gt;=$AF47,AT$37&lt;$AH47))),"",AND(AT$37&gt;=$R47,AT$37&lt;=$U47),"○",TRUE,"")</f>
        <v/>
      </c>
      <c r="AU47" s="429" t="str" cm="1">
        <f t="array" ref="AU47">_xlfn.IFS(OR(AND(NOT(OR($X47="",$Z47="")),AND(AU$37&gt;=$X47,AU$37&lt;$Z47)),AND(NOT(OR($AB47="",$AD47="",)),AND(AU$37&gt;=$AB47,AU$37&lt;$AD47)),AND(NOT(OR($AF47="",$AH47="")),AND(AU$37&gt;=$AF47,AU$37&lt;$AH47))),"",AND(AU$37&gt;=$R47,AU$37&lt;=$U47),"○",TRUE,"")</f>
        <v/>
      </c>
      <c r="AV47" s="429" t="str" cm="1">
        <f t="array" ref="AV47">_xlfn.IFS(OR(AND(NOT(OR($X47="",$Z47="")),AND(AV$37&gt;=$X47,AV$37&lt;$Z47)),AND(NOT(OR($AB47="",$AD47="",)),AND(AV$37&gt;=$AB47,AV$37&lt;$AD47)),AND(NOT(OR($AF47="",$AH47="")),AND(AV$37&gt;=$AF47,AV$37&lt;$AH47))),"",AND(AV$37&gt;=$R47,AV$37&lt;=$U47),"○",TRUE,"")</f>
        <v/>
      </c>
      <c r="AW47" s="429" t="str" cm="1">
        <f t="array" ref="AW47">_xlfn.IFS(OR(AND(NOT(OR($X47="",$Z47="")),AND(AW$37&gt;=$X47,AW$37&lt;$Z47)),AND(NOT(OR($AB47="",$AD47="",)),AND(AW$37&gt;=$AB47,AW$37&lt;$AD47)),AND(NOT(OR($AF47="",$AH47="")),AND(AW$37&gt;=$AF47,AW$37&lt;$AH47))),"",AND(AW$37&gt;=$R47,AW$37&lt;=$U47),"○",TRUE,"")</f>
        <v/>
      </c>
      <c r="AX47" s="429" t="str" cm="1">
        <f t="array" ref="AX47">_xlfn.IFS(OR(AND(NOT(OR($X47="",$Z47="")),AND(AX$37&gt;=$X47,AX$37&lt;$Z47)),AND(NOT(OR($AB47="",$AD47="",)),AND(AX$37&gt;=$AB47,AX$37&lt;$AD47)),AND(NOT(OR($AF47="",$AH47="")),AND(AX$37&gt;=$AF47,AX$37&lt;$AH47))),"",AND(AX$37&gt;=$R47,AX$37&lt;=$U47),"○",TRUE,"")</f>
        <v/>
      </c>
      <c r="AY47" s="429" t="str" cm="1">
        <f t="array" ref="AY47">_xlfn.IFS(OR(AND(NOT(OR($X47="",$Z47="")),AND(AY$37&gt;=$X47,AY$37&lt;$Z47)),AND(NOT(OR($AB47="",$AD47="",)),AND(AY$37&gt;=$AB47,AY$37&lt;$AD47)),AND(NOT(OR($AF47="",$AH47="")),AND(AY$37&gt;=$AF47,AY$37&lt;$AH47))),"",AND(AY$37&gt;=$R47,AY$37&lt;=$U47),"○",TRUE,"")</f>
        <v/>
      </c>
      <c r="AZ47" s="429" t="str" cm="1">
        <f t="array" ref="AZ47">_xlfn.IFS(OR(AND(NOT(OR($X47="",$Z47="")),AND(AZ$37&gt;=$X47,AZ$37&lt;$Z47)),AND(NOT(OR($AB47="",$AD47="",)),AND(AZ$37&gt;=$AB47,AZ$37&lt;$AD47)),AND(NOT(OR($AF47="",$AH47="")),AND(AZ$37&gt;=$AF47,AZ$37&lt;$AH47))),"",AND(AZ$37&gt;=$R47,AZ$37&lt;=$U47),"○",TRUE,"")</f>
        <v/>
      </c>
      <c r="BA47" s="429" t="str" cm="1">
        <f t="array" ref="BA47">_xlfn.IFS(OR(AND(NOT(OR($X47="",$Z47="")),AND(BA$37&gt;=$X47,BA$37&lt;$Z47)),AND(NOT(OR($AB47="",$AD47="",)),AND(BA$37&gt;=$AB47,BA$37&lt;$AD47)),AND(NOT(OR($AF47="",$AH47="")),AND(BA$37&gt;=$AF47,BA$37&lt;$AH47))),"",AND(BA$37&gt;=$R47,BA$37&lt;=$U47),"○",TRUE,"")</f>
        <v/>
      </c>
      <c r="BB47" s="429" t="str" cm="1">
        <f t="array" ref="BB47">_xlfn.IFS(OR(AND(NOT(OR($X47="",$Z47="")),AND(BB$37&gt;=$X47,BB$37&lt;$Z47)),AND(NOT(OR($AB47="",$AD47="",)),AND(BB$37&gt;=$AB47,BB$37&lt;$AD47)),AND(NOT(OR($AF47="",$AH47="")),AND(BB$37&gt;=$AF47,BB$37&lt;$AH47))),"",AND(BB$37&gt;=$R47,BB$37&lt;=$U47),"○",TRUE,"")</f>
        <v/>
      </c>
      <c r="BC47" s="429" t="str" cm="1">
        <f t="array" ref="BC47">_xlfn.IFS(OR(AND(NOT(OR($X47="",$Z47="")),AND(BC$37&gt;=$X47,BC$37&lt;$Z47)),AND(NOT(OR($AB47="",$AD47="",)),AND(BC$37&gt;=$AB47,BC$37&lt;$AD47)),AND(NOT(OR($AF47="",$AH47="")),AND(BC$37&gt;=$AF47,BC$37&lt;$AH47))),"",AND(BC$37&gt;=$R47,BC$37&lt;=$U47),"○",TRUE,"")</f>
        <v/>
      </c>
      <c r="BD47" s="429" t="str" cm="1">
        <f t="array" ref="BD47">_xlfn.IFS(OR(AND(NOT(OR($X47="",$Z47="")),AND(BD$37&gt;=$X47,BD$37&lt;$Z47)),AND(NOT(OR($AB47="",$AD47="",)),AND(BD$37&gt;=$AB47,BD$37&lt;$AD47)),AND(NOT(OR($AF47="",$AH47="")),AND(BD$37&gt;=$AF47,BD$37&lt;$AH47))),"",AND(BD$37&gt;=$R47,BD$37&lt;=$U47),"○",TRUE,"")</f>
        <v/>
      </c>
      <c r="BE47" s="429" t="str" cm="1">
        <f t="array" ref="BE47">_xlfn.IFS(OR(AND(NOT(OR($X47="",$Z47="")),AND(BE$37&gt;=$X47,BE$37&lt;$Z47)),AND(NOT(OR($AB47="",$AD47="",)),AND(BE$37&gt;=$AB47,BE$37&lt;$AD47)),AND(NOT(OR($AF47="",$AH47="")),AND(BE$37&gt;=$AF47,BE$37&lt;$AH47))),"",AND(BE$37&gt;=$R47,BE$37&lt;=$U47),"○",TRUE,"")</f>
        <v/>
      </c>
      <c r="BF47" s="429" t="str" cm="1">
        <f t="array" ref="BF47">_xlfn.IFS(OR(AND(NOT(OR($X47="",$Z47="")),AND(BF$37&gt;=$X47,BF$37&lt;$Z47)),AND(NOT(OR($AB47="",$AD47="",)),AND(BF$37&gt;=$AB47,BF$37&lt;$AD47)),AND(NOT(OR($AF47="",$AH47="")),AND(BF$37&gt;=$AF47,BF$37&lt;$AH47))),"",AND(BF$37&gt;=$R47,BF$37&lt;=$U47),"○",TRUE,"")</f>
        <v/>
      </c>
      <c r="BG47" s="429" t="str" cm="1">
        <f t="array" ref="BG47">_xlfn.IFS(OR(AND(NOT(OR($X47="",$Z47="")),AND(BG$37&gt;=$X47,BG$37&lt;$Z47)),AND(NOT(OR($AB47="",$AD47="",)),AND(BG$37&gt;=$AB47,BG$37&lt;$AD47)),AND(NOT(OR($AF47="",$AH47="")),AND(BG$37&gt;=$AF47,BG$37&lt;$AH47))),"",AND(BG$37&gt;=$R47,BG$37&lt;=$U47),"○",TRUE,"")</f>
        <v/>
      </c>
      <c r="BH47" s="429" t="str" cm="1">
        <f t="array" ref="BH47">_xlfn.IFS(OR(AND(NOT(OR($X47="",$Z47="")),AND(BH$37&gt;=$X47,BH$37&lt;$Z47)),AND(NOT(OR($AB47="",$AD47="",)),AND(BH$37&gt;=$AB47,BH$37&lt;$AD47)),AND(NOT(OR($AF47="",$AH47="")),AND(BH$37&gt;=$AF47,BH$37&lt;$AH47))),"",AND(BH$37&gt;=$R47,BH$37&lt;=$U47),"○",TRUE,"")</f>
        <v/>
      </c>
      <c r="BI47" s="429" t="str" cm="1">
        <f t="array" ref="BI47">_xlfn.IFS(OR(AND(NOT(OR($X47="",$Z47="")),AND(BI$37&gt;=$X47,BI$37&lt;$Z47)),AND(NOT(OR($AB47="",$AD47="",)),AND(BI$37&gt;=$AB47,BI$37&lt;$AD47)),AND(NOT(OR($AF47="",$AH47="")),AND(BI$37&gt;=$AF47,BI$37&lt;$AH47))),"",AND(BI$37&gt;=$R47,BI$37&lt;=$U47),"○",TRUE,"")</f>
        <v/>
      </c>
      <c r="BJ47" s="429" t="str" cm="1">
        <f t="array" ref="BJ47">_xlfn.IFS(OR(AND(NOT(OR($X47="",$Z47="")),AND(BJ$37&gt;=$X47,BJ$37&lt;$Z47)),AND(NOT(OR($AB47="",$AD47="",)),AND(BJ$37&gt;=$AB47,BJ$37&lt;$AD47)),AND(NOT(OR($AF47="",$AH47="")),AND(BJ$37&gt;=$AF47,BJ$37&lt;$AH47))),"",AND(BJ$37&gt;=$R47,BJ$37&lt;=$U47),"○",TRUE,"")</f>
        <v/>
      </c>
      <c r="BK47" s="429" t="str" cm="1">
        <f t="array" ref="BK47">_xlfn.IFS(OR(AND(NOT(OR($X47="",$Z47="")),AND(BK$37&gt;=$X47,BK$37&lt;$Z47)),AND(NOT(OR($AB47="",$AD47="",)),AND(BK$37&gt;=$AB47,BK$37&lt;$AD47)),AND(NOT(OR($AF47="",$AH47="")),AND(BK$37&gt;=$AF47,BK$37&lt;$AH47))),"",AND(BK$37&gt;=$R47,BK$37&lt;=$U47),"○",TRUE,"")</f>
        <v/>
      </c>
      <c r="BL47" s="429" t="str" cm="1">
        <f t="array" ref="BL47">_xlfn.IFS(OR(AND(NOT(OR($X47="",$Z47="")),AND(BL$37&gt;=$X47,BL$37&lt;$Z47)),AND(NOT(OR($AB47="",$AD47="",)),AND(BL$37&gt;=$AB47,BL$37&lt;$AD47)),AND(NOT(OR($AF47="",$AH47="")),AND(BL$37&gt;=$AF47,BL$37&lt;$AH47))),"",AND(BL$37&gt;=$R47,BL$37&lt;=$U47),"○",TRUE,"")</f>
        <v/>
      </c>
      <c r="BM47" s="429" t="str" cm="1">
        <f t="array" ref="BM47">_xlfn.IFS(OR(AND(NOT(OR($X47="",$Z47="")),AND(BM$37&gt;=$X47,BM$37&lt;$Z47)),AND(NOT(OR($AB47="",$AD47="",)),AND(BM$37&gt;=$AB47,BM$37&lt;$AD47)),AND(NOT(OR($AF47="",$AH47="")),AND(BM$37&gt;=$AF47,BM$37&lt;$AH47))),"",AND(BM$37&gt;=$R47,BM$37&lt;=$U47),"○",TRUE,"")</f>
        <v/>
      </c>
      <c r="BN47" s="429" t="str" cm="1">
        <f t="array" ref="BN47">_xlfn.IFS(OR(AND(NOT(OR($X47="",$Z47="")),AND(BN$37&gt;=$X47,BN$37&lt;$Z47)),AND(NOT(OR($AB47="",$AD47="",)),AND(BN$37&gt;=$AB47,BN$37&lt;$AD47)),AND(NOT(OR($AF47="",$AH47="")),AND(BN$37&gt;=$AF47,BN$37&lt;$AH47))),"",AND(BN$37&gt;=$R47,BN$37&lt;=$U47),"○",TRUE,"")</f>
        <v/>
      </c>
      <c r="BO47" s="429" t="str" cm="1">
        <f t="array" ref="BO47">_xlfn.IFS(OR(AND(NOT(OR($X47="",$Z47="")),AND(BO$37&gt;=$X47,BO$37&lt;$Z47)),AND(NOT(OR($AB47="",$AD47="",)),AND(BO$37&gt;=$AB47,BO$37&lt;$AD47)),AND(NOT(OR($AF47="",$AH47="")),AND(BO$37&gt;=$AF47,BO$37&lt;$AH47))),"",AND(BO$37&gt;=$R47,BO$37&lt;=$U47),"○",TRUE,"")</f>
        <v/>
      </c>
    </row>
    <row r="48" spans="2:70">
      <c r="B48"/>
      <c r="C48"/>
      <c r="D48"/>
      <c r="E48"/>
      <c r="F48"/>
      <c r="G48"/>
      <c r="H48"/>
      <c r="I48"/>
      <c r="J48"/>
      <c r="K48" s="568"/>
      <c r="L48" s="569"/>
      <c r="M48" s="569"/>
      <c r="N48" s="570"/>
      <c r="O48" s="569"/>
      <c r="P48" s="569"/>
      <c r="Q48" s="569"/>
      <c r="R48" s="571"/>
      <c r="S48" s="571"/>
      <c r="T48" s="571"/>
      <c r="U48" s="571"/>
      <c r="V48" s="571"/>
      <c r="W48" s="571"/>
      <c r="X48" s="571"/>
      <c r="Y48" s="571"/>
      <c r="Z48" s="571"/>
      <c r="AA48" s="571"/>
      <c r="AB48" s="571"/>
      <c r="AC48" s="571"/>
      <c r="AD48" s="571"/>
      <c r="AE48" s="571"/>
      <c r="AF48" s="571"/>
      <c r="AG48" s="571"/>
      <c r="AH48" s="573"/>
      <c r="AI48" s="574"/>
      <c r="AJ48" s="430" t="str">
        <f t="shared" si="25"/>
        <v/>
      </c>
      <c r="AK48" s="429" t="str" cm="1">
        <f t="array" ref="AK48">_xlfn.IFS(OR(AND(NOT(OR($X48="",$Z48="")),AND(AK$37&gt;=$X48,AK$37&lt;$Z48)),AND(NOT(OR($AB48="",$AD48="",)),AND(AK$37&gt;=$AB48,AK$37&lt;$AD48)),AND(NOT(OR($AF48="",$AH48="")),AND(AK$37&gt;=$AF48,AK$37&lt;$AH48))),"",AND(AK$37&gt;=$R48,AK$37&lt;=$U48),"○",TRUE,"")</f>
        <v/>
      </c>
      <c r="AL48" s="429" t="str" cm="1">
        <f t="array" ref="AL48">_xlfn.IFS(OR(AND(NOT(OR($X48="",$Z48="")),AND(AL$37&gt;=$X48,AL$37&lt;$Z48)),AND(NOT(OR($AB48="",$AD48="",)),AND(AL$37&gt;=$AB48,AL$37&lt;$AD48)),AND(NOT(OR($AF48="",$AH48="")),AND(AL$37&gt;=$AF48,AL$37&lt;$AH48))),"",AND(AL$37&gt;=$R48,AL$37&lt;=$U48),"○",TRUE,"")</f>
        <v/>
      </c>
      <c r="AM48" s="429" t="str" cm="1">
        <f t="array" ref="AM48">_xlfn.IFS(OR(AND(NOT(OR($X48="",$Z48="")),AND(AM$37&gt;=$X48,AM$37&lt;$Z48)),AND(NOT(OR($AB48="",$AD48="",)),AND(AM$37&gt;=$AB48,AM$37&lt;$AD48)),AND(NOT(OR($AF48="",$AH48="")),AND(AM$37&gt;=$AF48,AM$37&lt;$AH48))),"",AND(AM$37&gt;=$R48,AM$37&lt;=$U48),"○",TRUE,"")</f>
        <v/>
      </c>
      <c r="AN48" s="429" t="str" cm="1">
        <f t="array" ref="AN48">_xlfn.IFS(OR(AND(NOT(OR($X48="",$Z48="")),AND(AN$37&gt;=$X48,AN$37&lt;$Z48)),AND(NOT(OR($AB48="",$AD48="",)),AND(AN$37&gt;=$AB48,AN$37&lt;$AD48)),AND(NOT(OR($AF48="",$AH48="")),AND(AN$37&gt;=$AF48,AN$37&lt;$AH48))),"",AND(AN$37&gt;=$R48,AN$37&lt;=$U48),"○",TRUE,"")</f>
        <v/>
      </c>
      <c r="AO48" s="429" t="str" cm="1">
        <f t="array" ref="AO48">_xlfn.IFS(OR(AND(NOT(OR($X48="",$Z48="")),AND(AO$37&gt;=$X48,AO$37&lt;$Z48)),AND(NOT(OR($AB48="",$AD48="",)),AND(AO$37&gt;=$AB48,AO$37&lt;$AD48)),AND(NOT(OR($AF48="",$AH48="")),AND(AO$37&gt;=$AF48,AO$37&lt;$AH48))),"",AND(AO$37&gt;=$R48,AO$37&lt;=$U48),"○",TRUE,"")</f>
        <v/>
      </c>
      <c r="AP48" s="429" t="str" cm="1">
        <f t="array" ref="AP48">_xlfn.IFS(OR(AND(NOT(OR($X48="",$Z48="")),AND(AP$37&gt;=$X48,AP$37&lt;$Z48)),AND(NOT(OR($AB48="",$AD48="",)),AND(AP$37&gt;=$AB48,AP$37&lt;$AD48)),AND(NOT(OR($AF48="",$AH48="")),AND(AP$37&gt;=$AF48,AP$37&lt;$AH48))),"",AND(AP$37&gt;=$R48,AP$37&lt;=$U48),"○",TRUE,"")</f>
        <v/>
      </c>
      <c r="AQ48" s="429" t="str" cm="1">
        <f t="array" ref="AQ48">_xlfn.IFS(OR(AND(NOT(OR($X48="",$Z48="")),AND(AQ$37&gt;=$X48,AQ$37&lt;$Z48)),AND(NOT(OR($AB48="",$AD48="",)),AND(AQ$37&gt;=$AB48,AQ$37&lt;$AD48)),AND(NOT(OR($AF48="",$AH48="")),AND(AQ$37&gt;=$AF48,AQ$37&lt;$AH48))),"",AND(AQ$37&gt;=$R48,AQ$37&lt;=$U48),"○",TRUE,"")</f>
        <v/>
      </c>
      <c r="AR48" s="429" t="str" cm="1">
        <f t="array" ref="AR48">_xlfn.IFS(OR(AND(NOT(OR($X48="",$Z48="")),AND(AR$37&gt;=$X48,AR$37&lt;$Z48)),AND(NOT(OR($AB48="",$AD48="",)),AND(AR$37&gt;=$AB48,AR$37&lt;$AD48)),AND(NOT(OR($AF48="",$AH48="")),AND(AR$37&gt;=$AF48,AR$37&lt;$AH48))),"",AND(AR$37&gt;=$R48,AR$37&lt;=$U48),"○",TRUE,"")</f>
        <v/>
      </c>
      <c r="AS48" s="429" t="str" cm="1">
        <f t="array" ref="AS48">_xlfn.IFS(OR(AND(NOT(OR($X48="",$Z48="")),AND(AS$37&gt;=$X48,AS$37&lt;$Z48)),AND(NOT(OR($AB48="",$AD48="",)),AND(AS$37&gt;=$AB48,AS$37&lt;$AD48)),AND(NOT(OR($AF48="",$AH48="")),AND(AS$37&gt;=$AF48,AS$37&lt;$AH48))),"",AND(AS$37&gt;=$R48,AS$37&lt;=$U48),"○",TRUE,"")</f>
        <v/>
      </c>
      <c r="AT48" s="429" t="str" cm="1">
        <f t="array" ref="AT48">_xlfn.IFS(OR(AND(NOT(OR($X48="",$Z48="")),AND(AT$37&gt;=$X48,AT$37&lt;$Z48)),AND(NOT(OR($AB48="",$AD48="",)),AND(AT$37&gt;=$AB48,AT$37&lt;$AD48)),AND(NOT(OR($AF48="",$AH48="")),AND(AT$37&gt;=$AF48,AT$37&lt;$AH48))),"",AND(AT$37&gt;=$R48,AT$37&lt;=$U48),"○",TRUE,"")</f>
        <v/>
      </c>
      <c r="AU48" s="429" t="str" cm="1">
        <f t="array" ref="AU48">_xlfn.IFS(OR(AND(NOT(OR($X48="",$Z48="")),AND(AU$37&gt;=$X48,AU$37&lt;$Z48)),AND(NOT(OR($AB48="",$AD48="",)),AND(AU$37&gt;=$AB48,AU$37&lt;$AD48)),AND(NOT(OR($AF48="",$AH48="")),AND(AU$37&gt;=$AF48,AU$37&lt;$AH48))),"",AND(AU$37&gt;=$R48,AU$37&lt;=$U48),"○",TRUE,"")</f>
        <v/>
      </c>
      <c r="AV48" s="429" t="str" cm="1">
        <f t="array" ref="AV48">_xlfn.IFS(OR(AND(NOT(OR($X48="",$Z48="")),AND(AV$37&gt;=$X48,AV$37&lt;$Z48)),AND(NOT(OR($AB48="",$AD48="",)),AND(AV$37&gt;=$AB48,AV$37&lt;$AD48)),AND(NOT(OR($AF48="",$AH48="")),AND(AV$37&gt;=$AF48,AV$37&lt;$AH48))),"",AND(AV$37&gt;=$R48,AV$37&lt;=$U48),"○",TRUE,"")</f>
        <v/>
      </c>
      <c r="AW48" s="429" t="str" cm="1">
        <f t="array" ref="AW48">_xlfn.IFS(OR(AND(NOT(OR($X48="",$Z48="")),AND(AW$37&gt;=$X48,AW$37&lt;$Z48)),AND(NOT(OR($AB48="",$AD48="",)),AND(AW$37&gt;=$AB48,AW$37&lt;$AD48)),AND(NOT(OR($AF48="",$AH48="")),AND(AW$37&gt;=$AF48,AW$37&lt;$AH48))),"",AND(AW$37&gt;=$R48,AW$37&lt;=$U48),"○",TRUE,"")</f>
        <v/>
      </c>
      <c r="AX48" s="429" t="str" cm="1">
        <f t="array" ref="AX48">_xlfn.IFS(OR(AND(NOT(OR($X48="",$Z48="")),AND(AX$37&gt;=$X48,AX$37&lt;$Z48)),AND(NOT(OR($AB48="",$AD48="",)),AND(AX$37&gt;=$AB48,AX$37&lt;$AD48)),AND(NOT(OR($AF48="",$AH48="")),AND(AX$37&gt;=$AF48,AX$37&lt;$AH48))),"",AND(AX$37&gt;=$R48,AX$37&lt;=$U48),"○",TRUE,"")</f>
        <v/>
      </c>
      <c r="AY48" s="429" t="str" cm="1">
        <f t="array" ref="AY48">_xlfn.IFS(OR(AND(NOT(OR($X48="",$Z48="")),AND(AY$37&gt;=$X48,AY$37&lt;$Z48)),AND(NOT(OR($AB48="",$AD48="",)),AND(AY$37&gt;=$AB48,AY$37&lt;$AD48)),AND(NOT(OR($AF48="",$AH48="")),AND(AY$37&gt;=$AF48,AY$37&lt;$AH48))),"",AND(AY$37&gt;=$R48,AY$37&lt;=$U48),"○",TRUE,"")</f>
        <v/>
      </c>
      <c r="AZ48" s="429" t="str" cm="1">
        <f t="array" ref="AZ48">_xlfn.IFS(OR(AND(NOT(OR($X48="",$Z48="")),AND(AZ$37&gt;=$X48,AZ$37&lt;$Z48)),AND(NOT(OR($AB48="",$AD48="",)),AND(AZ$37&gt;=$AB48,AZ$37&lt;$AD48)),AND(NOT(OR($AF48="",$AH48="")),AND(AZ$37&gt;=$AF48,AZ$37&lt;$AH48))),"",AND(AZ$37&gt;=$R48,AZ$37&lt;=$U48),"○",TRUE,"")</f>
        <v/>
      </c>
      <c r="BA48" s="429" t="str" cm="1">
        <f t="array" ref="BA48">_xlfn.IFS(OR(AND(NOT(OR($X48="",$Z48="")),AND(BA$37&gt;=$X48,BA$37&lt;$Z48)),AND(NOT(OR($AB48="",$AD48="",)),AND(BA$37&gt;=$AB48,BA$37&lt;$AD48)),AND(NOT(OR($AF48="",$AH48="")),AND(BA$37&gt;=$AF48,BA$37&lt;$AH48))),"",AND(BA$37&gt;=$R48,BA$37&lt;=$U48),"○",TRUE,"")</f>
        <v/>
      </c>
      <c r="BB48" s="429" t="str" cm="1">
        <f t="array" ref="BB48">_xlfn.IFS(OR(AND(NOT(OR($X48="",$Z48="")),AND(BB$37&gt;=$X48,BB$37&lt;$Z48)),AND(NOT(OR($AB48="",$AD48="",)),AND(BB$37&gt;=$AB48,BB$37&lt;$AD48)),AND(NOT(OR($AF48="",$AH48="")),AND(BB$37&gt;=$AF48,BB$37&lt;$AH48))),"",AND(BB$37&gt;=$R48,BB$37&lt;=$U48),"○",TRUE,"")</f>
        <v/>
      </c>
      <c r="BC48" s="429" t="str" cm="1">
        <f t="array" ref="BC48">_xlfn.IFS(OR(AND(NOT(OR($X48="",$Z48="")),AND(BC$37&gt;=$X48,BC$37&lt;$Z48)),AND(NOT(OR($AB48="",$AD48="",)),AND(BC$37&gt;=$AB48,BC$37&lt;$AD48)),AND(NOT(OR($AF48="",$AH48="")),AND(BC$37&gt;=$AF48,BC$37&lt;$AH48))),"",AND(BC$37&gt;=$R48,BC$37&lt;=$U48),"○",TRUE,"")</f>
        <v/>
      </c>
      <c r="BD48" s="429" t="str" cm="1">
        <f t="array" ref="BD48">_xlfn.IFS(OR(AND(NOT(OR($X48="",$Z48="")),AND(BD$37&gt;=$X48,BD$37&lt;$Z48)),AND(NOT(OR($AB48="",$AD48="",)),AND(BD$37&gt;=$AB48,BD$37&lt;$AD48)),AND(NOT(OR($AF48="",$AH48="")),AND(BD$37&gt;=$AF48,BD$37&lt;$AH48))),"",AND(BD$37&gt;=$R48,BD$37&lt;=$U48),"○",TRUE,"")</f>
        <v/>
      </c>
      <c r="BE48" s="429" t="str" cm="1">
        <f t="array" ref="BE48">_xlfn.IFS(OR(AND(NOT(OR($X48="",$Z48="")),AND(BE$37&gt;=$X48,BE$37&lt;$Z48)),AND(NOT(OR($AB48="",$AD48="",)),AND(BE$37&gt;=$AB48,BE$37&lt;$AD48)),AND(NOT(OR($AF48="",$AH48="")),AND(BE$37&gt;=$AF48,BE$37&lt;$AH48))),"",AND(BE$37&gt;=$R48,BE$37&lt;=$U48),"○",TRUE,"")</f>
        <v/>
      </c>
      <c r="BF48" s="429" t="str" cm="1">
        <f t="array" ref="BF48">_xlfn.IFS(OR(AND(NOT(OR($X48="",$Z48="")),AND(BF$37&gt;=$X48,BF$37&lt;$Z48)),AND(NOT(OR($AB48="",$AD48="",)),AND(BF$37&gt;=$AB48,BF$37&lt;$AD48)),AND(NOT(OR($AF48="",$AH48="")),AND(BF$37&gt;=$AF48,BF$37&lt;$AH48))),"",AND(BF$37&gt;=$R48,BF$37&lt;=$U48),"○",TRUE,"")</f>
        <v/>
      </c>
      <c r="BG48" s="429" t="str" cm="1">
        <f t="array" ref="BG48">_xlfn.IFS(OR(AND(NOT(OR($X48="",$Z48="")),AND(BG$37&gt;=$X48,BG$37&lt;$Z48)),AND(NOT(OR($AB48="",$AD48="",)),AND(BG$37&gt;=$AB48,BG$37&lt;$AD48)),AND(NOT(OR($AF48="",$AH48="")),AND(BG$37&gt;=$AF48,BG$37&lt;$AH48))),"",AND(BG$37&gt;=$R48,BG$37&lt;=$U48),"○",TRUE,"")</f>
        <v/>
      </c>
      <c r="BH48" s="429" t="str" cm="1">
        <f t="array" ref="BH48">_xlfn.IFS(OR(AND(NOT(OR($X48="",$Z48="")),AND(BH$37&gt;=$X48,BH$37&lt;$Z48)),AND(NOT(OR($AB48="",$AD48="",)),AND(BH$37&gt;=$AB48,BH$37&lt;$AD48)),AND(NOT(OR($AF48="",$AH48="")),AND(BH$37&gt;=$AF48,BH$37&lt;$AH48))),"",AND(BH$37&gt;=$R48,BH$37&lt;=$U48),"○",TRUE,"")</f>
        <v/>
      </c>
      <c r="BI48" s="429" t="str" cm="1">
        <f t="array" ref="BI48">_xlfn.IFS(OR(AND(NOT(OR($X48="",$Z48="")),AND(BI$37&gt;=$X48,BI$37&lt;$Z48)),AND(NOT(OR($AB48="",$AD48="",)),AND(BI$37&gt;=$AB48,BI$37&lt;$AD48)),AND(NOT(OR($AF48="",$AH48="")),AND(BI$37&gt;=$AF48,BI$37&lt;$AH48))),"",AND(BI$37&gt;=$R48,BI$37&lt;=$U48),"○",TRUE,"")</f>
        <v/>
      </c>
      <c r="BJ48" s="429" t="str" cm="1">
        <f t="array" ref="BJ48">_xlfn.IFS(OR(AND(NOT(OR($X48="",$Z48="")),AND(BJ$37&gt;=$X48,BJ$37&lt;$Z48)),AND(NOT(OR($AB48="",$AD48="",)),AND(BJ$37&gt;=$AB48,BJ$37&lt;$AD48)),AND(NOT(OR($AF48="",$AH48="")),AND(BJ$37&gt;=$AF48,BJ$37&lt;$AH48))),"",AND(BJ$37&gt;=$R48,BJ$37&lt;=$U48),"○",TRUE,"")</f>
        <v/>
      </c>
      <c r="BK48" s="429" t="str" cm="1">
        <f t="array" ref="BK48">_xlfn.IFS(OR(AND(NOT(OR($X48="",$Z48="")),AND(BK$37&gt;=$X48,BK$37&lt;$Z48)),AND(NOT(OR($AB48="",$AD48="",)),AND(BK$37&gt;=$AB48,BK$37&lt;$AD48)),AND(NOT(OR($AF48="",$AH48="")),AND(BK$37&gt;=$AF48,BK$37&lt;$AH48))),"",AND(BK$37&gt;=$R48,BK$37&lt;=$U48),"○",TRUE,"")</f>
        <v/>
      </c>
      <c r="BL48" s="429" t="str" cm="1">
        <f t="array" ref="BL48">_xlfn.IFS(OR(AND(NOT(OR($X48="",$Z48="")),AND(BL$37&gt;=$X48,BL$37&lt;$Z48)),AND(NOT(OR($AB48="",$AD48="",)),AND(BL$37&gt;=$AB48,BL$37&lt;$AD48)),AND(NOT(OR($AF48="",$AH48="")),AND(BL$37&gt;=$AF48,BL$37&lt;$AH48))),"",AND(BL$37&gt;=$R48,BL$37&lt;=$U48),"○",TRUE,"")</f>
        <v/>
      </c>
      <c r="BM48" s="429" t="str" cm="1">
        <f t="array" ref="BM48">_xlfn.IFS(OR(AND(NOT(OR($X48="",$Z48="")),AND(BM$37&gt;=$X48,BM$37&lt;$Z48)),AND(NOT(OR($AB48="",$AD48="",)),AND(BM$37&gt;=$AB48,BM$37&lt;$AD48)),AND(NOT(OR($AF48="",$AH48="")),AND(BM$37&gt;=$AF48,BM$37&lt;$AH48))),"",AND(BM$37&gt;=$R48,BM$37&lt;=$U48),"○",TRUE,"")</f>
        <v/>
      </c>
      <c r="BN48" s="429" t="str" cm="1">
        <f t="array" ref="BN48">_xlfn.IFS(OR(AND(NOT(OR($X48="",$Z48="")),AND(BN$37&gt;=$X48,BN$37&lt;$Z48)),AND(NOT(OR($AB48="",$AD48="",)),AND(BN$37&gt;=$AB48,BN$37&lt;$AD48)),AND(NOT(OR($AF48="",$AH48="")),AND(BN$37&gt;=$AF48,BN$37&lt;$AH48))),"",AND(BN$37&gt;=$R48,BN$37&lt;=$U48),"○",TRUE,"")</f>
        <v/>
      </c>
      <c r="BO48" s="429" t="str" cm="1">
        <f t="array" ref="BO48">_xlfn.IFS(OR(AND(NOT(OR($X48="",$Z48="")),AND(BO$37&gt;=$X48,BO$37&lt;$Z48)),AND(NOT(OR($AB48="",$AD48="",)),AND(BO$37&gt;=$AB48,BO$37&lt;$AD48)),AND(NOT(OR($AF48="",$AH48="")),AND(BO$37&gt;=$AF48,BO$37&lt;$AH48))),"",AND(BO$37&gt;=$R48,BO$37&lt;=$U48),"○",TRUE,"")</f>
        <v/>
      </c>
    </row>
    <row r="49" spans="2:67">
      <c r="B49"/>
      <c r="C49"/>
      <c r="D49"/>
      <c r="E49"/>
      <c r="F49"/>
      <c r="G49"/>
      <c r="H49"/>
      <c r="I49"/>
      <c r="J49"/>
      <c r="K49" s="568"/>
      <c r="L49" s="569"/>
      <c r="M49" s="569"/>
      <c r="N49" s="570"/>
      <c r="O49" s="569"/>
      <c r="P49" s="569"/>
      <c r="Q49" s="569"/>
      <c r="R49" s="571"/>
      <c r="S49" s="571"/>
      <c r="T49" s="571"/>
      <c r="U49" s="571"/>
      <c r="V49" s="571"/>
      <c r="W49" s="571"/>
      <c r="X49" s="571"/>
      <c r="Y49" s="571"/>
      <c r="Z49" s="571"/>
      <c r="AA49" s="571"/>
      <c r="AB49" s="571"/>
      <c r="AC49" s="571"/>
      <c r="AD49" s="571"/>
      <c r="AE49" s="571"/>
      <c r="AF49" s="571"/>
      <c r="AG49" s="571"/>
      <c r="AH49" s="573"/>
      <c r="AI49" s="574"/>
      <c r="AJ49" s="430" t="str">
        <f t="shared" si="25"/>
        <v/>
      </c>
      <c r="AK49" s="429" t="str" cm="1">
        <f t="array" ref="AK49">_xlfn.IFS(OR(AND(NOT(OR($X49="",$Z49="")),AND(AK$37&gt;=$X49,AK$37&lt;$Z49)),AND(NOT(OR($AB49="",$AD49="",)),AND(AK$37&gt;=$AB49,AK$37&lt;$AD49)),AND(NOT(OR($AF49="",$AH49="")),AND(AK$37&gt;=$AF49,AK$37&lt;$AH49))),"",AND(AK$37&gt;=$R49,AK$37&lt;=$U49),"○",TRUE,"")</f>
        <v/>
      </c>
      <c r="AL49" s="429" t="str" cm="1">
        <f t="array" ref="AL49">_xlfn.IFS(OR(AND(NOT(OR($X49="",$Z49="")),AND(AL$37&gt;=$X49,AL$37&lt;$Z49)),AND(NOT(OR($AB49="",$AD49="",)),AND(AL$37&gt;=$AB49,AL$37&lt;$AD49)),AND(NOT(OR($AF49="",$AH49="")),AND(AL$37&gt;=$AF49,AL$37&lt;$AH49))),"",AND(AL$37&gt;=$R49,AL$37&lt;=$U49),"○",TRUE,"")</f>
        <v/>
      </c>
      <c r="AM49" s="429" t="str" cm="1">
        <f t="array" ref="AM49">_xlfn.IFS(OR(AND(NOT(OR($X49="",$Z49="")),AND(AM$37&gt;=$X49,AM$37&lt;$Z49)),AND(NOT(OR($AB49="",$AD49="",)),AND(AM$37&gt;=$AB49,AM$37&lt;$AD49)),AND(NOT(OR($AF49="",$AH49="")),AND(AM$37&gt;=$AF49,AM$37&lt;$AH49))),"",AND(AM$37&gt;=$R49,AM$37&lt;=$U49),"○",TRUE,"")</f>
        <v/>
      </c>
      <c r="AN49" s="429" t="str" cm="1">
        <f t="array" ref="AN49">_xlfn.IFS(OR(AND(NOT(OR($X49="",$Z49="")),AND(AN$37&gt;=$X49,AN$37&lt;$Z49)),AND(NOT(OR($AB49="",$AD49="",)),AND(AN$37&gt;=$AB49,AN$37&lt;$AD49)),AND(NOT(OR($AF49="",$AH49="")),AND(AN$37&gt;=$AF49,AN$37&lt;$AH49))),"",AND(AN$37&gt;=$R49,AN$37&lt;=$U49),"○",TRUE,"")</f>
        <v/>
      </c>
      <c r="AO49" s="429" t="str" cm="1">
        <f t="array" ref="AO49">_xlfn.IFS(OR(AND(NOT(OR($X49="",$Z49="")),AND(AO$37&gt;=$X49,AO$37&lt;$Z49)),AND(NOT(OR($AB49="",$AD49="",)),AND(AO$37&gt;=$AB49,AO$37&lt;$AD49)),AND(NOT(OR($AF49="",$AH49="")),AND(AO$37&gt;=$AF49,AO$37&lt;$AH49))),"",AND(AO$37&gt;=$R49,AO$37&lt;=$U49),"○",TRUE,"")</f>
        <v/>
      </c>
      <c r="AP49" s="429" t="str" cm="1">
        <f t="array" ref="AP49">_xlfn.IFS(OR(AND(NOT(OR($X49="",$Z49="")),AND(AP$37&gt;=$X49,AP$37&lt;$Z49)),AND(NOT(OR($AB49="",$AD49="",)),AND(AP$37&gt;=$AB49,AP$37&lt;$AD49)),AND(NOT(OR($AF49="",$AH49="")),AND(AP$37&gt;=$AF49,AP$37&lt;$AH49))),"",AND(AP$37&gt;=$R49,AP$37&lt;=$U49),"○",TRUE,"")</f>
        <v/>
      </c>
      <c r="AQ49" s="429" t="str" cm="1">
        <f t="array" ref="AQ49">_xlfn.IFS(OR(AND(NOT(OR($X49="",$Z49="")),AND(AQ$37&gt;=$X49,AQ$37&lt;$Z49)),AND(NOT(OR($AB49="",$AD49="",)),AND(AQ$37&gt;=$AB49,AQ$37&lt;$AD49)),AND(NOT(OR($AF49="",$AH49="")),AND(AQ$37&gt;=$AF49,AQ$37&lt;$AH49))),"",AND(AQ$37&gt;=$R49,AQ$37&lt;=$U49),"○",TRUE,"")</f>
        <v/>
      </c>
      <c r="AR49" s="429" t="str" cm="1">
        <f t="array" ref="AR49">_xlfn.IFS(OR(AND(NOT(OR($X49="",$Z49="")),AND(AR$37&gt;=$X49,AR$37&lt;$Z49)),AND(NOT(OR($AB49="",$AD49="",)),AND(AR$37&gt;=$AB49,AR$37&lt;$AD49)),AND(NOT(OR($AF49="",$AH49="")),AND(AR$37&gt;=$AF49,AR$37&lt;$AH49))),"",AND(AR$37&gt;=$R49,AR$37&lt;=$U49),"○",TRUE,"")</f>
        <v/>
      </c>
      <c r="AS49" s="429" t="str" cm="1">
        <f t="array" ref="AS49">_xlfn.IFS(OR(AND(NOT(OR($X49="",$Z49="")),AND(AS$37&gt;=$X49,AS$37&lt;$Z49)),AND(NOT(OR($AB49="",$AD49="",)),AND(AS$37&gt;=$AB49,AS$37&lt;$AD49)),AND(NOT(OR($AF49="",$AH49="")),AND(AS$37&gt;=$AF49,AS$37&lt;$AH49))),"",AND(AS$37&gt;=$R49,AS$37&lt;=$U49),"○",TRUE,"")</f>
        <v/>
      </c>
      <c r="AT49" s="429" t="str" cm="1">
        <f t="array" ref="AT49">_xlfn.IFS(OR(AND(NOT(OR($X49="",$Z49="")),AND(AT$37&gt;=$X49,AT$37&lt;$Z49)),AND(NOT(OR($AB49="",$AD49="",)),AND(AT$37&gt;=$AB49,AT$37&lt;$AD49)),AND(NOT(OR($AF49="",$AH49="")),AND(AT$37&gt;=$AF49,AT$37&lt;$AH49))),"",AND(AT$37&gt;=$R49,AT$37&lt;=$U49),"○",TRUE,"")</f>
        <v/>
      </c>
      <c r="AU49" s="429" t="str" cm="1">
        <f t="array" ref="AU49">_xlfn.IFS(OR(AND(NOT(OR($X49="",$Z49="")),AND(AU$37&gt;=$X49,AU$37&lt;$Z49)),AND(NOT(OR($AB49="",$AD49="",)),AND(AU$37&gt;=$AB49,AU$37&lt;$AD49)),AND(NOT(OR($AF49="",$AH49="")),AND(AU$37&gt;=$AF49,AU$37&lt;$AH49))),"",AND(AU$37&gt;=$R49,AU$37&lt;=$U49),"○",TRUE,"")</f>
        <v/>
      </c>
      <c r="AV49" s="429" t="str" cm="1">
        <f t="array" ref="AV49">_xlfn.IFS(OR(AND(NOT(OR($X49="",$Z49="")),AND(AV$37&gt;=$X49,AV$37&lt;$Z49)),AND(NOT(OR($AB49="",$AD49="",)),AND(AV$37&gt;=$AB49,AV$37&lt;$AD49)),AND(NOT(OR($AF49="",$AH49="")),AND(AV$37&gt;=$AF49,AV$37&lt;$AH49))),"",AND(AV$37&gt;=$R49,AV$37&lt;=$U49),"○",TRUE,"")</f>
        <v/>
      </c>
      <c r="AW49" s="429" t="str" cm="1">
        <f t="array" ref="AW49">_xlfn.IFS(OR(AND(NOT(OR($X49="",$Z49="")),AND(AW$37&gt;=$X49,AW$37&lt;$Z49)),AND(NOT(OR($AB49="",$AD49="",)),AND(AW$37&gt;=$AB49,AW$37&lt;$AD49)),AND(NOT(OR($AF49="",$AH49="")),AND(AW$37&gt;=$AF49,AW$37&lt;$AH49))),"",AND(AW$37&gt;=$R49,AW$37&lt;=$U49),"○",TRUE,"")</f>
        <v/>
      </c>
      <c r="AX49" s="429" t="str" cm="1">
        <f t="array" ref="AX49">_xlfn.IFS(OR(AND(NOT(OR($X49="",$Z49="")),AND(AX$37&gt;=$X49,AX$37&lt;$Z49)),AND(NOT(OR($AB49="",$AD49="",)),AND(AX$37&gt;=$AB49,AX$37&lt;$AD49)),AND(NOT(OR($AF49="",$AH49="")),AND(AX$37&gt;=$AF49,AX$37&lt;$AH49))),"",AND(AX$37&gt;=$R49,AX$37&lt;=$U49),"○",TRUE,"")</f>
        <v/>
      </c>
      <c r="AY49" s="429" t="str" cm="1">
        <f t="array" ref="AY49">_xlfn.IFS(OR(AND(NOT(OR($X49="",$Z49="")),AND(AY$37&gt;=$X49,AY$37&lt;$Z49)),AND(NOT(OR($AB49="",$AD49="",)),AND(AY$37&gt;=$AB49,AY$37&lt;$AD49)),AND(NOT(OR($AF49="",$AH49="")),AND(AY$37&gt;=$AF49,AY$37&lt;$AH49))),"",AND(AY$37&gt;=$R49,AY$37&lt;=$U49),"○",TRUE,"")</f>
        <v/>
      </c>
      <c r="AZ49" s="429" t="str" cm="1">
        <f t="array" ref="AZ49">_xlfn.IFS(OR(AND(NOT(OR($X49="",$Z49="")),AND(AZ$37&gt;=$X49,AZ$37&lt;$Z49)),AND(NOT(OR($AB49="",$AD49="",)),AND(AZ$37&gt;=$AB49,AZ$37&lt;$AD49)),AND(NOT(OR($AF49="",$AH49="")),AND(AZ$37&gt;=$AF49,AZ$37&lt;$AH49))),"",AND(AZ$37&gt;=$R49,AZ$37&lt;=$U49),"○",TRUE,"")</f>
        <v/>
      </c>
      <c r="BA49" s="429" t="str" cm="1">
        <f t="array" ref="BA49">_xlfn.IFS(OR(AND(NOT(OR($X49="",$Z49="")),AND(BA$37&gt;=$X49,BA$37&lt;$Z49)),AND(NOT(OR($AB49="",$AD49="",)),AND(BA$37&gt;=$AB49,BA$37&lt;$AD49)),AND(NOT(OR($AF49="",$AH49="")),AND(BA$37&gt;=$AF49,BA$37&lt;$AH49))),"",AND(BA$37&gt;=$R49,BA$37&lt;=$U49),"○",TRUE,"")</f>
        <v/>
      </c>
      <c r="BB49" s="429" t="str" cm="1">
        <f t="array" ref="BB49">_xlfn.IFS(OR(AND(NOT(OR($X49="",$Z49="")),AND(BB$37&gt;=$X49,BB$37&lt;$Z49)),AND(NOT(OR($AB49="",$AD49="",)),AND(BB$37&gt;=$AB49,BB$37&lt;$AD49)),AND(NOT(OR($AF49="",$AH49="")),AND(BB$37&gt;=$AF49,BB$37&lt;$AH49))),"",AND(BB$37&gt;=$R49,BB$37&lt;=$U49),"○",TRUE,"")</f>
        <v/>
      </c>
      <c r="BC49" s="429" t="str" cm="1">
        <f t="array" ref="BC49">_xlfn.IFS(OR(AND(NOT(OR($X49="",$Z49="")),AND(BC$37&gt;=$X49,BC$37&lt;$Z49)),AND(NOT(OR($AB49="",$AD49="",)),AND(BC$37&gt;=$AB49,BC$37&lt;$AD49)),AND(NOT(OR($AF49="",$AH49="")),AND(BC$37&gt;=$AF49,BC$37&lt;$AH49))),"",AND(BC$37&gt;=$R49,BC$37&lt;=$U49),"○",TRUE,"")</f>
        <v/>
      </c>
      <c r="BD49" s="429" t="str" cm="1">
        <f t="array" ref="BD49">_xlfn.IFS(OR(AND(NOT(OR($X49="",$Z49="")),AND(BD$37&gt;=$X49,BD$37&lt;$Z49)),AND(NOT(OR($AB49="",$AD49="",)),AND(BD$37&gt;=$AB49,BD$37&lt;$AD49)),AND(NOT(OR($AF49="",$AH49="")),AND(BD$37&gt;=$AF49,BD$37&lt;$AH49))),"",AND(BD$37&gt;=$R49,BD$37&lt;=$U49),"○",TRUE,"")</f>
        <v/>
      </c>
      <c r="BE49" s="429" t="str" cm="1">
        <f t="array" ref="BE49">_xlfn.IFS(OR(AND(NOT(OR($X49="",$Z49="")),AND(BE$37&gt;=$X49,BE$37&lt;$Z49)),AND(NOT(OR($AB49="",$AD49="",)),AND(BE$37&gt;=$AB49,BE$37&lt;$AD49)),AND(NOT(OR($AF49="",$AH49="")),AND(BE$37&gt;=$AF49,BE$37&lt;$AH49))),"",AND(BE$37&gt;=$R49,BE$37&lt;=$U49),"○",TRUE,"")</f>
        <v/>
      </c>
      <c r="BF49" s="429" t="str" cm="1">
        <f t="array" ref="BF49">_xlfn.IFS(OR(AND(NOT(OR($X49="",$Z49="")),AND(BF$37&gt;=$X49,BF$37&lt;$Z49)),AND(NOT(OR($AB49="",$AD49="",)),AND(BF$37&gt;=$AB49,BF$37&lt;$AD49)),AND(NOT(OR($AF49="",$AH49="")),AND(BF$37&gt;=$AF49,BF$37&lt;$AH49))),"",AND(BF$37&gt;=$R49,BF$37&lt;=$U49),"○",TRUE,"")</f>
        <v/>
      </c>
      <c r="BG49" s="429" t="str" cm="1">
        <f t="array" ref="BG49">_xlfn.IFS(OR(AND(NOT(OR($X49="",$Z49="")),AND(BG$37&gt;=$X49,BG$37&lt;$Z49)),AND(NOT(OR($AB49="",$AD49="",)),AND(BG$37&gt;=$AB49,BG$37&lt;$AD49)),AND(NOT(OR($AF49="",$AH49="")),AND(BG$37&gt;=$AF49,BG$37&lt;$AH49))),"",AND(BG$37&gt;=$R49,BG$37&lt;=$U49),"○",TRUE,"")</f>
        <v/>
      </c>
      <c r="BH49" s="429" t="str" cm="1">
        <f t="array" ref="BH49">_xlfn.IFS(OR(AND(NOT(OR($X49="",$Z49="")),AND(BH$37&gt;=$X49,BH$37&lt;$Z49)),AND(NOT(OR($AB49="",$AD49="",)),AND(BH$37&gt;=$AB49,BH$37&lt;$AD49)),AND(NOT(OR($AF49="",$AH49="")),AND(BH$37&gt;=$AF49,BH$37&lt;$AH49))),"",AND(BH$37&gt;=$R49,BH$37&lt;=$U49),"○",TRUE,"")</f>
        <v/>
      </c>
      <c r="BI49" s="429" t="str" cm="1">
        <f t="array" ref="BI49">_xlfn.IFS(OR(AND(NOT(OR($X49="",$Z49="")),AND(BI$37&gt;=$X49,BI$37&lt;$Z49)),AND(NOT(OR($AB49="",$AD49="",)),AND(BI$37&gt;=$AB49,BI$37&lt;$AD49)),AND(NOT(OR($AF49="",$AH49="")),AND(BI$37&gt;=$AF49,BI$37&lt;$AH49))),"",AND(BI$37&gt;=$R49,BI$37&lt;=$U49),"○",TRUE,"")</f>
        <v/>
      </c>
      <c r="BJ49" s="429" t="str" cm="1">
        <f t="array" ref="BJ49">_xlfn.IFS(OR(AND(NOT(OR($X49="",$Z49="")),AND(BJ$37&gt;=$X49,BJ$37&lt;$Z49)),AND(NOT(OR($AB49="",$AD49="",)),AND(BJ$37&gt;=$AB49,BJ$37&lt;$AD49)),AND(NOT(OR($AF49="",$AH49="")),AND(BJ$37&gt;=$AF49,BJ$37&lt;$AH49))),"",AND(BJ$37&gt;=$R49,BJ$37&lt;=$U49),"○",TRUE,"")</f>
        <v/>
      </c>
      <c r="BK49" s="429" t="str" cm="1">
        <f t="array" ref="BK49">_xlfn.IFS(OR(AND(NOT(OR($X49="",$Z49="")),AND(BK$37&gt;=$X49,BK$37&lt;$Z49)),AND(NOT(OR($AB49="",$AD49="",)),AND(BK$37&gt;=$AB49,BK$37&lt;$AD49)),AND(NOT(OR($AF49="",$AH49="")),AND(BK$37&gt;=$AF49,BK$37&lt;$AH49))),"",AND(BK$37&gt;=$R49,BK$37&lt;=$U49),"○",TRUE,"")</f>
        <v/>
      </c>
      <c r="BL49" s="429" t="str" cm="1">
        <f t="array" ref="BL49">_xlfn.IFS(OR(AND(NOT(OR($X49="",$Z49="")),AND(BL$37&gt;=$X49,BL$37&lt;$Z49)),AND(NOT(OR($AB49="",$AD49="",)),AND(BL$37&gt;=$AB49,BL$37&lt;$AD49)),AND(NOT(OR($AF49="",$AH49="")),AND(BL$37&gt;=$AF49,BL$37&lt;$AH49))),"",AND(BL$37&gt;=$R49,BL$37&lt;=$U49),"○",TRUE,"")</f>
        <v/>
      </c>
      <c r="BM49" s="429" t="str" cm="1">
        <f t="array" ref="BM49">_xlfn.IFS(OR(AND(NOT(OR($X49="",$Z49="")),AND(BM$37&gt;=$X49,BM$37&lt;$Z49)),AND(NOT(OR($AB49="",$AD49="",)),AND(BM$37&gt;=$AB49,BM$37&lt;$AD49)),AND(NOT(OR($AF49="",$AH49="")),AND(BM$37&gt;=$AF49,BM$37&lt;$AH49))),"",AND(BM$37&gt;=$R49,BM$37&lt;=$U49),"○",TRUE,"")</f>
        <v/>
      </c>
      <c r="BN49" s="429" t="str" cm="1">
        <f t="array" ref="BN49">_xlfn.IFS(OR(AND(NOT(OR($X49="",$Z49="")),AND(BN$37&gt;=$X49,BN$37&lt;$Z49)),AND(NOT(OR($AB49="",$AD49="",)),AND(BN$37&gt;=$AB49,BN$37&lt;$AD49)),AND(NOT(OR($AF49="",$AH49="")),AND(BN$37&gt;=$AF49,BN$37&lt;$AH49))),"",AND(BN$37&gt;=$R49,BN$37&lt;=$U49),"○",TRUE,"")</f>
        <v/>
      </c>
      <c r="BO49" s="429" t="str" cm="1">
        <f t="array" ref="BO49">_xlfn.IFS(OR(AND(NOT(OR($X49="",$Z49="")),AND(BO$37&gt;=$X49,BO$37&lt;$Z49)),AND(NOT(OR($AB49="",$AD49="",)),AND(BO$37&gt;=$AB49,BO$37&lt;$AD49)),AND(NOT(OR($AF49="",$AH49="")),AND(BO$37&gt;=$AF49,BO$37&lt;$AH49))),"",AND(BO$37&gt;=$R49,BO$37&lt;=$U49),"○",TRUE,"")</f>
        <v/>
      </c>
    </row>
    <row r="50" spans="2:67">
      <c r="B50"/>
      <c r="C50"/>
      <c r="D50"/>
      <c r="E50"/>
      <c r="F50"/>
      <c r="G50"/>
      <c r="H50"/>
      <c r="I50"/>
      <c r="J50"/>
      <c r="K50" s="568"/>
      <c r="L50" s="569"/>
      <c r="M50" s="569"/>
      <c r="N50" s="570"/>
      <c r="O50" s="569"/>
      <c r="P50" s="569"/>
      <c r="Q50" s="569"/>
      <c r="R50" s="571"/>
      <c r="S50" s="571"/>
      <c r="T50" s="571"/>
      <c r="U50" s="571"/>
      <c r="V50" s="571"/>
      <c r="W50" s="571"/>
      <c r="X50" s="571"/>
      <c r="Y50" s="571"/>
      <c r="Z50" s="571"/>
      <c r="AA50" s="571"/>
      <c r="AB50" s="571"/>
      <c r="AC50" s="571"/>
      <c r="AD50" s="571"/>
      <c r="AE50" s="571"/>
      <c r="AF50" s="571"/>
      <c r="AG50" s="571"/>
      <c r="AH50" s="573"/>
      <c r="AI50" s="574"/>
      <c r="AJ50" s="430" t="str">
        <f t="shared" si="25"/>
        <v/>
      </c>
      <c r="AK50" s="429" t="str" cm="1">
        <f t="array" ref="AK50">_xlfn.IFS(OR(AND(NOT(OR($X50="",$Z50="")),AND(AK$37&gt;=$X50,AK$37&lt;$Z50)),AND(NOT(OR($AB50="",$AD50="",)),AND(AK$37&gt;=$AB50,AK$37&lt;$AD50)),AND(NOT(OR($AF50="",$AH50="")),AND(AK$37&gt;=$AF50,AK$37&lt;$AH50))),"",AND(AK$37&gt;=$R50,AK$37&lt;=$U50),"○",TRUE,"")</f>
        <v/>
      </c>
      <c r="AL50" s="429" t="str" cm="1">
        <f t="array" ref="AL50">_xlfn.IFS(OR(AND(NOT(OR($X50="",$Z50="")),AND(AL$37&gt;=$X50,AL$37&lt;$Z50)),AND(NOT(OR($AB50="",$AD50="",)),AND(AL$37&gt;=$AB50,AL$37&lt;$AD50)),AND(NOT(OR($AF50="",$AH50="")),AND(AL$37&gt;=$AF50,AL$37&lt;$AH50))),"",AND(AL$37&gt;=$R50,AL$37&lt;=$U50),"○",TRUE,"")</f>
        <v/>
      </c>
      <c r="AM50" s="429" t="str" cm="1">
        <f t="array" ref="AM50">_xlfn.IFS(OR(AND(NOT(OR($X50="",$Z50="")),AND(AM$37&gt;=$X50,AM$37&lt;$Z50)),AND(NOT(OR($AB50="",$AD50="",)),AND(AM$37&gt;=$AB50,AM$37&lt;$AD50)),AND(NOT(OR($AF50="",$AH50="")),AND(AM$37&gt;=$AF50,AM$37&lt;$AH50))),"",AND(AM$37&gt;=$R50,AM$37&lt;=$U50),"○",TRUE,"")</f>
        <v/>
      </c>
      <c r="AN50" s="429" t="str" cm="1">
        <f t="array" ref="AN50">_xlfn.IFS(OR(AND(NOT(OR($X50="",$Z50="")),AND(AN$37&gt;=$X50,AN$37&lt;$Z50)),AND(NOT(OR($AB50="",$AD50="",)),AND(AN$37&gt;=$AB50,AN$37&lt;$AD50)),AND(NOT(OR($AF50="",$AH50="")),AND(AN$37&gt;=$AF50,AN$37&lt;$AH50))),"",AND(AN$37&gt;=$R50,AN$37&lt;=$U50),"○",TRUE,"")</f>
        <v/>
      </c>
      <c r="AO50" s="429" t="str" cm="1">
        <f t="array" ref="AO50">_xlfn.IFS(OR(AND(NOT(OR($X50="",$Z50="")),AND(AO$37&gt;=$X50,AO$37&lt;$Z50)),AND(NOT(OR($AB50="",$AD50="",)),AND(AO$37&gt;=$AB50,AO$37&lt;$AD50)),AND(NOT(OR($AF50="",$AH50="")),AND(AO$37&gt;=$AF50,AO$37&lt;$AH50))),"",AND(AO$37&gt;=$R50,AO$37&lt;=$U50),"○",TRUE,"")</f>
        <v/>
      </c>
      <c r="AP50" s="429" t="str" cm="1">
        <f t="array" ref="AP50">_xlfn.IFS(OR(AND(NOT(OR($X50="",$Z50="")),AND(AP$37&gt;=$X50,AP$37&lt;$Z50)),AND(NOT(OR($AB50="",$AD50="",)),AND(AP$37&gt;=$AB50,AP$37&lt;$AD50)),AND(NOT(OR($AF50="",$AH50="")),AND(AP$37&gt;=$AF50,AP$37&lt;$AH50))),"",AND(AP$37&gt;=$R50,AP$37&lt;=$U50),"○",TRUE,"")</f>
        <v/>
      </c>
      <c r="AQ50" s="429" t="str" cm="1">
        <f t="array" ref="AQ50">_xlfn.IFS(OR(AND(NOT(OR($X50="",$Z50="")),AND(AQ$37&gt;=$X50,AQ$37&lt;$Z50)),AND(NOT(OR($AB50="",$AD50="",)),AND(AQ$37&gt;=$AB50,AQ$37&lt;$AD50)),AND(NOT(OR($AF50="",$AH50="")),AND(AQ$37&gt;=$AF50,AQ$37&lt;$AH50))),"",AND(AQ$37&gt;=$R50,AQ$37&lt;=$U50),"○",TRUE,"")</f>
        <v/>
      </c>
      <c r="AR50" s="429" t="str" cm="1">
        <f t="array" ref="AR50">_xlfn.IFS(OR(AND(NOT(OR($X50="",$Z50="")),AND(AR$37&gt;=$X50,AR$37&lt;$Z50)),AND(NOT(OR($AB50="",$AD50="",)),AND(AR$37&gt;=$AB50,AR$37&lt;$AD50)),AND(NOT(OR($AF50="",$AH50="")),AND(AR$37&gt;=$AF50,AR$37&lt;$AH50))),"",AND(AR$37&gt;=$R50,AR$37&lt;=$U50),"○",TRUE,"")</f>
        <v/>
      </c>
      <c r="AS50" s="429" t="str" cm="1">
        <f t="array" ref="AS50">_xlfn.IFS(OR(AND(NOT(OR($X50="",$Z50="")),AND(AS$37&gt;=$X50,AS$37&lt;$Z50)),AND(NOT(OR($AB50="",$AD50="",)),AND(AS$37&gt;=$AB50,AS$37&lt;$AD50)),AND(NOT(OR($AF50="",$AH50="")),AND(AS$37&gt;=$AF50,AS$37&lt;$AH50))),"",AND(AS$37&gt;=$R50,AS$37&lt;=$U50),"○",TRUE,"")</f>
        <v/>
      </c>
      <c r="AT50" s="429" t="str" cm="1">
        <f t="array" ref="AT50">_xlfn.IFS(OR(AND(NOT(OR($X50="",$Z50="")),AND(AT$37&gt;=$X50,AT$37&lt;$Z50)),AND(NOT(OR($AB50="",$AD50="",)),AND(AT$37&gt;=$AB50,AT$37&lt;$AD50)),AND(NOT(OR($AF50="",$AH50="")),AND(AT$37&gt;=$AF50,AT$37&lt;$AH50))),"",AND(AT$37&gt;=$R50,AT$37&lt;=$U50),"○",TRUE,"")</f>
        <v/>
      </c>
      <c r="AU50" s="429" t="str" cm="1">
        <f t="array" ref="AU50">_xlfn.IFS(OR(AND(NOT(OR($X50="",$Z50="")),AND(AU$37&gt;=$X50,AU$37&lt;$Z50)),AND(NOT(OR($AB50="",$AD50="",)),AND(AU$37&gt;=$AB50,AU$37&lt;$AD50)),AND(NOT(OR($AF50="",$AH50="")),AND(AU$37&gt;=$AF50,AU$37&lt;$AH50))),"",AND(AU$37&gt;=$R50,AU$37&lt;=$U50),"○",TRUE,"")</f>
        <v/>
      </c>
      <c r="AV50" s="429" t="str" cm="1">
        <f t="array" ref="AV50">_xlfn.IFS(OR(AND(NOT(OR($X50="",$Z50="")),AND(AV$37&gt;=$X50,AV$37&lt;$Z50)),AND(NOT(OR($AB50="",$AD50="",)),AND(AV$37&gt;=$AB50,AV$37&lt;$AD50)),AND(NOT(OR($AF50="",$AH50="")),AND(AV$37&gt;=$AF50,AV$37&lt;$AH50))),"",AND(AV$37&gt;=$R50,AV$37&lt;=$U50),"○",TRUE,"")</f>
        <v/>
      </c>
      <c r="AW50" s="429" t="str" cm="1">
        <f t="array" ref="AW50">_xlfn.IFS(OR(AND(NOT(OR($X50="",$Z50="")),AND(AW$37&gt;=$X50,AW$37&lt;$Z50)),AND(NOT(OR($AB50="",$AD50="",)),AND(AW$37&gt;=$AB50,AW$37&lt;$AD50)),AND(NOT(OR($AF50="",$AH50="")),AND(AW$37&gt;=$AF50,AW$37&lt;$AH50))),"",AND(AW$37&gt;=$R50,AW$37&lt;=$U50),"○",TRUE,"")</f>
        <v/>
      </c>
      <c r="AX50" s="429" t="str" cm="1">
        <f t="array" ref="AX50">_xlfn.IFS(OR(AND(NOT(OR($X50="",$Z50="")),AND(AX$37&gt;=$X50,AX$37&lt;$Z50)),AND(NOT(OR($AB50="",$AD50="",)),AND(AX$37&gt;=$AB50,AX$37&lt;$AD50)),AND(NOT(OR($AF50="",$AH50="")),AND(AX$37&gt;=$AF50,AX$37&lt;$AH50))),"",AND(AX$37&gt;=$R50,AX$37&lt;=$U50),"○",TRUE,"")</f>
        <v/>
      </c>
      <c r="AY50" s="429" t="str" cm="1">
        <f t="array" ref="AY50">_xlfn.IFS(OR(AND(NOT(OR($X50="",$Z50="")),AND(AY$37&gt;=$X50,AY$37&lt;$Z50)),AND(NOT(OR($AB50="",$AD50="",)),AND(AY$37&gt;=$AB50,AY$37&lt;$AD50)),AND(NOT(OR($AF50="",$AH50="")),AND(AY$37&gt;=$AF50,AY$37&lt;$AH50))),"",AND(AY$37&gt;=$R50,AY$37&lt;=$U50),"○",TRUE,"")</f>
        <v/>
      </c>
      <c r="AZ50" s="429" t="str" cm="1">
        <f t="array" ref="AZ50">_xlfn.IFS(OR(AND(NOT(OR($X50="",$Z50="")),AND(AZ$37&gt;=$X50,AZ$37&lt;$Z50)),AND(NOT(OR($AB50="",$AD50="",)),AND(AZ$37&gt;=$AB50,AZ$37&lt;$AD50)),AND(NOT(OR($AF50="",$AH50="")),AND(AZ$37&gt;=$AF50,AZ$37&lt;$AH50))),"",AND(AZ$37&gt;=$R50,AZ$37&lt;=$U50),"○",TRUE,"")</f>
        <v/>
      </c>
      <c r="BA50" s="429" t="str" cm="1">
        <f t="array" ref="BA50">_xlfn.IFS(OR(AND(NOT(OR($X50="",$Z50="")),AND(BA$37&gt;=$X50,BA$37&lt;$Z50)),AND(NOT(OR($AB50="",$AD50="",)),AND(BA$37&gt;=$AB50,BA$37&lt;$AD50)),AND(NOT(OR($AF50="",$AH50="")),AND(BA$37&gt;=$AF50,BA$37&lt;$AH50))),"",AND(BA$37&gt;=$R50,BA$37&lt;=$U50),"○",TRUE,"")</f>
        <v/>
      </c>
      <c r="BB50" s="429" t="str" cm="1">
        <f t="array" ref="BB50">_xlfn.IFS(OR(AND(NOT(OR($X50="",$Z50="")),AND(BB$37&gt;=$X50,BB$37&lt;$Z50)),AND(NOT(OR($AB50="",$AD50="",)),AND(BB$37&gt;=$AB50,BB$37&lt;$AD50)),AND(NOT(OR($AF50="",$AH50="")),AND(BB$37&gt;=$AF50,BB$37&lt;$AH50))),"",AND(BB$37&gt;=$R50,BB$37&lt;=$U50),"○",TRUE,"")</f>
        <v/>
      </c>
      <c r="BC50" s="429" t="str" cm="1">
        <f t="array" ref="BC50">_xlfn.IFS(OR(AND(NOT(OR($X50="",$Z50="")),AND(BC$37&gt;=$X50,BC$37&lt;$Z50)),AND(NOT(OR($AB50="",$AD50="",)),AND(BC$37&gt;=$AB50,BC$37&lt;$AD50)),AND(NOT(OR($AF50="",$AH50="")),AND(BC$37&gt;=$AF50,BC$37&lt;$AH50))),"",AND(BC$37&gt;=$R50,BC$37&lt;=$U50),"○",TRUE,"")</f>
        <v/>
      </c>
      <c r="BD50" s="429" t="str" cm="1">
        <f t="array" ref="BD50">_xlfn.IFS(OR(AND(NOT(OR($X50="",$Z50="")),AND(BD$37&gt;=$X50,BD$37&lt;$Z50)),AND(NOT(OR($AB50="",$AD50="",)),AND(BD$37&gt;=$AB50,BD$37&lt;$AD50)),AND(NOT(OR($AF50="",$AH50="")),AND(BD$37&gt;=$AF50,BD$37&lt;$AH50))),"",AND(BD$37&gt;=$R50,BD$37&lt;=$U50),"○",TRUE,"")</f>
        <v/>
      </c>
      <c r="BE50" s="429" t="str" cm="1">
        <f t="array" ref="BE50">_xlfn.IFS(OR(AND(NOT(OR($X50="",$Z50="")),AND(BE$37&gt;=$X50,BE$37&lt;$Z50)),AND(NOT(OR($AB50="",$AD50="",)),AND(BE$37&gt;=$AB50,BE$37&lt;$AD50)),AND(NOT(OR($AF50="",$AH50="")),AND(BE$37&gt;=$AF50,BE$37&lt;$AH50))),"",AND(BE$37&gt;=$R50,BE$37&lt;=$U50),"○",TRUE,"")</f>
        <v/>
      </c>
      <c r="BF50" s="429" t="str" cm="1">
        <f t="array" ref="BF50">_xlfn.IFS(OR(AND(NOT(OR($X50="",$Z50="")),AND(BF$37&gt;=$X50,BF$37&lt;$Z50)),AND(NOT(OR($AB50="",$AD50="",)),AND(BF$37&gt;=$AB50,BF$37&lt;$AD50)),AND(NOT(OR($AF50="",$AH50="")),AND(BF$37&gt;=$AF50,BF$37&lt;$AH50))),"",AND(BF$37&gt;=$R50,BF$37&lt;=$U50),"○",TRUE,"")</f>
        <v/>
      </c>
      <c r="BG50" s="429" t="str" cm="1">
        <f t="array" ref="BG50">_xlfn.IFS(OR(AND(NOT(OR($X50="",$Z50="")),AND(BG$37&gt;=$X50,BG$37&lt;$Z50)),AND(NOT(OR($AB50="",$AD50="",)),AND(BG$37&gt;=$AB50,BG$37&lt;$AD50)),AND(NOT(OR($AF50="",$AH50="")),AND(BG$37&gt;=$AF50,BG$37&lt;$AH50))),"",AND(BG$37&gt;=$R50,BG$37&lt;=$U50),"○",TRUE,"")</f>
        <v/>
      </c>
      <c r="BH50" s="429" t="str" cm="1">
        <f t="array" ref="BH50">_xlfn.IFS(OR(AND(NOT(OR($X50="",$Z50="")),AND(BH$37&gt;=$X50,BH$37&lt;$Z50)),AND(NOT(OR($AB50="",$AD50="",)),AND(BH$37&gt;=$AB50,BH$37&lt;$AD50)),AND(NOT(OR($AF50="",$AH50="")),AND(BH$37&gt;=$AF50,BH$37&lt;$AH50))),"",AND(BH$37&gt;=$R50,BH$37&lt;=$U50),"○",TRUE,"")</f>
        <v/>
      </c>
      <c r="BI50" s="429" t="str" cm="1">
        <f t="array" ref="BI50">_xlfn.IFS(OR(AND(NOT(OR($X50="",$Z50="")),AND(BI$37&gt;=$X50,BI$37&lt;$Z50)),AND(NOT(OR($AB50="",$AD50="",)),AND(BI$37&gt;=$AB50,BI$37&lt;$AD50)),AND(NOT(OR($AF50="",$AH50="")),AND(BI$37&gt;=$AF50,BI$37&lt;$AH50))),"",AND(BI$37&gt;=$R50,BI$37&lt;=$U50),"○",TRUE,"")</f>
        <v/>
      </c>
      <c r="BJ50" s="429" t="str" cm="1">
        <f t="array" ref="BJ50">_xlfn.IFS(OR(AND(NOT(OR($X50="",$Z50="")),AND(BJ$37&gt;=$X50,BJ$37&lt;$Z50)),AND(NOT(OR($AB50="",$AD50="",)),AND(BJ$37&gt;=$AB50,BJ$37&lt;$AD50)),AND(NOT(OR($AF50="",$AH50="")),AND(BJ$37&gt;=$AF50,BJ$37&lt;$AH50))),"",AND(BJ$37&gt;=$R50,BJ$37&lt;=$U50),"○",TRUE,"")</f>
        <v/>
      </c>
      <c r="BK50" s="429" t="str" cm="1">
        <f t="array" ref="BK50">_xlfn.IFS(OR(AND(NOT(OR($X50="",$Z50="")),AND(BK$37&gt;=$X50,BK$37&lt;$Z50)),AND(NOT(OR($AB50="",$AD50="",)),AND(BK$37&gt;=$AB50,BK$37&lt;$AD50)),AND(NOT(OR($AF50="",$AH50="")),AND(BK$37&gt;=$AF50,BK$37&lt;$AH50))),"",AND(BK$37&gt;=$R50,BK$37&lt;=$U50),"○",TRUE,"")</f>
        <v/>
      </c>
      <c r="BL50" s="429" t="str" cm="1">
        <f t="array" ref="BL50">_xlfn.IFS(OR(AND(NOT(OR($X50="",$Z50="")),AND(BL$37&gt;=$X50,BL$37&lt;$Z50)),AND(NOT(OR($AB50="",$AD50="",)),AND(BL$37&gt;=$AB50,BL$37&lt;$AD50)),AND(NOT(OR($AF50="",$AH50="")),AND(BL$37&gt;=$AF50,BL$37&lt;$AH50))),"",AND(BL$37&gt;=$R50,BL$37&lt;=$U50),"○",TRUE,"")</f>
        <v/>
      </c>
      <c r="BM50" s="429" t="str" cm="1">
        <f t="array" ref="BM50">_xlfn.IFS(OR(AND(NOT(OR($X50="",$Z50="")),AND(BM$37&gt;=$X50,BM$37&lt;$Z50)),AND(NOT(OR($AB50="",$AD50="",)),AND(BM$37&gt;=$AB50,BM$37&lt;$AD50)),AND(NOT(OR($AF50="",$AH50="")),AND(BM$37&gt;=$AF50,BM$37&lt;$AH50))),"",AND(BM$37&gt;=$R50,BM$37&lt;=$U50),"○",TRUE,"")</f>
        <v/>
      </c>
      <c r="BN50" s="429" t="str" cm="1">
        <f t="array" ref="BN50">_xlfn.IFS(OR(AND(NOT(OR($X50="",$Z50="")),AND(BN$37&gt;=$X50,BN$37&lt;$Z50)),AND(NOT(OR($AB50="",$AD50="",)),AND(BN$37&gt;=$AB50,BN$37&lt;$AD50)),AND(NOT(OR($AF50="",$AH50="")),AND(BN$37&gt;=$AF50,BN$37&lt;$AH50))),"",AND(BN$37&gt;=$R50,BN$37&lt;=$U50),"○",TRUE,"")</f>
        <v/>
      </c>
      <c r="BO50" s="429" t="str" cm="1">
        <f t="array" ref="BO50">_xlfn.IFS(OR(AND(NOT(OR($X50="",$Z50="")),AND(BO$37&gt;=$X50,BO$37&lt;$Z50)),AND(NOT(OR($AB50="",$AD50="",)),AND(BO$37&gt;=$AB50,BO$37&lt;$AD50)),AND(NOT(OR($AF50="",$AH50="")),AND(BO$37&gt;=$AF50,BO$37&lt;$AH50))),"",AND(BO$37&gt;=$R50,BO$37&lt;=$U50),"○",TRUE,"")</f>
        <v/>
      </c>
    </row>
    <row r="51" spans="2:67">
      <c r="B51"/>
      <c r="C51"/>
      <c r="D51"/>
      <c r="E51"/>
      <c r="F51"/>
      <c r="G51"/>
      <c r="H51"/>
      <c r="I51"/>
      <c r="J51"/>
      <c r="K51" s="568"/>
      <c r="L51" s="569"/>
      <c r="M51" s="569"/>
      <c r="N51" s="570"/>
      <c r="O51" s="569"/>
      <c r="P51" s="569"/>
      <c r="Q51" s="569"/>
      <c r="R51" s="571"/>
      <c r="S51" s="571"/>
      <c r="T51" s="571"/>
      <c r="U51" s="571"/>
      <c r="V51" s="571"/>
      <c r="W51" s="571"/>
      <c r="X51" s="571"/>
      <c r="Y51" s="571"/>
      <c r="Z51" s="571"/>
      <c r="AA51" s="571"/>
      <c r="AB51" s="571"/>
      <c r="AC51" s="571"/>
      <c r="AD51" s="571"/>
      <c r="AE51" s="571"/>
      <c r="AF51" s="571"/>
      <c r="AG51" s="571"/>
      <c r="AH51" s="573"/>
      <c r="AI51" s="574"/>
      <c r="AJ51" s="430" t="str">
        <f t="shared" si="25"/>
        <v/>
      </c>
      <c r="AK51" s="429" t="str" cm="1">
        <f t="array" ref="AK51">_xlfn.IFS(OR(AND(NOT(OR($X51="",$Z51="")),AND(AK$37&gt;=$X51,AK$37&lt;$Z51)),AND(NOT(OR($AB51="",$AD51="",)),AND(AK$37&gt;=$AB51,AK$37&lt;$AD51)),AND(NOT(OR($AF51="",$AH51="")),AND(AK$37&gt;=$AF51,AK$37&lt;$AH51))),"",AND(AK$37&gt;=$R51,AK$37&lt;=$U51),"○",TRUE,"")</f>
        <v/>
      </c>
      <c r="AL51" s="429" t="str" cm="1">
        <f t="array" ref="AL51">_xlfn.IFS(OR(AND(NOT(OR($X51="",$Z51="")),AND(AL$37&gt;=$X51,AL$37&lt;$Z51)),AND(NOT(OR($AB51="",$AD51="",)),AND(AL$37&gt;=$AB51,AL$37&lt;$AD51)),AND(NOT(OR($AF51="",$AH51="")),AND(AL$37&gt;=$AF51,AL$37&lt;$AH51))),"",AND(AL$37&gt;=$R51,AL$37&lt;=$U51),"○",TRUE,"")</f>
        <v/>
      </c>
      <c r="AM51" s="429" t="str" cm="1">
        <f t="array" ref="AM51">_xlfn.IFS(OR(AND(NOT(OR($X51="",$Z51="")),AND(AM$37&gt;=$X51,AM$37&lt;$Z51)),AND(NOT(OR($AB51="",$AD51="",)),AND(AM$37&gt;=$AB51,AM$37&lt;$AD51)),AND(NOT(OR($AF51="",$AH51="")),AND(AM$37&gt;=$AF51,AM$37&lt;$AH51))),"",AND(AM$37&gt;=$R51,AM$37&lt;=$U51),"○",TRUE,"")</f>
        <v/>
      </c>
      <c r="AN51" s="429" t="str" cm="1">
        <f t="array" ref="AN51">_xlfn.IFS(OR(AND(NOT(OR($X51="",$Z51="")),AND(AN$37&gt;=$X51,AN$37&lt;$Z51)),AND(NOT(OR($AB51="",$AD51="",)),AND(AN$37&gt;=$AB51,AN$37&lt;$AD51)),AND(NOT(OR($AF51="",$AH51="")),AND(AN$37&gt;=$AF51,AN$37&lt;$AH51))),"",AND(AN$37&gt;=$R51,AN$37&lt;=$U51),"○",TRUE,"")</f>
        <v/>
      </c>
      <c r="AO51" s="429" t="str" cm="1">
        <f t="array" ref="AO51">_xlfn.IFS(OR(AND(NOT(OR($X51="",$Z51="")),AND(AO$37&gt;=$X51,AO$37&lt;$Z51)),AND(NOT(OR($AB51="",$AD51="",)),AND(AO$37&gt;=$AB51,AO$37&lt;$AD51)),AND(NOT(OR($AF51="",$AH51="")),AND(AO$37&gt;=$AF51,AO$37&lt;$AH51))),"",AND(AO$37&gt;=$R51,AO$37&lt;=$U51),"○",TRUE,"")</f>
        <v/>
      </c>
      <c r="AP51" s="429" t="str" cm="1">
        <f t="array" ref="AP51">_xlfn.IFS(OR(AND(NOT(OR($X51="",$Z51="")),AND(AP$37&gt;=$X51,AP$37&lt;$Z51)),AND(NOT(OR($AB51="",$AD51="",)),AND(AP$37&gt;=$AB51,AP$37&lt;$AD51)),AND(NOT(OR($AF51="",$AH51="")),AND(AP$37&gt;=$AF51,AP$37&lt;$AH51))),"",AND(AP$37&gt;=$R51,AP$37&lt;=$U51),"○",TRUE,"")</f>
        <v/>
      </c>
      <c r="AQ51" s="429" t="str" cm="1">
        <f t="array" ref="AQ51">_xlfn.IFS(OR(AND(NOT(OR($X51="",$Z51="")),AND(AQ$37&gt;=$X51,AQ$37&lt;$Z51)),AND(NOT(OR($AB51="",$AD51="",)),AND(AQ$37&gt;=$AB51,AQ$37&lt;$AD51)),AND(NOT(OR($AF51="",$AH51="")),AND(AQ$37&gt;=$AF51,AQ$37&lt;$AH51))),"",AND(AQ$37&gt;=$R51,AQ$37&lt;=$U51),"○",TRUE,"")</f>
        <v/>
      </c>
      <c r="AR51" s="429" t="str" cm="1">
        <f t="array" ref="AR51">_xlfn.IFS(OR(AND(NOT(OR($X51="",$Z51="")),AND(AR$37&gt;=$X51,AR$37&lt;$Z51)),AND(NOT(OR($AB51="",$AD51="",)),AND(AR$37&gt;=$AB51,AR$37&lt;$AD51)),AND(NOT(OR($AF51="",$AH51="")),AND(AR$37&gt;=$AF51,AR$37&lt;$AH51))),"",AND(AR$37&gt;=$R51,AR$37&lt;=$U51),"○",TRUE,"")</f>
        <v/>
      </c>
      <c r="AS51" s="429" t="str" cm="1">
        <f t="array" ref="AS51">_xlfn.IFS(OR(AND(NOT(OR($X51="",$Z51="")),AND(AS$37&gt;=$X51,AS$37&lt;$Z51)),AND(NOT(OR($AB51="",$AD51="",)),AND(AS$37&gt;=$AB51,AS$37&lt;$AD51)),AND(NOT(OR($AF51="",$AH51="")),AND(AS$37&gt;=$AF51,AS$37&lt;$AH51))),"",AND(AS$37&gt;=$R51,AS$37&lt;=$U51),"○",TRUE,"")</f>
        <v/>
      </c>
      <c r="AT51" s="429" t="str" cm="1">
        <f t="array" ref="AT51">_xlfn.IFS(OR(AND(NOT(OR($X51="",$Z51="")),AND(AT$37&gt;=$X51,AT$37&lt;$Z51)),AND(NOT(OR($AB51="",$AD51="",)),AND(AT$37&gt;=$AB51,AT$37&lt;$AD51)),AND(NOT(OR($AF51="",$AH51="")),AND(AT$37&gt;=$AF51,AT$37&lt;$AH51))),"",AND(AT$37&gt;=$R51,AT$37&lt;=$U51),"○",TRUE,"")</f>
        <v/>
      </c>
      <c r="AU51" s="429" t="str" cm="1">
        <f t="array" ref="AU51">_xlfn.IFS(OR(AND(NOT(OR($X51="",$Z51="")),AND(AU$37&gt;=$X51,AU$37&lt;$Z51)),AND(NOT(OR($AB51="",$AD51="",)),AND(AU$37&gt;=$AB51,AU$37&lt;$AD51)),AND(NOT(OR($AF51="",$AH51="")),AND(AU$37&gt;=$AF51,AU$37&lt;$AH51))),"",AND(AU$37&gt;=$R51,AU$37&lt;=$U51),"○",TRUE,"")</f>
        <v/>
      </c>
      <c r="AV51" s="429" t="str" cm="1">
        <f t="array" ref="AV51">_xlfn.IFS(OR(AND(NOT(OR($X51="",$Z51="")),AND(AV$37&gt;=$X51,AV$37&lt;$Z51)),AND(NOT(OR($AB51="",$AD51="",)),AND(AV$37&gt;=$AB51,AV$37&lt;$AD51)),AND(NOT(OR($AF51="",$AH51="")),AND(AV$37&gt;=$AF51,AV$37&lt;$AH51))),"",AND(AV$37&gt;=$R51,AV$37&lt;=$U51),"○",TRUE,"")</f>
        <v/>
      </c>
      <c r="AW51" s="429" t="str" cm="1">
        <f t="array" ref="AW51">_xlfn.IFS(OR(AND(NOT(OR($X51="",$Z51="")),AND(AW$37&gt;=$X51,AW$37&lt;$Z51)),AND(NOT(OR($AB51="",$AD51="",)),AND(AW$37&gt;=$AB51,AW$37&lt;$AD51)),AND(NOT(OR($AF51="",$AH51="")),AND(AW$37&gt;=$AF51,AW$37&lt;$AH51))),"",AND(AW$37&gt;=$R51,AW$37&lt;=$U51),"○",TRUE,"")</f>
        <v/>
      </c>
      <c r="AX51" s="429" t="str" cm="1">
        <f t="array" ref="AX51">_xlfn.IFS(OR(AND(NOT(OR($X51="",$Z51="")),AND(AX$37&gt;=$X51,AX$37&lt;$Z51)),AND(NOT(OR($AB51="",$AD51="",)),AND(AX$37&gt;=$AB51,AX$37&lt;$AD51)),AND(NOT(OR($AF51="",$AH51="")),AND(AX$37&gt;=$AF51,AX$37&lt;$AH51))),"",AND(AX$37&gt;=$R51,AX$37&lt;=$U51),"○",TRUE,"")</f>
        <v/>
      </c>
      <c r="AY51" s="429" t="str" cm="1">
        <f t="array" ref="AY51">_xlfn.IFS(OR(AND(NOT(OR($X51="",$Z51="")),AND(AY$37&gt;=$X51,AY$37&lt;$Z51)),AND(NOT(OR($AB51="",$AD51="",)),AND(AY$37&gt;=$AB51,AY$37&lt;$AD51)),AND(NOT(OR($AF51="",$AH51="")),AND(AY$37&gt;=$AF51,AY$37&lt;$AH51))),"",AND(AY$37&gt;=$R51,AY$37&lt;=$U51),"○",TRUE,"")</f>
        <v/>
      </c>
      <c r="AZ51" s="429" t="str" cm="1">
        <f t="array" ref="AZ51">_xlfn.IFS(OR(AND(NOT(OR($X51="",$Z51="")),AND(AZ$37&gt;=$X51,AZ$37&lt;$Z51)),AND(NOT(OR($AB51="",$AD51="",)),AND(AZ$37&gt;=$AB51,AZ$37&lt;$AD51)),AND(NOT(OR($AF51="",$AH51="")),AND(AZ$37&gt;=$AF51,AZ$37&lt;$AH51))),"",AND(AZ$37&gt;=$R51,AZ$37&lt;=$U51),"○",TRUE,"")</f>
        <v/>
      </c>
      <c r="BA51" s="429" t="str" cm="1">
        <f t="array" ref="BA51">_xlfn.IFS(OR(AND(NOT(OR($X51="",$Z51="")),AND(BA$37&gt;=$X51,BA$37&lt;$Z51)),AND(NOT(OR($AB51="",$AD51="",)),AND(BA$37&gt;=$AB51,BA$37&lt;$AD51)),AND(NOT(OR($AF51="",$AH51="")),AND(BA$37&gt;=$AF51,BA$37&lt;$AH51))),"",AND(BA$37&gt;=$R51,BA$37&lt;=$U51),"○",TRUE,"")</f>
        <v/>
      </c>
      <c r="BB51" s="429" t="str" cm="1">
        <f t="array" ref="BB51">_xlfn.IFS(OR(AND(NOT(OR($X51="",$Z51="")),AND(BB$37&gt;=$X51,BB$37&lt;$Z51)),AND(NOT(OR($AB51="",$AD51="",)),AND(BB$37&gt;=$AB51,BB$37&lt;$AD51)),AND(NOT(OR($AF51="",$AH51="")),AND(BB$37&gt;=$AF51,BB$37&lt;$AH51))),"",AND(BB$37&gt;=$R51,BB$37&lt;=$U51),"○",TRUE,"")</f>
        <v/>
      </c>
      <c r="BC51" s="429" t="str" cm="1">
        <f t="array" ref="BC51">_xlfn.IFS(OR(AND(NOT(OR($X51="",$Z51="")),AND(BC$37&gt;=$X51,BC$37&lt;$Z51)),AND(NOT(OR($AB51="",$AD51="",)),AND(BC$37&gt;=$AB51,BC$37&lt;$AD51)),AND(NOT(OR($AF51="",$AH51="")),AND(BC$37&gt;=$AF51,BC$37&lt;$AH51))),"",AND(BC$37&gt;=$R51,BC$37&lt;=$U51),"○",TRUE,"")</f>
        <v/>
      </c>
      <c r="BD51" s="429" t="str" cm="1">
        <f t="array" ref="BD51">_xlfn.IFS(OR(AND(NOT(OR($X51="",$Z51="")),AND(BD$37&gt;=$X51,BD$37&lt;$Z51)),AND(NOT(OR($AB51="",$AD51="",)),AND(BD$37&gt;=$AB51,BD$37&lt;$AD51)),AND(NOT(OR($AF51="",$AH51="")),AND(BD$37&gt;=$AF51,BD$37&lt;$AH51))),"",AND(BD$37&gt;=$R51,BD$37&lt;=$U51),"○",TRUE,"")</f>
        <v/>
      </c>
      <c r="BE51" s="429" t="str" cm="1">
        <f t="array" ref="BE51">_xlfn.IFS(OR(AND(NOT(OR($X51="",$Z51="")),AND(BE$37&gt;=$X51,BE$37&lt;$Z51)),AND(NOT(OR($AB51="",$AD51="",)),AND(BE$37&gt;=$AB51,BE$37&lt;$AD51)),AND(NOT(OR($AF51="",$AH51="")),AND(BE$37&gt;=$AF51,BE$37&lt;$AH51))),"",AND(BE$37&gt;=$R51,BE$37&lt;=$U51),"○",TRUE,"")</f>
        <v/>
      </c>
      <c r="BF51" s="429" t="str" cm="1">
        <f t="array" ref="BF51">_xlfn.IFS(OR(AND(NOT(OR($X51="",$Z51="")),AND(BF$37&gt;=$X51,BF$37&lt;$Z51)),AND(NOT(OR($AB51="",$AD51="",)),AND(BF$37&gt;=$AB51,BF$37&lt;$AD51)),AND(NOT(OR($AF51="",$AH51="")),AND(BF$37&gt;=$AF51,BF$37&lt;$AH51))),"",AND(BF$37&gt;=$R51,BF$37&lt;=$U51),"○",TRUE,"")</f>
        <v/>
      </c>
      <c r="BG51" s="429" t="str" cm="1">
        <f t="array" ref="BG51">_xlfn.IFS(OR(AND(NOT(OR($X51="",$Z51="")),AND(BG$37&gt;=$X51,BG$37&lt;$Z51)),AND(NOT(OR($AB51="",$AD51="",)),AND(BG$37&gt;=$AB51,BG$37&lt;$AD51)),AND(NOT(OR($AF51="",$AH51="")),AND(BG$37&gt;=$AF51,BG$37&lt;$AH51))),"",AND(BG$37&gt;=$R51,BG$37&lt;=$U51),"○",TRUE,"")</f>
        <v/>
      </c>
      <c r="BH51" s="429" t="str" cm="1">
        <f t="array" ref="BH51">_xlfn.IFS(OR(AND(NOT(OR($X51="",$Z51="")),AND(BH$37&gt;=$X51,BH$37&lt;$Z51)),AND(NOT(OR($AB51="",$AD51="",)),AND(BH$37&gt;=$AB51,BH$37&lt;$AD51)),AND(NOT(OR($AF51="",$AH51="")),AND(BH$37&gt;=$AF51,BH$37&lt;$AH51))),"",AND(BH$37&gt;=$R51,BH$37&lt;=$U51),"○",TRUE,"")</f>
        <v/>
      </c>
      <c r="BI51" s="429" t="str" cm="1">
        <f t="array" ref="BI51">_xlfn.IFS(OR(AND(NOT(OR($X51="",$Z51="")),AND(BI$37&gt;=$X51,BI$37&lt;$Z51)),AND(NOT(OR($AB51="",$AD51="",)),AND(BI$37&gt;=$AB51,BI$37&lt;$AD51)),AND(NOT(OR($AF51="",$AH51="")),AND(BI$37&gt;=$AF51,BI$37&lt;$AH51))),"",AND(BI$37&gt;=$R51,BI$37&lt;=$U51),"○",TRUE,"")</f>
        <v/>
      </c>
      <c r="BJ51" s="429" t="str" cm="1">
        <f t="array" ref="BJ51">_xlfn.IFS(OR(AND(NOT(OR($X51="",$Z51="")),AND(BJ$37&gt;=$X51,BJ$37&lt;$Z51)),AND(NOT(OR($AB51="",$AD51="",)),AND(BJ$37&gt;=$AB51,BJ$37&lt;$AD51)),AND(NOT(OR($AF51="",$AH51="")),AND(BJ$37&gt;=$AF51,BJ$37&lt;$AH51))),"",AND(BJ$37&gt;=$R51,BJ$37&lt;=$U51),"○",TRUE,"")</f>
        <v/>
      </c>
      <c r="BK51" s="429" t="str" cm="1">
        <f t="array" ref="BK51">_xlfn.IFS(OR(AND(NOT(OR($X51="",$Z51="")),AND(BK$37&gt;=$X51,BK$37&lt;$Z51)),AND(NOT(OR($AB51="",$AD51="",)),AND(BK$37&gt;=$AB51,BK$37&lt;$AD51)),AND(NOT(OR($AF51="",$AH51="")),AND(BK$37&gt;=$AF51,BK$37&lt;$AH51))),"",AND(BK$37&gt;=$R51,BK$37&lt;=$U51),"○",TRUE,"")</f>
        <v/>
      </c>
      <c r="BL51" s="429" t="str" cm="1">
        <f t="array" ref="BL51">_xlfn.IFS(OR(AND(NOT(OR($X51="",$Z51="")),AND(BL$37&gt;=$X51,BL$37&lt;$Z51)),AND(NOT(OR($AB51="",$AD51="",)),AND(BL$37&gt;=$AB51,BL$37&lt;$AD51)),AND(NOT(OR($AF51="",$AH51="")),AND(BL$37&gt;=$AF51,BL$37&lt;$AH51))),"",AND(BL$37&gt;=$R51,BL$37&lt;=$U51),"○",TRUE,"")</f>
        <v/>
      </c>
      <c r="BM51" s="429" t="str" cm="1">
        <f t="array" ref="BM51">_xlfn.IFS(OR(AND(NOT(OR($X51="",$Z51="")),AND(BM$37&gt;=$X51,BM$37&lt;$Z51)),AND(NOT(OR($AB51="",$AD51="",)),AND(BM$37&gt;=$AB51,BM$37&lt;$AD51)),AND(NOT(OR($AF51="",$AH51="")),AND(BM$37&gt;=$AF51,BM$37&lt;$AH51))),"",AND(BM$37&gt;=$R51,BM$37&lt;=$U51),"○",TRUE,"")</f>
        <v/>
      </c>
      <c r="BN51" s="429" t="str" cm="1">
        <f t="array" ref="BN51">_xlfn.IFS(OR(AND(NOT(OR($X51="",$Z51="")),AND(BN$37&gt;=$X51,BN$37&lt;$Z51)),AND(NOT(OR($AB51="",$AD51="",)),AND(BN$37&gt;=$AB51,BN$37&lt;$AD51)),AND(NOT(OR($AF51="",$AH51="")),AND(BN$37&gt;=$AF51,BN$37&lt;$AH51))),"",AND(BN$37&gt;=$R51,BN$37&lt;=$U51),"○",TRUE,"")</f>
        <v/>
      </c>
      <c r="BO51" s="429" t="str" cm="1">
        <f t="array" ref="BO51">_xlfn.IFS(OR(AND(NOT(OR($X51="",$Z51="")),AND(BO$37&gt;=$X51,BO$37&lt;$Z51)),AND(NOT(OR($AB51="",$AD51="",)),AND(BO$37&gt;=$AB51,BO$37&lt;$AD51)),AND(NOT(OR($AF51="",$AH51="")),AND(BO$37&gt;=$AF51,BO$37&lt;$AH51))),"",AND(BO$37&gt;=$R51,BO$37&lt;=$U51),"○",TRUE,"")</f>
        <v/>
      </c>
    </row>
    <row r="52" spans="2:67">
      <c r="B52"/>
      <c r="C52"/>
      <c r="D52"/>
      <c r="E52"/>
      <c r="F52"/>
      <c r="G52"/>
      <c r="H52"/>
      <c r="I52"/>
      <c r="J52"/>
      <c r="K52" s="568"/>
      <c r="L52" s="569"/>
      <c r="M52" s="569"/>
      <c r="N52" s="570"/>
      <c r="O52" s="569"/>
      <c r="P52" s="569"/>
      <c r="Q52" s="569"/>
      <c r="R52" s="571"/>
      <c r="S52" s="571"/>
      <c r="T52" s="571"/>
      <c r="U52" s="571"/>
      <c r="V52" s="571"/>
      <c r="W52" s="571"/>
      <c r="X52" s="571"/>
      <c r="Y52" s="571"/>
      <c r="Z52" s="571"/>
      <c r="AA52" s="571"/>
      <c r="AB52" s="571"/>
      <c r="AC52" s="571"/>
      <c r="AD52" s="571"/>
      <c r="AE52" s="571"/>
      <c r="AF52" s="571"/>
      <c r="AG52" s="571"/>
      <c r="AH52" s="573"/>
      <c r="AI52" s="574"/>
      <c r="AJ52" s="430" t="str">
        <f t="shared" si="25"/>
        <v/>
      </c>
      <c r="AK52" s="429" t="str" cm="1">
        <f t="array" ref="AK52">_xlfn.IFS(OR(AND(NOT(OR($X52="",$Z52="")),AND(AK$37&gt;=$X52,AK$37&lt;$Z52)),AND(NOT(OR($AB52="",$AD52="",)),AND(AK$37&gt;=$AB52,AK$37&lt;$AD52)),AND(NOT(OR($AF52="",$AH52="")),AND(AK$37&gt;=$AF52,AK$37&lt;$AH52))),"",AND(AK$37&gt;=$R52,AK$37&lt;=$U52),"○",TRUE,"")</f>
        <v/>
      </c>
      <c r="AL52" s="429" t="str" cm="1">
        <f t="array" ref="AL52">_xlfn.IFS(OR(AND(NOT(OR($X52="",$Z52="")),AND(AL$37&gt;=$X52,AL$37&lt;$Z52)),AND(NOT(OR($AB52="",$AD52="",)),AND(AL$37&gt;=$AB52,AL$37&lt;$AD52)),AND(NOT(OR($AF52="",$AH52="")),AND(AL$37&gt;=$AF52,AL$37&lt;$AH52))),"",AND(AL$37&gt;=$R52,AL$37&lt;=$U52),"○",TRUE,"")</f>
        <v/>
      </c>
      <c r="AM52" s="429" t="str" cm="1">
        <f t="array" ref="AM52">_xlfn.IFS(OR(AND(NOT(OR($X52="",$Z52="")),AND(AM$37&gt;=$X52,AM$37&lt;$Z52)),AND(NOT(OR($AB52="",$AD52="",)),AND(AM$37&gt;=$AB52,AM$37&lt;$AD52)),AND(NOT(OR($AF52="",$AH52="")),AND(AM$37&gt;=$AF52,AM$37&lt;$AH52))),"",AND(AM$37&gt;=$R52,AM$37&lt;=$U52),"○",TRUE,"")</f>
        <v/>
      </c>
      <c r="AN52" s="429" t="str" cm="1">
        <f t="array" ref="AN52">_xlfn.IFS(OR(AND(NOT(OR($X52="",$Z52="")),AND(AN$37&gt;=$X52,AN$37&lt;$Z52)),AND(NOT(OR($AB52="",$AD52="",)),AND(AN$37&gt;=$AB52,AN$37&lt;$AD52)),AND(NOT(OR($AF52="",$AH52="")),AND(AN$37&gt;=$AF52,AN$37&lt;$AH52))),"",AND(AN$37&gt;=$R52,AN$37&lt;=$U52),"○",TRUE,"")</f>
        <v/>
      </c>
      <c r="AO52" s="429" t="str" cm="1">
        <f t="array" ref="AO52">_xlfn.IFS(OR(AND(NOT(OR($X52="",$Z52="")),AND(AO$37&gt;=$X52,AO$37&lt;$Z52)),AND(NOT(OR($AB52="",$AD52="",)),AND(AO$37&gt;=$AB52,AO$37&lt;$AD52)),AND(NOT(OR($AF52="",$AH52="")),AND(AO$37&gt;=$AF52,AO$37&lt;$AH52))),"",AND(AO$37&gt;=$R52,AO$37&lt;=$U52),"○",TRUE,"")</f>
        <v/>
      </c>
      <c r="AP52" s="429" t="str" cm="1">
        <f t="array" ref="AP52">_xlfn.IFS(OR(AND(NOT(OR($X52="",$Z52="")),AND(AP$37&gt;=$X52,AP$37&lt;$Z52)),AND(NOT(OR($AB52="",$AD52="",)),AND(AP$37&gt;=$AB52,AP$37&lt;$AD52)),AND(NOT(OR($AF52="",$AH52="")),AND(AP$37&gt;=$AF52,AP$37&lt;$AH52))),"",AND(AP$37&gt;=$R52,AP$37&lt;=$U52),"○",TRUE,"")</f>
        <v/>
      </c>
      <c r="AQ52" s="429" t="str" cm="1">
        <f t="array" ref="AQ52">_xlfn.IFS(OR(AND(NOT(OR($X52="",$Z52="")),AND(AQ$37&gt;=$X52,AQ$37&lt;$Z52)),AND(NOT(OR($AB52="",$AD52="",)),AND(AQ$37&gt;=$AB52,AQ$37&lt;$AD52)),AND(NOT(OR($AF52="",$AH52="")),AND(AQ$37&gt;=$AF52,AQ$37&lt;$AH52))),"",AND(AQ$37&gt;=$R52,AQ$37&lt;=$U52),"○",TRUE,"")</f>
        <v/>
      </c>
      <c r="AR52" s="429" t="str" cm="1">
        <f t="array" ref="AR52">_xlfn.IFS(OR(AND(NOT(OR($X52="",$Z52="")),AND(AR$37&gt;=$X52,AR$37&lt;$Z52)),AND(NOT(OR($AB52="",$AD52="",)),AND(AR$37&gt;=$AB52,AR$37&lt;$AD52)),AND(NOT(OR($AF52="",$AH52="")),AND(AR$37&gt;=$AF52,AR$37&lt;$AH52))),"",AND(AR$37&gt;=$R52,AR$37&lt;=$U52),"○",TRUE,"")</f>
        <v/>
      </c>
      <c r="AS52" s="429" t="str" cm="1">
        <f t="array" ref="AS52">_xlfn.IFS(OR(AND(NOT(OR($X52="",$Z52="")),AND(AS$37&gt;=$X52,AS$37&lt;$Z52)),AND(NOT(OR($AB52="",$AD52="",)),AND(AS$37&gt;=$AB52,AS$37&lt;$AD52)),AND(NOT(OR($AF52="",$AH52="")),AND(AS$37&gt;=$AF52,AS$37&lt;$AH52))),"",AND(AS$37&gt;=$R52,AS$37&lt;=$U52),"○",TRUE,"")</f>
        <v/>
      </c>
      <c r="AT52" s="429" t="str" cm="1">
        <f t="array" ref="AT52">_xlfn.IFS(OR(AND(NOT(OR($X52="",$Z52="")),AND(AT$37&gt;=$X52,AT$37&lt;$Z52)),AND(NOT(OR($AB52="",$AD52="",)),AND(AT$37&gt;=$AB52,AT$37&lt;$AD52)),AND(NOT(OR($AF52="",$AH52="")),AND(AT$37&gt;=$AF52,AT$37&lt;$AH52))),"",AND(AT$37&gt;=$R52,AT$37&lt;=$U52),"○",TRUE,"")</f>
        <v/>
      </c>
      <c r="AU52" s="429" t="str" cm="1">
        <f t="array" ref="AU52">_xlfn.IFS(OR(AND(NOT(OR($X52="",$Z52="")),AND(AU$37&gt;=$X52,AU$37&lt;$Z52)),AND(NOT(OR($AB52="",$AD52="",)),AND(AU$37&gt;=$AB52,AU$37&lt;$AD52)),AND(NOT(OR($AF52="",$AH52="")),AND(AU$37&gt;=$AF52,AU$37&lt;$AH52))),"",AND(AU$37&gt;=$R52,AU$37&lt;=$U52),"○",TRUE,"")</f>
        <v/>
      </c>
      <c r="AV52" s="429" t="str" cm="1">
        <f t="array" ref="AV52">_xlfn.IFS(OR(AND(NOT(OR($X52="",$Z52="")),AND(AV$37&gt;=$X52,AV$37&lt;$Z52)),AND(NOT(OR($AB52="",$AD52="",)),AND(AV$37&gt;=$AB52,AV$37&lt;$AD52)),AND(NOT(OR($AF52="",$AH52="")),AND(AV$37&gt;=$AF52,AV$37&lt;$AH52))),"",AND(AV$37&gt;=$R52,AV$37&lt;=$U52),"○",TRUE,"")</f>
        <v/>
      </c>
      <c r="AW52" s="429" t="str" cm="1">
        <f t="array" ref="AW52">_xlfn.IFS(OR(AND(NOT(OR($X52="",$Z52="")),AND(AW$37&gt;=$X52,AW$37&lt;$Z52)),AND(NOT(OR($AB52="",$AD52="",)),AND(AW$37&gt;=$AB52,AW$37&lt;$AD52)),AND(NOT(OR($AF52="",$AH52="")),AND(AW$37&gt;=$AF52,AW$37&lt;$AH52))),"",AND(AW$37&gt;=$R52,AW$37&lt;=$U52),"○",TRUE,"")</f>
        <v/>
      </c>
      <c r="AX52" s="429" t="str" cm="1">
        <f t="array" ref="AX52">_xlfn.IFS(OR(AND(NOT(OR($X52="",$Z52="")),AND(AX$37&gt;=$X52,AX$37&lt;$Z52)),AND(NOT(OR($AB52="",$AD52="",)),AND(AX$37&gt;=$AB52,AX$37&lt;$AD52)),AND(NOT(OR($AF52="",$AH52="")),AND(AX$37&gt;=$AF52,AX$37&lt;$AH52))),"",AND(AX$37&gt;=$R52,AX$37&lt;=$U52),"○",TRUE,"")</f>
        <v/>
      </c>
      <c r="AY52" s="429" t="str" cm="1">
        <f t="array" ref="AY52">_xlfn.IFS(OR(AND(NOT(OR($X52="",$Z52="")),AND(AY$37&gt;=$X52,AY$37&lt;$Z52)),AND(NOT(OR($AB52="",$AD52="",)),AND(AY$37&gt;=$AB52,AY$37&lt;$AD52)),AND(NOT(OR($AF52="",$AH52="")),AND(AY$37&gt;=$AF52,AY$37&lt;$AH52))),"",AND(AY$37&gt;=$R52,AY$37&lt;=$U52),"○",TRUE,"")</f>
        <v/>
      </c>
      <c r="AZ52" s="429" t="str" cm="1">
        <f t="array" ref="AZ52">_xlfn.IFS(OR(AND(NOT(OR($X52="",$Z52="")),AND(AZ$37&gt;=$X52,AZ$37&lt;$Z52)),AND(NOT(OR($AB52="",$AD52="",)),AND(AZ$37&gt;=$AB52,AZ$37&lt;$AD52)),AND(NOT(OR($AF52="",$AH52="")),AND(AZ$37&gt;=$AF52,AZ$37&lt;$AH52))),"",AND(AZ$37&gt;=$R52,AZ$37&lt;=$U52),"○",TRUE,"")</f>
        <v/>
      </c>
      <c r="BA52" s="429" t="str" cm="1">
        <f t="array" ref="BA52">_xlfn.IFS(OR(AND(NOT(OR($X52="",$Z52="")),AND(BA$37&gt;=$X52,BA$37&lt;$Z52)),AND(NOT(OR($AB52="",$AD52="",)),AND(BA$37&gt;=$AB52,BA$37&lt;$AD52)),AND(NOT(OR($AF52="",$AH52="")),AND(BA$37&gt;=$AF52,BA$37&lt;$AH52))),"",AND(BA$37&gt;=$R52,BA$37&lt;=$U52),"○",TRUE,"")</f>
        <v/>
      </c>
      <c r="BB52" s="429" t="str" cm="1">
        <f t="array" ref="BB52">_xlfn.IFS(OR(AND(NOT(OR($X52="",$Z52="")),AND(BB$37&gt;=$X52,BB$37&lt;$Z52)),AND(NOT(OR($AB52="",$AD52="",)),AND(BB$37&gt;=$AB52,BB$37&lt;$AD52)),AND(NOT(OR($AF52="",$AH52="")),AND(BB$37&gt;=$AF52,BB$37&lt;$AH52))),"",AND(BB$37&gt;=$R52,BB$37&lt;=$U52),"○",TRUE,"")</f>
        <v/>
      </c>
      <c r="BC52" s="429" t="str" cm="1">
        <f t="array" ref="BC52">_xlfn.IFS(OR(AND(NOT(OR($X52="",$Z52="")),AND(BC$37&gt;=$X52,BC$37&lt;$Z52)),AND(NOT(OR($AB52="",$AD52="",)),AND(BC$37&gt;=$AB52,BC$37&lt;$AD52)),AND(NOT(OR($AF52="",$AH52="")),AND(BC$37&gt;=$AF52,BC$37&lt;$AH52))),"",AND(BC$37&gt;=$R52,BC$37&lt;=$U52),"○",TRUE,"")</f>
        <v/>
      </c>
      <c r="BD52" s="429" t="str" cm="1">
        <f t="array" ref="BD52">_xlfn.IFS(OR(AND(NOT(OR($X52="",$Z52="")),AND(BD$37&gt;=$X52,BD$37&lt;$Z52)),AND(NOT(OR($AB52="",$AD52="",)),AND(BD$37&gt;=$AB52,BD$37&lt;$AD52)),AND(NOT(OR($AF52="",$AH52="")),AND(BD$37&gt;=$AF52,BD$37&lt;$AH52))),"",AND(BD$37&gt;=$R52,BD$37&lt;=$U52),"○",TRUE,"")</f>
        <v/>
      </c>
      <c r="BE52" s="429" t="str" cm="1">
        <f t="array" ref="BE52">_xlfn.IFS(OR(AND(NOT(OR($X52="",$Z52="")),AND(BE$37&gt;=$X52,BE$37&lt;$Z52)),AND(NOT(OR($AB52="",$AD52="",)),AND(BE$37&gt;=$AB52,BE$37&lt;$AD52)),AND(NOT(OR($AF52="",$AH52="")),AND(BE$37&gt;=$AF52,BE$37&lt;$AH52))),"",AND(BE$37&gt;=$R52,BE$37&lt;=$U52),"○",TRUE,"")</f>
        <v/>
      </c>
      <c r="BF52" s="429" t="str" cm="1">
        <f t="array" ref="BF52">_xlfn.IFS(OR(AND(NOT(OR($X52="",$Z52="")),AND(BF$37&gt;=$X52,BF$37&lt;$Z52)),AND(NOT(OR($AB52="",$AD52="",)),AND(BF$37&gt;=$AB52,BF$37&lt;$AD52)),AND(NOT(OR($AF52="",$AH52="")),AND(BF$37&gt;=$AF52,BF$37&lt;$AH52))),"",AND(BF$37&gt;=$R52,BF$37&lt;=$U52),"○",TRUE,"")</f>
        <v/>
      </c>
      <c r="BG52" s="429" t="str" cm="1">
        <f t="array" ref="BG52">_xlfn.IFS(OR(AND(NOT(OR($X52="",$Z52="")),AND(BG$37&gt;=$X52,BG$37&lt;$Z52)),AND(NOT(OR($AB52="",$AD52="",)),AND(BG$37&gt;=$AB52,BG$37&lt;$AD52)),AND(NOT(OR($AF52="",$AH52="")),AND(BG$37&gt;=$AF52,BG$37&lt;$AH52))),"",AND(BG$37&gt;=$R52,BG$37&lt;=$U52),"○",TRUE,"")</f>
        <v/>
      </c>
      <c r="BH52" s="429" t="str" cm="1">
        <f t="array" ref="BH52">_xlfn.IFS(OR(AND(NOT(OR($X52="",$Z52="")),AND(BH$37&gt;=$X52,BH$37&lt;$Z52)),AND(NOT(OR($AB52="",$AD52="",)),AND(BH$37&gt;=$AB52,BH$37&lt;$AD52)),AND(NOT(OR($AF52="",$AH52="")),AND(BH$37&gt;=$AF52,BH$37&lt;$AH52))),"",AND(BH$37&gt;=$R52,BH$37&lt;=$U52),"○",TRUE,"")</f>
        <v/>
      </c>
      <c r="BI52" s="429" t="str" cm="1">
        <f t="array" ref="BI52">_xlfn.IFS(OR(AND(NOT(OR($X52="",$Z52="")),AND(BI$37&gt;=$X52,BI$37&lt;$Z52)),AND(NOT(OR($AB52="",$AD52="",)),AND(BI$37&gt;=$AB52,BI$37&lt;$AD52)),AND(NOT(OR($AF52="",$AH52="")),AND(BI$37&gt;=$AF52,BI$37&lt;$AH52))),"",AND(BI$37&gt;=$R52,BI$37&lt;=$U52),"○",TRUE,"")</f>
        <v/>
      </c>
      <c r="BJ52" s="429" t="str" cm="1">
        <f t="array" ref="BJ52">_xlfn.IFS(OR(AND(NOT(OR($X52="",$Z52="")),AND(BJ$37&gt;=$X52,BJ$37&lt;$Z52)),AND(NOT(OR($AB52="",$AD52="",)),AND(BJ$37&gt;=$AB52,BJ$37&lt;$AD52)),AND(NOT(OR($AF52="",$AH52="")),AND(BJ$37&gt;=$AF52,BJ$37&lt;$AH52))),"",AND(BJ$37&gt;=$R52,BJ$37&lt;=$U52),"○",TRUE,"")</f>
        <v/>
      </c>
      <c r="BK52" s="429" t="str" cm="1">
        <f t="array" ref="BK52">_xlfn.IFS(OR(AND(NOT(OR($X52="",$Z52="")),AND(BK$37&gt;=$X52,BK$37&lt;$Z52)),AND(NOT(OR($AB52="",$AD52="",)),AND(BK$37&gt;=$AB52,BK$37&lt;$AD52)),AND(NOT(OR($AF52="",$AH52="")),AND(BK$37&gt;=$AF52,BK$37&lt;$AH52))),"",AND(BK$37&gt;=$R52,BK$37&lt;=$U52),"○",TRUE,"")</f>
        <v/>
      </c>
      <c r="BL52" s="429" t="str" cm="1">
        <f t="array" ref="BL52">_xlfn.IFS(OR(AND(NOT(OR($X52="",$Z52="")),AND(BL$37&gt;=$X52,BL$37&lt;$Z52)),AND(NOT(OR($AB52="",$AD52="",)),AND(BL$37&gt;=$AB52,BL$37&lt;$AD52)),AND(NOT(OR($AF52="",$AH52="")),AND(BL$37&gt;=$AF52,BL$37&lt;$AH52))),"",AND(BL$37&gt;=$R52,BL$37&lt;=$U52),"○",TRUE,"")</f>
        <v/>
      </c>
      <c r="BM52" s="429" t="str" cm="1">
        <f t="array" ref="BM52">_xlfn.IFS(OR(AND(NOT(OR($X52="",$Z52="")),AND(BM$37&gt;=$X52,BM$37&lt;$Z52)),AND(NOT(OR($AB52="",$AD52="",)),AND(BM$37&gt;=$AB52,BM$37&lt;$AD52)),AND(NOT(OR($AF52="",$AH52="")),AND(BM$37&gt;=$AF52,BM$37&lt;$AH52))),"",AND(BM$37&gt;=$R52,BM$37&lt;=$U52),"○",TRUE,"")</f>
        <v/>
      </c>
      <c r="BN52" s="429" t="str" cm="1">
        <f t="array" ref="BN52">_xlfn.IFS(OR(AND(NOT(OR($X52="",$Z52="")),AND(BN$37&gt;=$X52,BN$37&lt;$Z52)),AND(NOT(OR($AB52="",$AD52="",)),AND(BN$37&gt;=$AB52,BN$37&lt;$AD52)),AND(NOT(OR($AF52="",$AH52="")),AND(BN$37&gt;=$AF52,BN$37&lt;$AH52))),"",AND(BN$37&gt;=$R52,BN$37&lt;=$U52),"○",TRUE,"")</f>
        <v/>
      </c>
      <c r="BO52" s="429" t="str" cm="1">
        <f t="array" ref="BO52">_xlfn.IFS(OR(AND(NOT(OR($X52="",$Z52="")),AND(BO$37&gt;=$X52,BO$37&lt;$Z52)),AND(NOT(OR($AB52="",$AD52="",)),AND(BO$37&gt;=$AB52,BO$37&lt;$AD52)),AND(NOT(OR($AF52="",$AH52="")),AND(BO$37&gt;=$AF52,BO$37&lt;$AH52))),"",AND(BO$37&gt;=$R52,BO$37&lt;=$U52),"○",TRUE,"")</f>
        <v/>
      </c>
    </row>
    <row r="53" spans="2:67">
      <c r="B53"/>
      <c r="C53"/>
      <c r="D53"/>
      <c r="E53"/>
      <c r="F53"/>
      <c r="G53"/>
      <c r="H53"/>
      <c r="I53"/>
      <c r="J53"/>
      <c r="K53" s="568"/>
      <c r="L53" s="569"/>
      <c r="M53" s="569"/>
      <c r="N53" s="570"/>
      <c r="O53" s="569"/>
      <c r="P53" s="569"/>
      <c r="Q53" s="569"/>
      <c r="R53" s="571"/>
      <c r="S53" s="571"/>
      <c r="T53" s="571"/>
      <c r="U53" s="571"/>
      <c r="V53" s="571"/>
      <c r="W53" s="571"/>
      <c r="X53" s="571"/>
      <c r="Y53" s="571"/>
      <c r="Z53" s="571"/>
      <c r="AA53" s="571"/>
      <c r="AB53" s="571"/>
      <c r="AC53" s="571"/>
      <c r="AD53" s="571"/>
      <c r="AE53" s="571"/>
      <c r="AF53" s="571"/>
      <c r="AG53" s="571"/>
      <c r="AH53" s="573"/>
      <c r="AI53" s="574"/>
      <c r="AJ53" s="430" t="str">
        <f t="shared" si="25"/>
        <v/>
      </c>
      <c r="AK53" s="429" t="str" cm="1">
        <f t="array" ref="AK53">_xlfn.IFS(OR(AND(NOT(OR($X53="",$Z53="")),AND(AK$37&gt;=$X53,AK$37&lt;$Z53)),AND(NOT(OR($AB53="",$AD53="",)),AND(AK$37&gt;=$AB53,AK$37&lt;$AD53)),AND(NOT(OR($AF53="",$AH53="")),AND(AK$37&gt;=$AF53,AK$37&lt;$AH53))),"",AND(AK$37&gt;=$R53,AK$37&lt;=$U53),"○",TRUE,"")</f>
        <v/>
      </c>
      <c r="AL53" s="429" t="str" cm="1">
        <f t="array" ref="AL53">_xlfn.IFS(OR(AND(NOT(OR($X53="",$Z53="")),AND(AL$37&gt;=$X53,AL$37&lt;$Z53)),AND(NOT(OR($AB53="",$AD53="",)),AND(AL$37&gt;=$AB53,AL$37&lt;$AD53)),AND(NOT(OR($AF53="",$AH53="")),AND(AL$37&gt;=$AF53,AL$37&lt;$AH53))),"",AND(AL$37&gt;=$R53,AL$37&lt;=$U53),"○",TRUE,"")</f>
        <v/>
      </c>
      <c r="AM53" s="429" t="str" cm="1">
        <f t="array" ref="AM53">_xlfn.IFS(OR(AND(NOT(OR($X53="",$Z53="")),AND(AM$37&gt;=$X53,AM$37&lt;$Z53)),AND(NOT(OR($AB53="",$AD53="",)),AND(AM$37&gt;=$AB53,AM$37&lt;$AD53)),AND(NOT(OR($AF53="",$AH53="")),AND(AM$37&gt;=$AF53,AM$37&lt;$AH53))),"",AND(AM$37&gt;=$R53,AM$37&lt;=$U53),"○",TRUE,"")</f>
        <v/>
      </c>
      <c r="AN53" s="429" t="str" cm="1">
        <f t="array" ref="AN53">_xlfn.IFS(OR(AND(NOT(OR($X53="",$Z53="")),AND(AN$37&gt;=$X53,AN$37&lt;$Z53)),AND(NOT(OR($AB53="",$AD53="",)),AND(AN$37&gt;=$AB53,AN$37&lt;$AD53)),AND(NOT(OR($AF53="",$AH53="")),AND(AN$37&gt;=$AF53,AN$37&lt;$AH53))),"",AND(AN$37&gt;=$R53,AN$37&lt;=$U53),"○",TRUE,"")</f>
        <v/>
      </c>
      <c r="AO53" s="429" t="str" cm="1">
        <f t="array" ref="AO53">_xlfn.IFS(OR(AND(NOT(OR($X53="",$Z53="")),AND(AO$37&gt;=$X53,AO$37&lt;$Z53)),AND(NOT(OR($AB53="",$AD53="",)),AND(AO$37&gt;=$AB53,AO$37&lt;$AD53)),AND(NOT(OR($AF53="",$AH53="")),AND(AO$37&gt;=$AF53,AO$37&lt;$AH53))),"",AND(AO$37&gt;=$R53,AO$37&lt;=$U53),"○",TRUE,"")</f>
        <v/>
      </c>
      <c r="AP53" s="429" t="str" cm="1">
        <f t="array" ref="AP53">_xlfn.IFS(OR(AND(NOT(OR($X53="",$Z53="")),AND(AP$37&gt;=$X53,AP$37&lt;$Z53)),AND(NOT(OR($AB53="",$AD53="",)),AND(AP$37&gt;=$AB53,AP$37&lt;$AD53)),AND(NOT(OR($AF53="",$AH53="")),AND(AP$37&gt;=$AF53,AP$37&lt;$AH53))),"",AND(AP$37&gt;=$R53,AP$37&lt;=$U53),"○",TRUE,"")</f>
        <v/>
      </c>
      <c r="AQ53" s="429" t="str" cm="1">
        <f t="array" ref="AQ53">_xlfn.IFS(OR(AND(NOT(OR($X53="",$Z53="")),AND(AQ$37&gt;=$X53,AQ$37&lt;$Z53)),AND(NOT(OR($AB53="",$AD53="",)),AND(AQ$37&gt;=$AB53,AQ$37&lt;$AD53)),AND(NOT(OR($AF53="",$AH53="")),AND(AQ$37&gt;=$AF53,AQ$37&lt;$AH53))),"",AND(AQ$37&gt;=$R53,AQ$37&lt;=$U53),"○",TRUE,"")</f>
        <v/>
      </c>
      <c r="AR53" s="429" t="str" cm="1">
        <f t="array" ref="AR53">_xlfn.IFS(OR(AND(NOT(OR($X53="",$Z53="")),AND(AR$37&gt;=$X53,AR$37&lt;$Z53)),AND(NOT(OR($AB53="",$AD53="",)),AND(AR$37&gt;=$AB53,AR$37&lt;$AD53)),AND(NOT(OR($AF53="",$AH53="")),AND(AR$37&gt;=$AF53,AR$37&lt;$AH53))),"",AND(AR$37&gt;=$R53,AR$37&lt;=$U53),"○",TRUE,"")</f>
        <v/>
      </c>
      <c r="AS53" s="429" t="str" cm="1">
        <f t="array" ref="AS53">_xlfn.IFS(OR(AND(NOT(OR($X53="",$Z53="")),AND(AS$37&gt;=$X53,AS$37&lt;$Z53)),AND(NOT(OR($AB53="",$AD53="",)),AND(AS$37&gt;=$AB53,AS$37&lt;$AD53)),AND(NOT(OR($AF53="",$AH53="")),AND(AS$37&gt;=$AF53,AS$37&lt;$AH53))),"",AND(AS$37&gt;=$R53,AS$37&lt;=$U53),"○",TRUE,"")</f>
        <v/>
      </c>
      <c r="AT53" s="429" t="str" cm="1">
        <f t="array" ref="AT53">_xlfn.IFS(OR(AND(NOT(OR($X53="",$Z53="")),AND(AT$37&gt;=$X53,AT$37&lt;$Z53)),AND(NOT(OR($AB53="",$AD53="",)),AND(AT$37&gt;=$AB53,AT$37&lt;$AD53)),AND(NOT(OR($AF53="",$AH53="")),AND(AT$37&gt;=$AF53,AT$37&lt;$AH53))),"",AND(AT$37&gt;=$R53,AT$37&lt;=$U53),"○",TRUE,"")</f>
        <v/>
      </c>
      <c r="AU53" s="429" t="str" cm="1">
        <f t="array" ref="AU53">_xlfn.IFS(OR(AND(NOT(OR($X53="",$Z53="")),AND(AU$37&gt;=$X53,AU$37&lt;$Z53)),AND(NOT(OR($AB53="",$AD53="",)),AND(AU$37&gt;=$AB53,AU$37&lt;$AD53)),AND(NOT(OR($AF53="",$AH53="")),AND(AU$37&gt;=$AF53,AU$37&lt;$AH53))),"",AND(AU$37&gt;=$R53,AU$37&lt;=$U53),"○",TRUE,"")</f>
        <v/>
      </c>
      <c r="AV53" s="429" t="str" cm="1">
        <f t="array" ref="AV53">_xlfn.IFS(OR(AND(NOT(OR($X53="",$Z53="")),AND(AV$37&gt;=$X53,AV$37&lt;$Z53)),AND(NOT(OR($AB53="",$AD53="",)),AND(AV$37&gt;=$AB53,AV$37&lt;$AD53)),AND(NOT(OR($AF53="",$AH53="")),AND(AV$37&gt;=$AF53,AV$37&lt;$AH53))),"",AND(AV$37&gt;=$R53,AV$37&lt;=$U53),"○",TRUE,"")</f>
        <v/>
      </c>
      <c r="AW53" s="429" t="str" cm="1">
        <f t="array" ref="AW53">_xlfn.IFS(OR(AND(NOT(OR($X53="",$Z53="")),AND(AW$37&gt;=$X53,AW$37&lt;$Z53)),AND(NOT(OR($AB53="",$AD53="",)),AND(AW$37&gt;=$AB53,AW$37&lt;$AD53)),AND(NOT(OR($AF53="",$AH53="")),AND(AW$37&gt;=$AF53,AW$37&lt;$AH53))),"",AND(AW$37&gt;=$R53,AW$37&lt;=$U53),"○",TRUE,"")</f>
        <v/>
      </c>
      <c r="AX53" s="429" t="str" cm="1">
        <f t="array" ref="AX53">_xlfn.IFS(OR(AND(NOT(OR($X53="",$Z53="")),AND(AX$37&gt;=$X53,AX$37&lt;$Z53)),AND(NOT(OR($AB53="",$AD53="",)),AND(AX$37&gt;=$AB53,AX$37&lt;$AD53)),AND(NOT(OR($AF53="",$AH53="")),AND(AX$37&gt;=$AF53,AX$37&lt;$AH53))),"",AND(AX$37&gt;=$R53,AX$37&lt;=$U53),"○",TRUE,"")</f>
        <v/>
      </c>
      <c r="AY53" s="429" t="str" cm="1">
        <f t="array" ref="AY53">_xlfn.IFS(OR(AND(NOT(OR($X53="",$Z53="")),AND(AY$37&gt;=$X53,AY$37&lt;$Z53)),AND(NOT(OR($AB53="",$AD53="",)),AND(AY$37&gt;=$AB53,AY$37&lt;$AD53)),AND(NOT(OR($AF53="",$AH53="")),AND(AY$37&gt;=$AF53,AY$37&lt;$AH53))),"",AND(AY$37&gt;=$R53,AY$37&lt;=$U53),"○",TRUE,"")</f>
        <v/>
      </c>
      <c r="AZ53" s="429" t="str" cm="1">
        <f t="array" ref="AZ53">_xlfn.IFS(OR(AND(NOT(OR($X53="",$Z53="")),AND(AZ$37&gt;=$X53,AZ$37&lt;$Z53)),AND(NOT(OR($AB53="",$AD53="",)),AND(AZ$37&gt;=$AB53,AZ$37&lt;$AD53)),AND(NOT(OR($AF53="",$AH53="")),AND(AZ$37&gt;=$AF53,AZ$37&lt;$AH53))),"",AND(AZ$37&gt;=$R53,AZ$37&lt;=$U53),"○",TRUE,"")</f>
        <v/>
      </c>
      <c r="BA53" s="429" t="str" cm="1">
        <f t="array" ref="BA53">_xlfn.IFS(OR(AND(NOT(OR($X53="",$Z53="")),AND(BA$37&gt;=$X53,BA$37&lt;$Z53)),AND(NOT(OR($AB53="",$AD53="",)),AND(BA$37&gt;=$AB53,BA$37&lt;$AD53)),AND(NOT(OR($AF53="",$AH53="")),AND(BA$37&gt;=$AF53,BA$37&lt;$AH53))),"",AND(BA$37&gt;=$R53,BA$37&lt;=$U53),"○",TRUE,"")</f>
        <v/>
      </c>
      <c r="BB53" s="429" t="str" cm="1">
        <f t="array" ref="BB53">_xlfn.IFS(OR(AND(NOT(OR($X53="",$Z53="")),AND(BB$37&gt;=$X53,BB$37&lt;$Z53)),AND(NOT(OR($AB53="",$AD53="",)),AND(BB$37&gt;=$AB53,BB$37&lt;$AD53)),AND(NOT(OR($AF53="",$AH53="")),AND(BB$37&gt;=$AF53,BB$37&lt;$AH53))),"",AND(BB$37&gt;=$R53,BB$37&lt;=$U53),"○",TRUE,"")</f>
        <v/>
      </c>
      <c r="BC53" s="429" t="str" cm="1">
        <f t="array" ref="BC53">_xlfn.IFS(OR(AND(NOT(OR($X53="",$Z53="")),AND(BC$37&gt;=$X53,BC$37&lt;$Z53)),AND(NOT(OR($AB53="",$AD53="",)),AND(BC$37&gt;=$AB53,BC$37&lt;$AD53)),AND(NOT(OR($AF53="",$AH53="")),AND(BC$37&gt;=$AF53,BC$37&lt;$AH53))),"",AND(BC$37&gt;=$R53,BC$37&lt;=$U53),"○",TRUE,"")</f>
        <v/>
      </c>
      <c r="BD53" s="429" t="str" cm="1">
        <f t="array" ref="BD53">_xlfn.IFS(OR(AND(NOT(OR($X53="",$Z53="")),AND(BD$37&gt;=$X53,BD$37&lt;$Z53)),AND(NOT(OR($AB53="",$AD53="",)),AND(BD$37&gt;=$AB53,BD$37&lt;$AD53)),AND(NOT(OR($AF53="",$AH53="")),AND(BD$37&gt;=$AF53,BD$37&lt;$AH53))),"",AND(BD$37&gt;=$R53,BD$37&lt;=$U53),"○",TRUE,"")</f>
        <v/>
      </c>
      <c r="BE53" s="429" t="str" cm="1">
        <f t="array" ref="BE53">_xlfn.IFS(OR(AND(NOT(OR($X53="",$Z53="")),AND(BE$37&gt;=$X53,BE$37&lt;$Z53)),AND(NOT(OR($AB53="",$AD53="",)),AND(BE$37&gt;=$AB53,BE$37&lt;$AD53)),AND(NOT(OR($AF53="",$AH53="")),AND(BE$37&gt;=$AF53,BE$37&lt;$AH53))),"",AND(BE$37&gt;=$R53,BE$37&lt;=$U53),"○",TRUE,"")</f>
        <v/>
      </c>
      <c r="BF53" s="429" t="str" cm="1">
        <f t="array" ref="BF53">_xlfn.IFS(OR(AND(NOT(OR($X53="",$Z53="")),AND(BF$37&gt;=$X53,BF$37&lt;$Z53)),AND(NOT(OR($AB53="",$AD53="",)),AND(BF$37&gt;=$AB53,BF$37&lt;$AD53)),AND(NOT(OR($AF53="",$AH53="")),AND(BF$37&gt;=$AF53,BF$37&lt;$AH53))),"",AND(BF$37&gt;=$R53,BF$37&lt;=$U53),"○",TRUE,"")</f>
        <v/>
      </c>
      <c r="BG53" s="429" t="str" cm="1">
        <f t="array" ref="BG53">_xlfn.IFS(OR(AND(NOT(OR($X53="",$Z53="")),AND(BG$37&gt;=$X53,BG$37&lt;$Z53)),AND(NOT(OR($AB53="",$AD53="",)),AND(BG$37&gt;=$AB53,BG$37&lt;$AD53)),AND(NOT(OR($AF53="",$AH53="")),AND(BG$37&gt;=$AF53,BG$37&lt;$AH53))),"",AND(BG$37&gt;=$R53,BG$37&lt;=$U53),"○",TRUE,"")</f>
        <v/>
      </c>
      <c r="BH53" s="429" t="str" cm="1">
        <f t="array" ref="BH53">_xlfn.IFS(OR(AND(NOT(OR($X53="",$Z53="")),AND(BH$37&gt;=$X53,BH$37&lt;$Z53)),AND(NOT(OR($AB53="",$AD53="",)),AND(BH$37&gt;=$AB53,BH$37&lt;$AD53)),AND(NOT(OR($AF53="",$AH53="")),AND(BH$37&gt;=$AF53,BH$37&lt;$AH53))),"",AND(BH$37&gt;=$R53,BH$37&lt;=$U53),"○",TRUE,"")</f>
        <v/>
      </c>
      <c r="BI53" s="429" t="str" cm="1">
        <f t="array" ref="BI53">_xlfn.IFS(OR(AND(NOT(OR($X53="",$Z53="")),AND(BI$37&gt;=$X53,BI$37&lt;$Z53)),AND(NOT(OR($AB53="",$AD53="",)),AND(BI$37&gt;=$AB53,BI$37&lt;$AD53)),AND(NOT(OR($AF53="",$AH53="")),AND(BI$37&gt;=$AF53,BI$37&lt;$AH53))),"",AND(BI$37&gt;=$R53,BI$37&lt;=$U53),"○",TRUE,"")</f>
        <v/>
      </c>
      <c r="BJ53" s="429" t="str" cm="1">
        <f t="array" ref="BJ53">_xlfn.IFS(OR(AND(NOT(OR($X53="",$Z53="")),AND(BJ$37&gt;=$X53,BJ$37&lt;$Z53)),AND(NOT(OR($AB53="",$AD53="",)),AND(BJ$37&gt;=$AB53,BJ$37&lt;$AD53)),AND(NOT(OR($AF53="",$AH53="")),AND(BJ$37&gt;=$AF53,BJ$37&lt;$AH53))),"",AND(BJ$37&gt;=$R53,BJ$37&lt;=$U53),"○",TRUE,"")</f>
        <v/>
      </c>
      <c r="BK53" s="429" t="str" cm="1">
        <f t="array" ref="BK53">_xlfn.IFS(OR(AND(NOT(OR($X53="",$Z53="")),AND(BK$37&gt;=$X53,BK$37&lt;$Z53)),AND(NOT(OR($AB53="",$AD53="",)),AND(BK$37&gt;=$AB53,BK$37&lt;$AD53)),AND(NOT(OR($AF53="",$AH53="")),AND(BK$37&gt;=$AF53,BK$37&lt;$AH53))),"",AND(BK$37&gt;=$R53,BK$37&lt;=$U53),"○",TRUE,"")</f>
        <v/>
      </c>
      <c r="BL53" s="429" t="str" cm="1">
        <f t="array" ref="BL53">_xlfn.IFS(OR(AND(NOT(OR($X53="",$Z53="")),AND(BL$37&gt;=$X53,BL$37&lt;$Z53)),AND(NOT(OR($AB53="",$AD53="",)),AND(BL$37&gt;=$AB53,BL$37&lt;$AD53)),AND(NOT(OR($AF53="",$AH53="")),AND(BL$37&gt;=$AF53,BL$37&lt;$AH53))),"",AND(BL$37&gt;=$R53,BL$37&lt;=$U53),"○",TRUE,"")</f>
        <v/>
      </c>
      <c r="BM53" s="429" t="str" cm="1">
        <f t="array" ref="BM53">_xlfn.IFS(OR(AND(NOT(OR($X53="",$Z53="")),AND(BM$37&gt;=$X53,BM$37&lt;$Z53)),AND(NOT(OR($AB53="",$AD53="",)),AND(BM$37&gt;=$AB53,BM$37&lt;$AD53)),AND(NOT(OR($AF53="",$AH53="")),AND(BM$37&gt;=$AF53,BM$37&lt;$AH53))),"",AND(BM$37&gt;=$R53,BM$37&lt;=$U53),"○",TRUE,"")</f>
        <v/>
      </c>
      <c r="BN53" s="429" t="str" cm="1">
        <f t="array" ref="BN53">_xlfn.IFS(OR(AND(NOT(OR($X53="",$Z53="")),AND(BN$37&gt;=$X53,BN$37&lt;$Z53)),AND(NOT(OR($AB53="",$AD53="",)),AND(BN$37&gt;=$AB53,BN$37&lt;$AD53)),AND(NOT(OR($AF53="",$AH53="")),AND(BN$37&gt;=$AF53,BN$37&lt;$AH53))),"",AND(BN$37&gt;=$R53,BN$37&lt;=$U53),"○",TRUE,"")</f>
        <v/>
      </c>
      <c r="BO53" s="429" t="str" cm="1">
        <f t="array" ref="BO53">_xlfn.IFS(OR(AND(NOT(OR($X53="",$Z53="")),AND(BO$37&gt;=$X53,BO$37&lt;$Z53)),AND(NOT(OR($AB53="",$AD53="",)),AND(BO$37&gt;=$AB53,BO$37&lt;$AD53)),AND(NOT(OR($AF53="",$AH53="")),AND(BO$37&gt;=$AF53,BO$37&lt;$AH53))),"",AND(BO$37&gt;=$R53,BO$37&lt;=$U53),"○",TRUE,"")</f>
        <v/>
      </c>
    </row>
    <row r="54" spans="2:67">
      <c r="B54"/>
      <c r="C54"/>
      <c r="D54"/>
      <c r="E54"/>
      <c r="F54"/>
      <c r="G54"/>
      <c r="H54"/>
      <c r="I54"/>
      <c r="J54"/>
      <c r="K54" s="568"/>
      <c r="L54" s="569"/>
      <c r="M54" s="569"/>
      <c r="N54" s="570"/>
      <c r="O54" s="569"/>
      <c r="P54" s="569"/>
      <c r="Q54" s="569"/>
      <c r="R54" s="571"/>
      <c r="S54" s="571"/>
      <c r="T54" s="571"/>
      <c r="U54" s="571"/>
      <c r="V54" s="571"/>
      <c r="W54" s="571"/>
      <c r="X54" s="571"/>
      <c r="Y54" s="571"/>
      <c r="Z54" s="571"/>
      <c r="AA54" s="571"/>
      <c r="AB54" s="571"/>
      <c r="AC54" s="571"/>
      <c r="AD54" s="571"/>
      <c r="AE54" s="571"/>
      <c r="AF54" s="571"/>
      <c r="AG54" s="571"/>
      <c r="AH54" s="573"/>
      <c r="AI54" s="574"/>
      <c r="AJ54" s="430" t="str">
        <f t="shared" si="25"/>
        <v/>
      </c>
      <c r="AK54" s="429" t="str" cm="1">
        <f t="array" ref="AK54">_xlfn.IFS(OR(AND(NOT(OR($X54="",$Z54="")),AND(AK$37&gt;=$X54,AK$37&lt;$Z54)),AND(NOT(OR($AB54="",$AD54="",)),AND(AK$37&gt;=$AB54,AK$37&lt;$AD54)),AND(NOT(OR($AF54="",$AH54="")),AND(AK$37&gt;=$AF54,AK$37&lt;$AH54))),"",AND(AK$37&gt;=$R54,AK$37&lt;=$U54),"○",TRUE,"")</f>
        <v/>
      </c>
      <c r="AL54" s="429" t="str" cm="1">
        <f t="array" ref="AL54">_xlfn.IFS(OR(AND(NOT(OR($X54="",$Z54="")),AND(AL$37&gt;=$X54,AL$37&lt;$Z54)),AND(NOT(OR($AB54="",$AD54="",)),AND(AL$37&gt;=$AB54,AL$37&lt;$AD54)),AND(NOT(OR($AF54="",$AH54="")),AND(AL$37&gt;=$AF54,AL$37&lt;$AH54))),"",AND(AL$37&gt;=$R54,AL$37&lt;=$U54),"○",TRUE,"")</f>
        <v/>
      </c>
      <c r="AM54" s="429" t="str" cm="1">
        <f t="array" ref="AM54">_xlfn.IFS(OR(AND(NOT(OR($X54="",$Z54="")),AND(AM$37&gt;=$X54,AM$37&lt;$Z54)),AND(NOT(OR($AB54="",$AD54="",)),AND(AM$37&gt;=$AB54,AM$37&lt;$AD54)),AND(NOT(OR($AF54="",$AH54="")),AND(AM$37&gt;=$AF54,AM$37&lt;$AH54))),"",AND(AM$37&gt;=$R54,AM$37&lt;=$U54),"○",TRUE,"")</f>
        <v/>
      </c>
      <c r="AN54" s="429" t="str" cm="1">
        <f t="array" ref="AN54">_xlfn.IFS(OR(AND(NOT(OR($X54="",$Z54="")),AND(AN$37&gt;=$X54,AN$37&lt;$Z54)),AND(NOT(OR($AB54="",$AD54="",)),AND(AN$37&gt;=$AB54,AN$37&lt;$AD54)),AND(NOT(OR($AF54="",$AH54="")),AND(AN$37&gt;=$AF54,AN$37&lt;$AH54))),"",AND(AN$37&gt;=$R54,AN$37&lt;=$U54),"○",TRUE,"")</f>
        <v/>
      </c>
      <c r="AO54" s="429" t="str" cm="1">
        <f t="array" ref="AO54">_xlfn.IFS(OR(AND(NOT(OR($X54="",$Z54="")),AND(AO$37&gt;=$X54,AO$37&lt;$Z54)),AND(NOT(OR($AB54="",$AD54="",)),AND(AO$37&gt;=$AB54,AO$37&lt;$AD54)),AND(NOT(OR($AF54="",$AH54="")),AND(AO$37&gt;=$AF54,AO$37&lt;$AH54))),"",AND(AO$37&gt;=$R54,AO$37&lt;=$U54),"○",TRUE,"")</f>
        <v/>
      </c>
      <c r="AP54" s="429" t="str" cm="1">
        <f t="array" ref="AP54">_xlfn.IFS(OR(AND(NOT(OR($X54="",$Z54="")),AND(AP$37&gt;=$X54,AP$37&lt;$Z54)),AND(NOT(OR($AB54="",$AD54="",)),AND(AP$37&gt;=$AB54,AP$37&lt;$AD54)),AND(NOT(OR($AF54="",$AH54="")),AND(AP$37&gt;=$AF54,AP$37&lt;$AH54))),"",AND(AP$37&gt;=$R54,AP$37&lt;=$U54),"○",TRUE,"")</f>
        <v/>
      </c>
      <c r="AQ54" s="429" t="str" cm="1">
        <f t="array" ref="AQ54">_xlfn.IFS(OR(AND(NOT(OR($X54="",$Z54="")),AND(AQ$37&gt;=$X54,AQ$37&lt;$Z54)),AND(NOT(OR($AB54="",$AD54="",)),AND(AQ$37&gt;=$AB54,AQ$37&lt;$AD54)),AND(NOT(OR($AF54="",$AH54="")),AND(AQ$37&gt;=$AF54,AQ$37&lt;$AH54))),"",AND(AQ$37&gt;=$R54,AQ$37&lt;=$U54),"○",TRUE,"")</f>
        <v/>
      </c>
      <c r="AR54" s="429" t="str" cm="1">
        <f t="array" ref="AR54">_xlfn.IFS(OR(AND(NOT(OR($X54="",$Z54="")),AND(AR$37&gt;=$X54,AR$37&lt;$Z54)),AND(NOT(OR($AB54="",$AD54="",)),AND(AR$37&gt;=$AB54,AR$37&lt;$AD54)),AND(NOT(OR($AF54="",$AH54="")),AND(AR$37&gt;=$AF54,AR$37&lt;$AH54))),"",AND(AR$37&gt;=$R54,AR$37&lt;=$U54),"○",TRUE,"")</f>
        <v/>
      </c>
      <c r="AS54" s="429" t="str" cm="1">
        <f t="array" ref="AS54">_xlfn.IFS(OR(AND(NOT(OR($X54="",$Z54="")),AND(AS$37&gt;=$X54,AS$37&lt;$Z54)),AND(NOT(OR($AB54="",$AD54="",)),AND(AS$37&gt;=$AB54,AS$37&lt;$AD54)),AND(NOT(OR($AF54="",$AH54="")),AND(AS$37&gt;=$AF54,AS$37&lt;$AH54))),"",AND(AS$37&gt;=$R54,AS$37&lt;=$U54),"○",TRUE,"")</f>
        <v/>
      </c>
      <c r="AT54" s="429" t="str" cm="1">
        <f t="array" ref="AT54">_xlfn.IFS(OR(AND(NOT(OR($X54="",$Z54="")),AND(AT$37&gt;=$X54,AT$37&lt;$Z54)),AND(NOT(OR($AB54="",$AD54="",)),AND(AT$37&gt;=$AB54,AT$37&lt;$AD54)),AND(NOT(OR($AF54="",$AH54="")),AND(AT$37&gt;=$AF54,AT$37&lt;$AH54))),"",AND(AT$37&gt;=$R54,AT$37&lt;=$U54),"○",TRUE,"")</f>
        <v/>
      </c>
      <c r="AU54" s="429" t="str" cm="1">
        <f t="array" ref="AU54">_xlfn.IFS(OR(AND(NOT(OR($X54="",$Z54="")),AND(AU$37&gt;=$X54,AU$37&lt;$Z54)),AND(NOT(OR($AB54="",$AD54="",)),AND(AU$37&gt;=$AB54,AU$37&lt;$AD54)),AND(NOT(OR($AF54="",$AH54="")),AND(AU$37&gt;=$AF54,AU$37&lt;$AH54))),"",AND(AU$37&gt;=$R54,AU$37&lt;=$U54),"○",TRUE,"")</f>
        <v/>
      </c>
      <c r="AV54" s="429" t="str" cm="1">
        <f t="array" ref="AV54">_xlfn.IFS(OR(AND(NOT(OR($X54="",$Z54="")),AND(AV$37&gt;=$X54,AV$37&lt;$Z54)),AND(NOT(OR($AB54="",$AD54="",)),AND(AV$37&gt;=$AB54,AV$37&lt;$AD54)),AND(NOT(OR($AF54="",$AH54="")),AND(AV$37&gt;=$AF54,AV$37&lt;$AH54))),"",AND(AV$37&gt;=$R54,AV$37&lt;=$U54),"○",TRUE,"")</f>
        <v/>
      </c>
      <c r="AW54" s="429" t="str" cm="1">
        <f t="array" ref="AW54">_xlfn.IFS(OR(AND(NOT(OR($X54="",$Z54="")),AND(AW$37&gt;=$X54,AW$37&lt;$Z54)),AND(NOT(OR($AB54="",$AD54="",)),AND(AW$37&gt;=$AB54,AW$37&lt;$AD54)),AND(NOT(OR($AF54="",$AH54="")),AND(AW$37&gt;=$AF54,AW$37&lt;$AH54))),"",AND(AW$37&gt;=$R54,AW$37&lt;=$U54),"○",TRUE,"")</f>
        <v/>
      </c>
      <c r="AX54" s="429" t="str" cm="1">
        <f t="array" ref="AX54">_xlfn.IFS(OR(AND(NOT(OR($X54="",$Z54="")),AND(AX$37&gt;=$X54,AX$37&lt;$Z54)),AND(NOT(OR($AB54="",$AD54="",)),AND(AX$37&gt;=$AB54,AX$37&lt;$AD54)),AND(NOT(OR($AF54="",$AH54="")),AND(AX$37&gt;=$AF54,AX$37&lt;$AH54))),"",AND(AX$37&gt;=$R54,AX$37&lt;=$U54),"○",TRUE,"")</f>
        <v/>
      </c>
      <c r="AY54" s="429" t="str" cm="1">
        <f t="array" ref="AY54">_xlfn.IFS(OR(AND(NOT(OR($X54="",$Z54="")),AND(AY$37&gt;=$X54,AY$37&lt;$Z54)),AND(NOT(OR($AB54="",$AD54="",)),AND(AY$37&gt;=$AB54,AY$37&lt;$AD54)),AND(NOT(OR($AF54="",$AH54="")),AND(AY$37&gt;=$AF54,AY$37&lt;$AH54))),"",AND(AY$37&gt;=$R54,AY$37&lt;=$U54),"○",TRUE,"")</f>
        <v/>
      </c>
      <c r="AZ54" s="429" t="str" cm="1">
        <f t="array" ref="AZ54">_xlfn.IFS(OR(AND(NOT(OR($X54="",$Z54="")),AND(AZ$37&gt;=$X54,AZ$37&lt;$Z54)),AND(NOT(OR($AB54="",$AD54="",)),AND(AZ$37&gt;=$AB54,AZ$37&lt;$AD54)),AND(NOT(OR($AF54="",$AH54="")),AND(AZ$37&gt;=$AF54,AZ$37&lt;$AH54))),"",AND(AZ$37&gt;=$R54,AZ$37&lt;=$U54),"○",TRUE,"")</f>
        <v/>
      </c>
      <c r="BA54" s="429" t="str" cm="1">
        <f t="array" ref="BA54">_xlfn.IFS(OR(AND(NOT(OR($X54="",$Z54="")),AND(BA$37&gt;=$X54,BA$37&lt;$Z54)),AND(NOT(OR($AB54="",$AD54="",)),AND(BA$37&gt;=$AB54,BA$37&lt;$AD54)),AND(NOT(OR($AF54="",$AH54="")),AND(BA$37&gt;=$AF54,BA$37&lt;$AH54))),"",AND(BA$37&gt;=$R54,BA$37&lt;=$U54),"○",TRUE,"")</f>
        <v/>
      </c>
      <c r="BB54" s="429" t="str" cm="1">
        <f t="array" ref="BB54">_xlfn.IFS(OR(AND(NOT(OR($X54="",$Z54="")),AND(BB$37&gt;=$X54,BB$37&lt;$Z54)),AND(NOT(OR($AB54="",$AD54="",)),AND(BB$37&gt;=$AB54,BB$37&lt;$AD54)),AND(NOT(OR($AF54="",$AH54="")),AND(BB$37&gt;=$AF54,BB$37&lt;$AH54))),"",AND(BB$37&gt;=$R54,BB$37&lt;=$U54),"○",TRUE,"")</f>
        <v/>
      </c>
      <c r="BC54" s="429" t="str" cm="1">
        <f t="array" ref="BC54">_xlfn.IFS(OR(AND(NOT(OR($X54="",$Z54="")),AND(BC$37&gt;=$X54,BC$37&lt;$Z54)),AND(NOT(OR($AB54="",$AD54="",)),AND(BC$37&gt;=$AB54,BC$37&lt;$AD54)),AND(NOT(OR($AF54="",$AH54="")),AND(BC$37&gt;=$AF54,BC$37&lt;$AH54))),"",AND(BC$37&gt;=$R54,BC$37&lt;=$U54),"○",TRUE,"")</f>
        <v/>
      </c>
      <c r="BD54" s="429" t="str" cm="1">
        <f t="array" ref="BD54">_xlfn.IFS(OR(AND(NOT(OR($X54="",$Z54="")),AND(BD$37&gt;=$X54,BD$37&lt;$Z54)),AND(NOT(OR($AB54="",$AD54="",)),AND(BD$37&gt;=$AB54,BD$37&lt;$AD54)),AND(NOT(OR($AF54="",$AH54="")),AND(BD$37&gt;=$AF54,BD$37&lt;$AH54))),"",AND(BD$37&gt;=$R54,BD$37&lt;=$U54),"○",TRUE,"")</f>
        <v/>
      </c>
      <c r="BE54" s="429" t="str" cm="1">
        <f t="array" ref="BE54">_xlfn.IFS(OR(AND(NOT(OR($X54="",$Z54="")),AND(BE$37&gt;=$X54,BE$37&lt;$Z54)),AND(NOT(OR($AB54="",$AD54="",)),AND(BE$37&gt;=$AB54,BE$37&lt;$AD54)),AND(NOT(OR($AF54="",$AH54="")),AND(BE$37&gt;=$AF54,BE$37&lt;$AH54))),"",AND(BE$37&gt;=$R54,BE$37&lt;=$U54),"○",TRUE,"")</f>
        <v/>
      </c>
      <c r="BF54" s="429" t="str" cm="1">
        <f t="array" ref="BF54">_xlfn.IFS(OR(AND(NOT(OR($X54="",$Z54="")),AND(BF$37&gt;=$X54,BF$37&lt;$Z54)),AND(NOT(OR($AB54="",$AD54="",)),AND(BF$37&gt;=$AB54,BF$37&lt;$AD54)),AND(NOT(OR($AF54="",$AH54="")),AND(BF$37&gt;=$AF54,BF$37&lt;$AH54))),"",AND(BF$37&gt;=$R54,BF$37&lt;=$U54),"○",TRUE,"")</f>
        <v/>
      </c>
      <c r="BG54" s="429" t="str" cm="1">
        <f t="array" ref="BG54">_xlfn.IFS(OR(AND(NOT(OR($X54="",$Z54="")),AND(BG$37&gt;=$X54,BG$37&lt;$Z54)),AND(NOT(OR($AB54="",$AD54="",)),AND(BG$37&gt;=$AB54,BG$37&lt;$AD54)),AND(NOT(OR($AF54="",$AH54="")),AND(BG$37&gt;=$AF54,BG$37&lt;$AH54))),"",AND(BG$37&gt;=$R54,BG$37&lt;=$U54),"○",TRUE,"")</f>
        <v/>
      </c>
      <c r="BH54" s="429" t="str" cm="1">
        <f t="array" ref="BH54">_xlfn.IFS(OR(AND(NOT(OR($X54="",$Z54="")),AND(BH$37&gt;=$X54,BH$37&lt;$Z54)),AND(NOT(OR($AB54="",$AD54="",)),AND(BH$37&gt;=$AB54,BH$37&lt;$AD54)),AND(NOT(OR($AF54="",$AH54="")),AND(BH$37&gt;=$AF54,BH$37&lt;$AH54))),"",AND(BH$37&gt;=$R54,BH$37&lt;=$U54),"○",TRUE,"")</f>
        <v/>
      </c>
      <c r="BI54" s="429" t="str" cm="1">
        <f t="array" ref="BI54">_xlfn.IFS(OR(AND(NOT(OR($X54="",$Z54="")),AND(BI$37&gt;=$X54,BI$37&lt;$Z54)),AND(NOT(OR($AB54="",$AD54="",)),AND(BI$37&gt;=$AB54,BI$37&lt;$AD54)),AND(NOT(OR($AF54="",$AH54="")),AND(BI$37&gt;=$AF54,BI$37&lt;$AH54))),"",AND(BI$37&gt;=$R54,BI$37&lt;=$U54),"○",TRUE,"")</f>
        <v/>
      </c>
      <c r="BJ54" s="429" t="str" cm="1">
        <f t="array" ref="BJ54">_xlfn.IFS(OR(AND(NOT(OR($X54="",$Z54="")),AND(BJ$37&gt;=$X54,BJ$37&lt;$Z54)),AND(NOT(OR($AB54="",$AD54="",)),AND(BJ$37&gt;=$AB54,BJ$37&lt;$AD54)),AND(NOT(OR($AF54="",$AH54="")),AND(BJ$37&gt;=$AF54,BJ$37&lt;$AH54))),"",AND(BJ$37&gt;=$R54,BJ$37&lt;=$U54),"○",TRUE,"")</f>
        <v/>
      </c>
      <c r="BK54" s="429" t="str" cm="1">
        <f t="array" ref="BK54">_xlfn.IFS(OR(AND(NOT(OR($X54="",$Z54="")),AND(BK$37&gt;=$X54,BK$37&lt;$Z54)),AND(NOT(OR($AB54="",$AD54="",)),AND(BK$37&gt;=$AB54,BK$37&lt;$AD54)),AND(NOT(OR($AF54="",$AH54="")),AND(BK$37&gt;=$AF54,BK$37&lt;$AH54))),"",AND(BK$37&gt;=$R54,BK$37&lt;=$U54),"○",TRUE,"")</f>
        <v/>
      </c>
      <c r="BL54" s="429" t="str" cm="1">
        <f t="array" ref="BL54">_xlfn.IFS(OR(AND(NOT(OR($X54="",$Z54="")),AND(BL$37&gt;=$X54,BL$37&lt;$Z54)),AND(NOT(OR($AB54="",$AD54="",)),AND(BL$37&gt;=$AB54,BL$37&lt;$AD54)),AND(NOT(OR($AF54="",$AH54="")),AND(BL$37&gt;=$AF54,BL$37&lt;$AH54))),"",AND(BL$37&gt;=$R54,BL$37&lt;=$U54),"○",TRUE,"")</f>
        <v/>
      </c>
      <c r="BM54" s="429" t="str" cm="1">
        <f t="array" ref="BM54">_xlfn.IFS(OR(AND(NOT(OR($X54="",$Z54="")),AND(BM$37&gt;=$X54,BM$37&lt;$Z54)),AND(NOT(OR($AB54="",$AD54="",)),AND(BM$37&gt;=$AB54,BM$37&lt;$AD54)),AND(NOT(OR($AF54="",$AH54="")),AND(BM$37&gt;=$AF54,BM$37&lt;$AH54))),"",AND(BM$37&gt;=$R54,BM$37&lt;=$U54),"○",TRUE,"")</f>
        <v/>
      </c>
      <c r="BN54" s="429" t="str" cm="1">
        <f t="array" ref="BN54">_xlfn.IFS(OR(AND(NOT(OR($X54="",$Z54="")),AND(BN$37&gt;=$X54,BN$37&lt;$Z54)),AND(NOT(OR($AB54="",$AD54="",)),AND(BN$37&gt;=$AB54,BN$37&lt;$AD54)),AND(NOT(OR($AF54="",$AH54="")),AND(BN$37&gt;=$AF54,BN$37&lt;$AH54))),"",AND(BN$37&gt;=$R54,BN$37&lt;=$U54),"○",TRUE,"")</f>
        <v/>
      </c>
      <c r="BO54" s="429" t="str" cm="1">
        <f t="array" ref="BO54">_xlfn.IFS(OR(AND(NOT(OR($X54="",$Z54="")),AND(BO$37&gt;=$X54,BO$37&lt;$Z54)),AND(NOT(OR($AB54="",$AD54="",)),AND(BO$37&gt;=$AB54,BO$37&lt;$AD54)),AND(NOT(OR($AF54="",$AH54="")),AND(BO$37&gt;=$AF54,BO$37&lt;$AH54))),"",AND(BO$37&gt;=$R54,BO$37&lt;=$U54),"○",TRUE,"")</f>
        <v/>
      </c>
    </row>
    <row r="55" spans="2:67">
      <c r="B55"/>
      <c r="C55"/>
      <c r="D55"/>
      <c r="E55"/>
      <c r="F55"/>
      <c r="G55"/>
      <c r="H55"/>
      <c r="I55"/>
      <c r="J55"/>
      <c r="K55" s="568"/>
      <c r="L55" s="569"/>
      <c r="M55" s="569"/>
      <c r="N55" s="570"/>
      <c r="O55" s="569"/>
      <c r="P55" s="569"/>
      <c r="Q55" s="569"/>
      <c r="R55" s="571"/>
      <c r="S55" s="571"/>
      <c r="T55" s="571"/>
      <c r="U55" s="571"/>
      <c r="V55" s="571"/>
      <c r="W55" s="571"/>
      <c r="X55" s="571"/>
      <c r="Y55" s="571"/>
      <c r="Z55" s="571"/>
      <c r="AA55" s="571"/>
      <c r="AB55" s="571"/>
      <c r="AC55" s="571"/>
      <c r="AD55" s="571"/>
      <c r="AE55" s="571"/>
      <c r="AF55" s="571"/>
      <c r="AG55" s="571"/>
      <c r="AH55" s="573"/>
      <c r="AI55" s="574"/>
      <c r="AJ55" s="430" t="str">
        <f t="shared" si="25"/>
        <v/>
      </c>
      <c r="AK55" s="429" t="str" cm="1">
        <f t="array" ref="AK55">_xlfn.IFS(OR(AND(NOT(OR($X55="",$Z55="")),AND(AK$37&gt;=$X55,AK$37&lt;$Z55)),AND(NOT(OR($AB55="",$AD55="",)),AND(AK$37&gt;=$AB55,AK$37&lt;$AD55)),AND(NOT(OR($AF55="",$AH55="")),AND(AK$37&gt;=$AF55,AK$37&lt;$AH55))),"",AND(AK$37&gt;=$R55,AK$37&lt;=$U55),"○",TRUE,"")</f>
        <v/>
      </c>
      <c r="AL55" s="429" t="str" cm="1">
        <f t="array" ref="AL55">_xlfn.IFS(OR(AND(NOT(OR($X55="",$Z55="")),AND(AL$37&gt;=$X55,AL$37&lt;$Z55)),AND(NOT(OR($AB55="",$AD55="",)),AND(AL$37&gt;=$AB55,AL$37&lt;$AD55)),AND(NOT(OR($AF55="",$AH55="")),AND(AL$37&gt;=$AF55,AL$37&lt;$AH55))),"",AND(AL$37&gt;=$R55,AL$37&lt;=$U55),"○",TRUE,"")</f>
        <v/>
      </c>
      <c r="AM55" s="429" t="str" cm="1">
        <f t="array" ref="AM55">_xlfn.IFS(OR(AND(NOT(OR($X55="",$Z55="")),AND(AM$37&gt;=$X55,AM$37&lt;$Z55)),AND(NOT(OR($AB55="",$AD55="",)),AND(AM$37&gt;=$AB55,AM$37&lt;$AD55)),AND(NOT(OR($AF55="",$AH55="")),AND(AM$37&gt;=$AF55,AM$37&lt;$AH55))),"",AND(AM$37&gt;=$R55,AM$37&lt;=$U55),"○",TRUE,"")</f>
        <v/>
      </c>
      <c r="AN55" s="429" t="str" cm="1">
        <f t="array" ref="AN55">_xlfn.IFS(OR(AND(NOT(OR($X55="",$Z55="")),AND(AN$37&gt;=$X55,AN$37&lt;$Z55)),AND(NOT(OR($AB55="",$AD55="",)),AND(AN$37&gt;=$AB55,AN$37&lt;$AD55)),AND(NOT(OR($AF55="",$AH55="")),AND(AN$37&gt;=$AF55,AN$37&lt;$AH55))),"",AND(AN$37&gt;=$R55,AN$37&lt;=$U55),"○",TRUE,"")</f>
        <v/>
      </c>
      <c r="AO55" s="429" t="str" cm="1">
        <f t="array" ref="AO55">_xlfn.IFS(OR(AND(NOT(OR($X55="",$Z55="")),AND(AO$37&gt;=$X55,AO$37&lt;$Z55)),AND(NOT(OR($AB55="",$AD55="",)),AND(AO$37&gt;=$AB55,AO$37&lt;$AD55)),AND(NOT(OR($AF55="",$AH55="")),AND(AO$37&gt;=$AF55,AO$37&lt;$AH55))),"",AND(AO$37&gt;=$R55,AO$37&lt;=$U55),"○",TRUE,"")</f>
        <v/>
      </c>
      <c r="AP55" s="429" t="str" cm="1">
        <f t="array" ref="AP55">_xlfn.IFS(OR(AND(NOT(OR($X55="",$Z55="")),AND(AP$37&gt;=$X55,AP$37&lt;$Z55)),AND(NOT(OR($AB55="",$AD55="",)),AND(AP$37&gt;=$AB55,AP$37&lt;$AD55)),AND(NOT(OR($AF55="",$AH55="")),AND(AP$37&gt;=$AF55,AP$37&lt;$AH55))),"",AND(AP$37&gt;=$R55,AP$37&lt;=$U55),"○",TRUE,"")</f>
        <v/>
      </c>
      <c r="AQ55" s="429" t="str" cm="1">
        <f t="array" ref="AQ55">_xlfn.IFS(OR(AND(NOT(OR($X55="",$Z55="")),AND(AQ$37&gt;=$X55,AQ$37&lt;$Z55)),AND(NOT(OR($AB55="",$AD55="",)),AND(AQ$37&gt;=$AB55,AQ$37&lt;$AD55)),AND(NOT(OR($AF55="",$AH55="")),AND(AQ$37&gt;=$AF55,AQ$37&lt;$AH55))),"",AND(AQ$37&gt;=$R55,AQ$37&lt;=$U55),"○",TRUE,"")</f>
        <v/>
      </c>
      <c r="AR55" s="429" t="str" cm="1">
        <f t="array" ref="AR55">_xlfn.IFS(OR(AND(NOT(OR($X55="",$Z55="")),AND(AR$37&gt;=$X55,AR$37&lt;$Z55)),AND(NOT(OR($AB55="",$AD55="",)),AND(AR$37&gt;=$AB55,AR$37&lt;$AD55)),AND(NOT(OR($AF55="",$AH55="")),AND(AR$37&gt;=$AF55,AR$37&lt;$AH55))),"",AND(AR$37&gt;=$R55,AR$37&lt;=$U55),"○",TRUE,"")</f>
        <v/>
      </c>
      <c r="AS55" s="429" t="str" cm="1">
        <f t="array" ref="AS55">_xlfn.IFS(OR(AND(NOT(OR($X55="",$Z55="")),AND(AS$37&gt;=$X55,AS$37&lt;$Z55)),AND(NOT(OR($AB55="",$AD55="",)),AND(AS$37&gt;=$AB55,AS$37&lt;$AD55)),AND(NOT(OR($AF55="",$AH55="")),AND(AS$37&gt;=$AF55,AS$37&lt;$AH55))),"",AND(AS$37&gt;=$R55,AS$37&lt;=$U55),"○",TRUE,"")</f>
        <v/>
      </c>
      <c r="AT55" s="429" t="str" cm="1">
        <f t="array" ref="AT55">_xlfn.IFS(OR(AND(NOT(OR($X55="",$Z55="")),AND(AT$37&gt;=$X55,AT$37&lt;$Z55)),AND(NOT(OR($AB55="",$AD55="",)),AND(AT$37&gt;=$AB55,AT$37&lt;$AD55)),AND(NOT(OR($AF55="",$AH55="")),AND(AT$37&gt;=$AF55,AT$37&lt;$AH55))),"",AND(AT$37&gt;=$R55,AT$37&lt;=$U55),"○",TRUE,"")</f>
        <v/>
      </c>
      <c r="AU55" s="429" t="str" cm="1">
        <f t="array" ref="AU55">_xlfn.IFS(OR(AND(NOT(OR($X55="",$Z55="")),AND(AU$37&gt;=$X55,AU$37&lt;$Z55)),AND(NOT(OR($AB55="",$AD55="",)),AND(AU$37&gt;=$AB55,AU$37&lt;$AD55)),AND(NOT(OR($AF55="",$AH55="")),AND(AU$37&gt;=$AF55,AU$37&lt;$AH55))),"",AND(AU$37&gt;=$R55,AU$37&lt;=$U55),"○",TRUE,"")</f>
        <v/>
      </c>
      <c r="AV55" s="429" t="str" cm="1">
        <f t="array" ref="AV55">_xlfn.IFS(OR(AND(NOT(OR($X55="",$Z55="")),AND(AV$37&gt;=$X55,AV$37&lt;$Z55)),AND(NOT(OR($AB55="",$AD55="",)),AND(AV$37&gt;=$AB55,AV$37&lt;$AD55)),AND(NOT(OR($AF55="",$AH55="")),AND(AV$37&gt;=$AF55,AV$37&lt;$AH55))),"",AND(AV$37&gt;=$R55,AV$37&lt;=$U55),"○",TRUE,"")</f>
        <v/>
      </c>
      <c r="AW55" s="429" t="str" cm="1">
        <f t="array" ref="AW55">_xlfn.IFS(OR(AND(NOT(OR($X55="",$Z55="")),AND(AW$37&gt;=$X55,AW$37&lt;$Z55)),AND(NOT(OR($AB55="",$AD55="",)),AND(AW$37&gt;=$AB55,AW$37&lt;$AD55)),AND(NOT(OR($AF55="",$AH55="")),AND(AW$37&gt;=$AF55,AW$37&lt;$AH55))),"",AND(AW$37&gt;=$R55,AW$37&lt;=$U55),"○",TRUE,"")</f>
        <v/>
      </c>
      <c r="AX55" s="429" t="str" cm="1">
        <f t="array" ref="AX55">_xlfn.IFS(OR(AND(NOT(OR($X55="",$Z55="")),AND(AX$37&gt;=$X55,AX$37&lt;$Z55)),AND(NOT(OR($AB55="",$AD55="",)),AND(AX$37&gt;=$AB55,AX$37&lt;$AD55)),AND(NOT(OR($AF55="",$AH55="")),AND(AX$37&gt;=$AF55,AX$37&lt;$AH55))),"",AND(AX$37&gt;=$R55,AX$37&lt;=$U55),"○",TRUE,"")</f>
        <v/>
      </c>
      <c r="AY55" s="429" t="str" cm="1">
        <f t="array" ref="AY55">_xlfn.IFS(OR(AND(NOT(OR($X55="",$Z55="")),AND(AY$37&gt;=$X55,AY$37&lt;$Z55)),AND(NOT(OR($AB55="",$AD55="",)),AND(AY$37&gt;=$AB55,AY$37&lt;$AD55)),AND(NOT(OR($AF55="",$AH55="")),AND(AY$37&gt;=$AF55,AY$37&lt;$AH55))),"",AND(AY$37&gt;=$R55,AY$37&lt;=$U55),"○",TRUE,"")</f>
        <v/>
      </c>
      <c r="AZ55" s="429" t="str" cm="1">
        <f t="array" ref="AZ55">_xlfn.IFS(OR(AND(NOT(OR($X55="",$Z55="")),AND(AZ$37&gt;=$X55,AZ$37&lt;$Z55)),AND(NOT(OR($AB55="",$AD55="",)),AND(AZ$37&gt;=$AB55,AZ$37&lt;$AD55)),AND(NOT(OR($AF55="",$AH55="")),AND(AZ$37&gt;=$AF55,AZ$37&lt;$AH55))),"",AND(AZ$37&gt;=$R55,AZ$37&lt;=$U55),"○",TRUE,"")</f>
        <v/>
      </c>
      <c r="BA55" s="429" t="str" cm="1">
        <f t="array" ref="BA55">_xlfn.IFS(OR(AND(NOT(OR($X55="",$Z55="")),AND(BA$37&gt;=$X55,BA$37&lt;$Z55)),AND(NOT(OR($AB55="",$AD55="",)),AND(BA$37&gt;=$AB55,BA$37&lt;$AD55)),AND(NOT(OR($AF55="",$AH55="")),AND(BA$37&gt;=$AF55,BA$37&lt;$AH55))),"",AND(BA$37&gt;=$R55,BA$37&lt;=$U55),"○",TRUE,"")</f>
        <v/>
      </c>
      <c r="BB55" s="429" t="str" cm="1">
        <f t="array" ref="BB55">_xlfn.IFS(OR(AND(NOT(OR($X55="",$Z55="")),AND(BB$37&gt;=$X55,BB$37&lt;$Z55)),AND(NOT(OR($AB55="",$AD55="",)),AND(BB$37&gt;=$AB55,BB$37&lt;$AD55)),AND(NOT(OR($AF55="",$AH55="")),AND(BB$37&gt;=$AF55,BB$37&lt;$AH55))),"",AND(BB$37&gt;=$R55,BB$37&lt;=$U55),"○",TRUE,"")</f>
        <v/>
      </c>
      <c r="BC55" s="429" t="str" cm="1">
        <f t="array" ref="BC55">_xlfn.IFS(OR(AND(NOT(OR($X55="",$Z55="")),AND(BC$37&gt;=$X55,BC$37&lt;$Z55)),AND(NOT(OR($AB55="",$AD55="",)),AND(BC$37&gt;=$AB55,BC$37&lt;$AD55)),AND(NOT(OR($AF55="",$AH55="")),AND(BC$37&gt;=$AF55,BC$37&lt;$AH55))),"",AND(BC$37&gt;=$R55,BC$37&lt;=$U55),"○",TRUE,"")</f>
        <v/>
      </c>
      <c r="BD55" s="429" t="str" cm="1">
        <f t="array" ref="BD55">_xlfn.IFS(OR(AND(NOT(OR($X55="",$Z55="")),AND(BD$37&gt;=$X55,BD$37&lt;$Z55)),AND(NOT(OR($AB55="",$AD55="",)),AND(BD$37&gt;=$AB55,BD$37&lt;$AD55)),AND(NOT(OR($AF55="",$AH55="")),AND(BD$37&gt;=$AF55,BD$37&lt;$AH55))),"",AND(BD$37&gt;=$R55,BD$37&lt;=$U55),"○",TRUE,"")</f>
        <v/>
      </c>
      <c r="BE55" s="429" t="str" cm="1">
        <f t="array" ref="BE55">_xlfn.IFS(OR(AND(NOT(OR($X55="",$Z55="")),AND(BE$37&gt;=$X55,BE$37&lt;$Z55)),AND(NOT(OR($AB55="",$AD55="",)),AND(BE$37&gt;=$AB55,BE$37&lt;$AD55)),AND(NOT(OR($AF55="",$AH55="")),AND(BE$37&gt;=$AF55,BE$37&lt;$AH55))),"",AND(BE$37&gt;=$R55,BE$37&lt;=$U55),"○",TRUE,"")</f>
        <v/>
      </c>
      <c r="BF55" s="429" t="str" cm="1">
        <f t="array" ref="BF55">_xlfn.IFS(OR(AND(NOT(OR($X55="",$Z55="")),AND(BF$37&gt;=$X55,BF$37&lt;$Z55)),AND(NOT(OR($AB55="",$AD55="",)),AND(BF$37&gt;=$AB55,BF$37&lt;$AD55)),AND(NOT(OR($AF55="",$AH55="")),AND(BF$37&gt;=$AF55,BF$37&lt;$AH55))),"",AND(BF$37&gt;=$R55,BF$37&lt;=$U55),"○",TRUE,"")</f>
        <v/>
      </c>
      <c r="BG55" s="429" t="str" cm="1">
        <f t="array" ref="BG55">_xlfn.IFS(OR(AND(NOT(OR($X55="",$Z55="")),AND(BG$37&gt;=$X55,BG$37&lt;$Z55)),AND(NOT(OR($AB55="",$AD55="",)),AND(BG$37&gt;=$AB55,BG$37&lt;$AD55)),AND(NOT(OR($AF55="",$AH55="")),AND(BG$37&gt;=$AF55,BG$37&lt;$AH55))),"",AND(BG$37&gt;=$R55,BG$37&lt;=$U55),"○",TRUE,"")</f>
        <v/>
      </c>
      <c r="BH55" s="429" t="str" cm="1">
        <f t="array" ref="BH55">_xlfn.IFS(OR(AND(NOT(OR($X55="",$Z55="")),AND(BH$37&gt;=$X55,BH$37&lt;$Z55)),AND(NOT(OR($AB55="",$AD55="",)),AND(BH$37&gt;=$AB55,BH$37&lt;$AD55)),AND(NOT(OR($AF55="",$AH55="")),AND(BH$37&gt;=$AF55,BH$37&lt;$AH55))),"",AND(BH$37&gt;=$R55,BH$37&lt;=$U55),"○",TRUE,"")</f>
        <v/>
      </c>
      <c r="BI55" s="429" t="str" cm="1">
        <f t="array" ref="BI55">_xlfn.IFS(OR(AND(NOT(OR($X55="",$Z55="")),AND(BI$37&gt;=$X55,BI$37&lt;$Z55)),AND(NOT(OR($AB55="",$AD55="",)),AND(BI$37&gt;=$AB55,BI$37&lt;$AD55)),AND(NOT(OR($AF55="",$AH55="")),AND(BI$37&gt;=$AF55,BI$37&lt;$AH55))),"",AND(BI$37&gt;=$R55,BI$37&lt;=$U55),"○",TRUE,"")</f>
        <v/>
      </c>
      <c r="BJ55" s="429" t="str" cm="1">
        <f t="array" ref="BJ55">_xlfn.IFS(OR(AND(NOT(OR($X55="",$Z55="")),AND(BJ$37&gt;=$X55,BJ$37&lt;$Z55)),AND(NOT(OR($AB55="",$AD55="",)),AND(BJ$37&gt;=$AB55,BJ$37&lt;$AD55)),AND(NOT(OR($AF55="",$AH55="")),AND(BJ$37&gt;=$AF55,BJ$37&lt;$AH55))),"",AND(BJ$37&gt;=$R55,BJ$37&lt;=$U55),"○",TRUE,"")</f>
        <v/>
      </c>
      <c r="BK55" s="429" t="str" cm="1">
        <f t="array" ref="BK55">_xlfn.IFS(OR(AND(NOT(OR($X55="",$Z55="")),AND(BK$37&gt;=$X55,BK$37&lt;$Z55)),AND(NOT(OR($AB55="",$AD55="",)),AND(BK$37&gt;=$AB55,BK$37&lt;$AD55)),AND(NOT(OR($AF55="",$AH55="")),AND(BK$37&gt;=$AF55,BK$37&lt;$AH55))),"",AND(BK$37&gt;=$R55,BK$37&lt;=$U55),"○",TRUE,"")</f>
        <v/>
      </c>
      <c r="BL55" s="429" t="str" cm="1">
        <f t="array" ref="BL55">_xlfn.IFS(OR(AND(NOT(OR($X55="",$Z55="")),AND(BL$37&gt;=$X55,BL$37&lt;$Z55)),AND(NOT(OR($AB55="",$AD55="",)),AND(BL$37&gt;=$AB55,BL$37&lt;$AD55)),AND(NOT(OR($AF55="",$AH55="")),AND(BL$37&gt;=$AF55,BL$37&lt;$AH55))),"",AND(BL$37&gt;=$R55,BL$37&lt;=$U55),"○",TRUE,"")</f>
        <v/>
      </c>
      <c r="BM55" s="429" t="str" cm="1">
        <f t="array" ref="BM55">_xlfn.IFS(OR(AND(NOT(OR($X55="",$Z55="")),AND(BM$37&gt;=$X55,BM$37&lt;$Z55)),AND(NOT(OR($AB55="",$AD55="",)),AND(BM$37&gt;=$AB55,BM$37&lt;$AD55)),AND(NOT(OR($AF55="",$AH55="")),AND(BM$37&gt;=$AF55,BM$37&lt;$AH55))),"",AND(BM$37&gt;=$R55,BM$37&lt;=$U55),"○",TRUE,"")</f>
        <v/>
      </c>
      <c r="BN55" s="429" t="str" cm="1">
        <f t="array" ref="BN55">_xlfn.IFS(OR(AND(NOT(OR($X55="",$Z55="")),AND(BN$37&gt;=$X55,BN$37&lt;$Z55)),AND(NOT(OR($AB55="",$AD55="",)),AND(BN$37&gt;=$AB55,BN$37&lt;$AD55)),AND(NOT(OR($AF55="",$AH55="")),AND(BN$37&gt;=$AF55,BN$37&lt;$AH55))),"",AND(BN$37&gt;=$R55,BN$37&lt;=$U55),"○",TRUE,"")</f>
        <v/>
      </c>
      <c r="BO55" s="429" t="str" cm="1">
        <f t="array" ref="BO55">_xlfn.IFS(OR(AND(NOT(OR($X55="",$Z55="")),AND(BO$37&gt;=$X55,BO$37&lt;$Z55)),AND(NOT(OR($AB55="",$AD55="",)),AND(BO$37&gt;=$AB55,BO$37&lt;$AD55)),AND(NOT(OR($AF55="",$AH55="")),AND(BO$37&gt;=$AF55,BO$37&lt;$AH55))),"",AND(BO$37&gt;=$R55,BO$37&lt;=$U55),"○",TRUE,"")</f>
        <v/>
      </c>
    </row>
    <row r="56" spans="2:67">
      <c r="B56"/>
      <c r="C56"/>
      <c r="D56"/>
      <c r="E56"/>
      <c r="F56"/>
      <c r="G56"/>
      <c r="H56"/>
      <c r="I56"/>
      <c r="J56"/>
      <c r="K56" s="568"/>
      <c r="L56" s="569"/>
      <c r="M56" s="569"/>
      <c r="N56" s="570"/>
      <c r="O56" s="569"/>
      <c r="P56" s="569"/>
      <c r="Q56" s="569"/>
      <c r="R56" s="571"/>
      <c r="S56" s="571"/>
      <c r="T56" s="571"/>
      <c r="U56" s="571"/>
      <c r="V56" s="571"/>
      <c r="W56" s="571"/>
      <c r="X56" s="571"/>
      <c r="Y56" s="571"/>
      <c r="Z56" s="571"/>
      <c r="AA56" s="571"/>
      <c r="AB56" s="571"/>
      <c r="AC56" s="571"/>
      <c r="AD56" s="571"/>
      <c r="AE56" s="571"/>
      <c r="AF56" s="571"/>
      <c r="AG56" s="571"/>
      <c r="AH56" s="573"/>
      <c r="AI56" s="574"/>
      <c r="AJ56" s="430" t="str">
        <f t="shared" si="25"/>
        <v/>
      </c>
      <c r="AK56" s="429" t="str" cm="1">
        <f t="array" ref="AK56">_xlfn.IFS(OR(AND(NOT(OR($X56="",$Z56="")),AND(AK$37&gt;=$X56,AK$37&lt;$Z56)),AND(NOT(OR($AB56="",$AD56="",)),AND(AK$37&gt;=$AB56,AK$37&lt;$AD56)),AND(NOT(OR($AF56="",$AH56="")),AND(AK$37&gt;=$AF56,AK$37&lt;$AH56))),"",AND(AK$37&gt;=$R56,AK$37&lt;=$U56),"○",TRUE,"")</f>
        <v/>
      </c>
      <c r="AL56" s="429" t="str" cm="1">
        <f t="array" ref="AL56">_xlfn.IFS(OR(AND(NOT(OR($X56="",$Z56="")),AND(AL$37&gt;=$X56,AL$37&lt;$Z56)),AND(NOT(OR($AB56="",$AD56="",)),AND(AL$37&gt;=$AB56,AL$37&lt;$AD56)),AND(NOT(OR($AF56="",$AH56="")),AND(AL$37&gt;=$AF56,AL$37&lt;$AH56))),"",AND(AL$37&gt;=$R56,AL$37&lt;=$U56),"○",TRUE,"")</f>
        <v/>
      </c>
      <c r="AM56" s="429" t="str" cm="1">
        <f t="array" ref="AM56">_xlfn.IFS(OR(AND(NOT(OR($X56="",$Z56="")),AND(AM$37&gt;=$X56,AM$37&lt;$Z56)),AND(NOT(OR($AB56="",$AD56="",)),AND(AM$37&gt;=$AB56,AM$37&lt;$AD56)),AND(NOT(OR($AF56="",$AH56="")),AND(AM$37&gt;=$AF56,AM$37&lt;$AH56))),"",AND(AM$37&gt;=$R56,AM$37&lt;=$U56),"○",TRUE,"")</f>
        <v/>
      </c>
      <c r="AN56" s="429" t="str" cm="1">
        <f t="array" ref="AN56">_xlfn.IFS(OR(AND(NOT(OR($X56="",$Z56="")),AND(AN$37&gt;=$X56,AN$37&lt;$Z56)),AND(NOT(OR($AB56="",$AD56="",)),AND(AN$37&gt;=$AB56,AN$37&lt;$AD56)),AND(NOT(OR($AF56="",$AH56="")),AND(AN$37&gt;=$AF56,AN$37&lt;$AH56))),"",AND(AN$37&gt;=$R56,AN$37&lt;=$U56),"○",TRUE,"")</f>
        <v/>
      </c>
      <c r="AO56" s="429" t="str" cm="1">
        <f t="array" ref="AO56">_xlfn.IFS(OR(AND(NOT(OR($X56="",$Z56="")),AND(AO$37&gt;=$X56,AO$37&lt;$Z56)),AND(NOT(OR($AB56="",$AD56="",)),AND(AO$37&gt;=$AB56,AO$37&lt;$AD56)),AND(NOT(OR($AF56="",$AH56="")),AND(AO$37&gt;=$AF56,AO$37&lt;$AH56))),"",AND(AO$37&gt;=$R56,AO$37&lt;=$U56),"○",TRUE,"")</f>
        <v/>
      </c>
      <c r="AP56" s="429" t="str" cm="1">
        <f t="array" ref="AP56">_xlfn.IFS(OR(AND(NOT(OR($X56="",$Z56="")),AND(AP$37&gt;=$X56,AP$37&lt;$Z56)),AND(NOT(OR($AB56="",$AD56="",)),AND(AP$37&gt;=$AB56,AP$37&lt;$AD56)),AND(NOT(OR($AF56="",$AH56="")),AND(AP$37&gt;=$AF56,AP$37&lt;$AH56))),"",AND(AP$37&gt;=$R56,AP$37&lt;=$U56),"○",TRUE,"")</f>
        <v/>
      </c>
      <c r="AQ56" s="429" t="str" cm="1">
        <f t="array" ref="AQ56">_xlfn.IFS(OR(AND(NOT(OR($X56="",$Z56="")),AND(AQ$37&gt;=$X56,AQ$37&lt;$Z56)),AND(NOT(OR($AB56="",$AD56="",)),AND(AQ$37&gt;=$AB56,AQ$37&lt;$AD56)),AND(NOT(OR($AF56="",$AH56="")),AND(AQ$37&gt;=$AF56,AQ$37&lt;$AH56))),"",AND(AQ$37&gt;=$R56,AQ$37&lt;=$U56),"○",TRUE,"")</f>
        <v/>
      </c>
      <c r="AR56" s="429" t="str" cm="1">
        <f t="array" ref="AR56">_xlfn.IFS(OR(AND(NOT(OR($X56="",$Z56="")),AND(AR$37&gt;=$X56,AR$37&lt;$Z56)),AND(NOT(OR($AB56="",$AD56="",)),AND(AR$37&gt;=$AB56,AR$37&lt;$AD56)),AND(NOT(OR($AF56="",$AH56="")),AND(AR$37&gt;=$AF56,AR$37&lt;$AH56))),"",AND(AR$37&gt;=$R56,AR$37&lt;=$U56),"○",TRUE,"")</f>
        <v/>
      </c>
      <c r="AS56" s="429" t="str" cm="1">
        <f t="array" ref="AS56">_xlfn.IFS(OR(AND(NOT(OR($X56="",$Z56="")),AND(AS$37&gt;=$X56,AS$37&lt;$Z56)),AND(NOT(OR($AB56="",$AD56="",)),AND(AS$37&gt;=$AB56,AS$37&lt;$AD56)),AND(NOT(OR($AF56="",$AH56="")),AND(AS$37&gt;=$AF56,AS$37&lt;$AH56))),"",AND(AS$37&gt;=$R56,AS$37&lt;=$U56),"○",TRUE,"")</f>
        <v/>
      </c>
      <c r="AT56" s="429" t="str" cm="1">
        <f t="array" ref="AT56">_xlfn.IFS(OR(AND(NOT(OR($X56="",$Z56="")),AND(AT$37&gt;=$X56,AT$37&lt;$Z56)),AND(NOT(OR($AB56="",$AD56="",)),AND(AT$37&gt;=$AB56,AT$37&lt;$AD56)),AND(NOT(OR($AF56="",$AH56="")),AND(AT$37&gt;=$AF56,AT$37&lt;$AH56))),"",AND(AT$37&gt;=$R56,AT$37&lt;=$U56),"○",TRUE,"")</f>
        <v/>
      </c>
      <c r="AU56" s="429" t="str" cm="1">
        <f t="array" ref="AU56">_xlfn.IFS(OR(AND(NOT(OR($X56="",$Z56="")),AND(AU$37&gt;=$X56,AU$37&lt;$Z56)),AND(NOT(OR($AB56="",$AD56="",)),AND(AU$37&gt;=$AB56,AU$37&lt;$AD56)),AND(NOT(OR($AF56="",$AH56="")),AND(AU$37&gt;=$AF56,AU$37&lt;$AH56))),"",AND(AU$37&gt;=$R56,AU$37&lt;=$U56),"○",TRUE,"")</f>
        <v/>
      </c>
      <c r="AV56" s="429" t="str" cm="1">
        <f t="array" ref="AV56">_xlfn.IFS(OR(AND(NOT(OR($X56="",$Z56="")),AND(AV$37&gt;=$X56,AV$37&lt;$Z56)),AND(NOT(OR($AB56="",$AD56="",)),AND(AV$37&gt;=$AB56,AV$37&lt;$AD56)),AND(NOT(OR($AF56="",$AH56="")),AND(AV$37&gt;=$AF56,AV$37&lt;$AH56))),"",AND(AV$37&gt;=$R56,AV$37&lt;=$U56),"○",TRUE,"")</f>
        <v/>
      </c>
      <c r="AW56" s="429" t="str" cm="1">
        <f t="array" ref="AW56">_xlfn.IFS(OR(AND(NOT(OR($X56="",$Z56="")),AND(AW$37&gt;=$X56,AW$37&lt;$Z56)),AND(NOT(OR($AB56="",$AD56="",)),AND(AW$37&gt;=$AB56,AW$37&lt;$AD56)),AND(NOT(OR($AF56="",$AH56="")),AND(AW$37&gt;=$AF56,AW$37&lt;$AH56))),"",AND(AW$37&gt;=$R56,AW$37&lt;=$U56),"○",TRUE,"")</f>
        <v/>
      </c>
      <c r="AX56" s="429" t="str" cm="1">
        <f t="array" ref="AX56">_xlfn.IFS(OR(AND(NOT(OR($X56="",$Z56="")),AND(AX$37&gt;=$X56,AX$37&lt;$Z56)),AND(NOT(OR($AB56="",$AD56="",)),AND(AX$37&gt;=$AB56,AX$37&lt;$AD56)),AND(NOT(OR($AF56="",$AH56="")),AND(AX$37&gt;=$AF56,AX$37&lt;$AH56))),"",AND(AX$37&gt;=$R56,AX$37&lt;=$U56),"○",TRUE,"")</f>
        <v/>
      </c>
      <c r="AY56" s="429" t="str" cm="1">
        <f t="array" ref="AY56">_xlfn.IFS(OR(AND(NOT(OR($X56="",$Z56="")),AND(AY$37&gt;=$X56,AY$37&lt;$Z56)),AND(NOT(OR($AB56="",$AD56="",)),AND(AY$37&gt;=$AB56,AY$37&lt;$AD56)),AND(NOT(OR($AF56="",$AH56="")),AND(AY$37&gt;=$AF56,AY$37&lt;$AH56))),"",AND(AY$37&gt;=$R56,AY$37&lt;=$U56),"○",TRUE,"")</f>
        <v/>
      </c>
      <c r="AZ56" s="429" t="str" cm="1">
        <f t="array" ref="AZ56">_xlfn.IFS(OR(AND(NOT(OR($X56="",$Z56="")),AND(AZ$37&gt;=$X56,AZ$37&lt;$Z56)),AND(NOT(OR($AB56="",$AD56="",)),AND(AZ$37&gt;=$AB56,AZ$37&lt;$AD56)),AND(NOT(OR($AF56="",$AH56="")),AND(AZ$37&gt;=$AF56,AZ$37&lt;$AH56))),"",AND(AZ$37&gt;=$R56,AZ$37&lt;=$U56),"○",TRUE,"")</f>
        <v/>
      </c>
      <c r="BA56" s="429" t="str" cm="1">
        <f t="array" ref="BA56">_xlfn.IFS(OR(AND(NOT(OR($X56="",$Z56="")),AND(BA$37&gt;=$X56,BA$37&lt;$Z56)),AND(NOT(OR($AB56="",$AD56="",)),AND(BA$37&gt;=$AB56,BA$37&lt;$AD56)),AND(NOT(OR($AF56="",$AH56="")),AND(BA$37&gt;=$AF56,BA$37&lt;$AH56))),"",AND(BA$37&gt;=$R56,BA$37&lt;=$U56),"○",TRUE,"")</f>
        <v/>
      </c>
      <c r="BB56" s="429" t="str" cm="1">
        <f t="array" ref="BB56">_xlfn.IFS(OR(AND(NOT(OR($X56="",$Z56="")),AND(BB$37&gt;=$X56,BB$37&lt;$Z56)),AND(NOT(OR($AB56="",$AD56="",)),AND(BB$37&gt;=$AB56,BB$37&lt;$AD56)),AND(NOT(OR($AF56="",$AH56="")),AND(BB$37&gt;=$AF56,BB$37&lt;$AH56))),"",AND(BB$37&gt;=$R56,BB$37&lt;=$U56),"○",TRUE,"")</f>
        <v/>
      </c>
      <c r="BC56" s="429" t="str" cm="1">
        <f t="array" ref="BC56">_xlfn.IFS(OR(AND(NOT(OR($X56="",$Z56="")),AND(BC$37&gt;=$X56,BC$37&lt;$Z56)),AND(NOT(OR($AB56="",$AD56="",)),AND(BC$37&gt;=$AB56,BC$37&lt;$AD56)),AND(NOT(OR($AF56="",$AH56="")),AND(BC$37&gt;=$AF56,BC$37&lt;$AH56))),"",AND(BC$37&gt;=$R56,BC$37&lt;=$U56),"○",TRUE,"")</f>
        <v/>
      </c>
      <c r="BD56" s="429" t="str" cm="1">
        <f t="array" ref="BD56">_xlfn.IFS(OR(AND(NOT(OR($X56="",$Z56="")),AND(BD$37&gt;=$X56,BD$37&lt;$Z56)),AND(NOT(OR($AB56="",$AD56="",)),AND(BD$37&gt;=$AB56,BD$37&lt;$AD56)),AND(NOT(OR($AF56="",$AH56="")),AND(BD$37&gt;=$AF56,BD$37&lt;$AH56))),"",AND(BD$37&gt;=$R56,BD$37&lt;=$U56),"○",TRUE,"")</f>
        <v/>
      </c>
      <c r="BE56" s="429" t="str" cm="1">
        <f t="array" ref="BE56">_xlfn.IFS(OR(AND(NOT(OR($X56="",$Z56="")),AND(BE$37&gt;=$X56,BE$37&lt;$Z56)),AND(NOT(OR($AB56="",$AD56="",)),AND(BE$37&gt;=$AB56,BE$37&lt;$AD56)),AND(NOT(OR($AF56="",$AH56="")),AND(BE$37&gt;=$AF56,BE$37&lt;$AH56))),"",AND(BE$37&gt;=$R56,BE$37&lt;=$U56),"○",TRUE,"")</f>
        <v/>
      </c>
      <c r="BF56" s="429" t="str" cm="1">
        <f t="array" ref="BF56">_xlfn.IFS(OR(AND(NOT(OR($X56="",$Z56="")),AND(BF$37&gt;=$X56,BF$37&lt;$Z56)),AND(NOT(OR($AB56="",$AD56="",)),AND(BF$37&gt;=$AB56,BF$37&lt;$AD56)),AND(NOT(OR($AF56="",$AH56="")),AND(BF$37&gt;=$AF56,BF$37&lt;$AH56))),"",AND(BF$37&gt;=$R56,BF$37&lt;=$U56),"○",TRUE,"")</f>
        <v/>
      </c>
      <c r="BG56" s="429" t="str" cm="1">
        <f t="array" ref="BG56">_xlfn.IFS(OR(AND(NOT(OR($X56="",$Z56="")),AND(BG$37&gt;=$X56,BG$37&lt;$Z56)),AND(NOT(OR($AB56="",$AD56="",)),AND(BG$37&gt;=$AB56,BG$37&lt;$AD56)),AND(NOT(OR($AF56="",$AH56="")),AND(BG$37&gt;=$AF56,BG$37&lt;$AH56))),"",AND(BG$37&gt;=$R56,BG$37&lt;=$U56),"○",TRUE,"")</f>
        <v/>
      </c>
      <c r="BH56" s="429" t="str" cm="1">
        <f t="array" ref="BH56">_xlfn.IFS(OR(AND(NOT(OR($X56="",$Z56="")),AND(BH$37&gt;=$X56,BH$37&lt;$Z56)),AND(NOT(OR($AB56="",$AD56="",)),AND(BH$37&gt;=$AB56,BH$37&lt;$AD56)),AND(NOT(OR($AF56="",$AH56="")),AND(BH$37&gt;=$AF56,BH$37&lt;$AH56))),"",AND(BH$37&gt;=$R56,BH$37&lt;=$U56),"○",TRUE,"")</f>
        <v/>
      </c>
      <c r="BI56" s="429" t="str" cm="1">
        <f t="array" ref="BI56">_xlfn.IFS(OR(AND(NOT(OR($X56="",$Z56="")),AND(BI$37&gt;=$X56,BI$37&lt;$Z56)),AND(NOT(OR($AB56="",$AD56="",)),AND(BI$37&gt;=$AB56,BI$37&lt;$AD56)),AND(NOT(OR($AF56="",$AH56="")),AND(BI$37&gt;=$AF56,BI$37&lt;$AH56))),"",AND(BI$37&gt;=$R56,BI$37&lt;=$U56),"○",TRUE,"")</f>
        <v/>
      </c>
      <c r="BJ56" s="429" t="str" cm="1">
        <f t="array" ref="BJ56">_xlfn.IFS(OR(AND(NOT(OR($X56="",$Z56="")),AND(BJ$37&gt;=$X56,BJ$37&lt;$Z56)),AND(NOT(OR($AB56="",$AD56="",)),AND(BJ$37&gt;=$AB56,BJ$37&lt;$AD56)),AND(NOT(OR($AF56="",$AH56="")),AND(BJ$37&gt;=$AF56,BJ$37&lt;$AH56))),"",AND(BJ$37&gt;=$R56,BJ$37&lt;=$U56),"○",TRUE,"")</f>
        <v/>
      </c>
      <c r="BK56" s="429" t="str" cm="1">
        <f t="array" ref="BK56">_xlfn.IFS(OR(AND(NOT(OR($X56="",$Z56="")),AND(BK$37&gt;=$X56,BK$37&lt;$Z56)),AND(NOT(OR($AB56="",$AD56="",)),AND(BK$37&gt;=$AB56,BK$37&lt;$AD56)),AND(NOT(OR($AF56="",$AH56="")),AND(BK$37&gt;=$AF56,BK$37&lt;$AH56))),"",AND(BK$37&gt;=$R56,BK$37&lt;=$U56),"○",TRUE,"")</f>
        <v/>
      </c>
      <c r="BL56" s="429" t="str" cm="1">
        <f t="array" ref="BL56">_xlfn.IFS(OR(AND(NOT(OR($X56="",$Z56="")),AND(BL$37&gt;=$X56,BL$37&lt;$Z56)),AND(NOT(OR($AB56="",$AD56="",)),AND(BL$37&gt;=$AB56,BL$37&lt;$AD56)),AND(NOT(OR($AF56="",$AH56="")),AND(BL$37&gt;=$AF56,BL$37&lt;$AH56))),"",AND(BL$37&gt;=$R56,BL$37&lt;=$U56),"○",TRUE,"")</f>
        <v/>
      </c>
      <c r="BM56" s="429" t="str" cm="1">
        <f t="array" ref="BM56">_xlfn.IFS(OR(AND(NOT(OR($X56="",$Z56="")),AND(BM$37&gt;=$X56,BM$37&lt;$Z56)),AND(NOT(OR($AB56="",$AD56="",)),AND(BM$37&gt;=$AB56,BM$37&lt;$AD56)),AND(NOT(OR($AF56="",$AH56="")),AND(BM$37&gt;=$AF56,BM$37&lt;$AH56))),"",AND(BM$37&gt;=$R56,BM$37&lt;=$U56),"○",TRUE,"")</f>
        <v/>
      </c>
      <c r="BN56" s="429" t="str" cm="1">
        <f t="array" ref="BN56">_xlfn.IFS(OR(AND(NOT(OR($X56="",$Z56="")),AND(BN$37&gt;=$X56,BN$37&lt;$Z56)),AND(NOT(OR($AB56="",$AD56="",)),AND(BN$37&gt;=$AB56,BN$37&lt;$AD56)),AND(NOT(OR($AF56="",$AH56="")),AND(BN$37&gt;=$AF56,BN$37&lt;$AH56))),"",AND(BN$37&gt;=$R56,BN$37&lt;=$U56),"○",TRUE,"")</f>
        <v/>
      </c>
      <c r="BO56" s="429" t="str" cm="1">
        <f t="array" ref="BO56">_xlfn.IFS(OR(AND(NOT(OR($X56="",$Z56="")),AND(BO$37&gt;=$X56,BO$37&lt;$Z56)),AND(NOT(OR($AB56="",$AD56="",)),AND(BO$37&gt;=$AB56,BO$37&lt;$AD56)),AND(NOT(OR($AF56="",$AH56="")),AND(BO$37&gt;=$AF56,BO$37&lt;$AH56))),"",AND(BO$37&gt;=$R56,BO$37&lt;=$U56),"○",TRUE,"")</f>
        <v/>
      </c>
    </row>
    <row r="57" spans="2:67">
      <c r="B57"/>
      <c r="C57"/>
      <c r="D57"/>
      <c r="E57"/>
      <c r="F57"/>
      <c r="G57"/>
      <c r="H57"/>
      <c r="I57"/>
      <c r="J57"/>
      <c r="K57" s="568"/>
      <c r="L57" s="569"/>
      <c r="M57" s="569"/>
      <c r="N57" s="570"/>
      <c r="O57" s="569"/>
      <c r="P57" s="569"/>
      <c r="Q57" s="569"/>
      <c r="R57" s="571"/>
      <c r="S57" s="571"/>
      <c r="T57" s="571"/>
      <c r="U57" s="571"/>
      <c r="V57" s="571"/>
      <c r="W57" s="571"/>
      <c r="X57" s="571"/>
      <c r="Y57" s="571"/>
      <c r="Z57" s="571"/>
      <c r="AA57" s="571"/>
      <c r="AB57" s="571"/>
      <c r="AC57" s="571"/>
      <c r="AD57" s="571"/>
      <c r="AE57" s="571"/>
      <c r="AF57" s="571"/>
      <c r="AG57" s="571"/>
      <c r="AH57" s="573"/>
      <c r="AI57" s="574"/>
      <c r="AJ57" s="430" t="str">
        <f t="shared" si="25"/>
        <v/>
      </c>
      <c r="AK57" s="429" t="str" cm="1">
        <f t="array" ref="AK57">_xlfn.IFS(OR(AND(NOT(OR($X57="",$Z57="")),AND(AK$37&gt;=$X57,AK$37&lt;$Z57)),AND(NOT(OR($AB57="",$AD57="",)),AND(AK$37&gt;=$AB57,AK$37&lt;$AD57)),AND(NOT(OR($AF57="",$AH57="")),AND(AK$37&gt;=$AF57,AK$37&lt;$AH57))),"",AND(AK$37&gt;=$R57,AK$37&lt;=$U57),"○",TRUE,"")</f>
        <v/>
      </c>
      <c r="AL57" s="429" t="str" cm="1">
        <f t="array" ref="AL57">_xlfn.IFS(OR(AND(NOT(OR($X57="",$Z57="")),AND(AL$37&gt;=$X57,AL$37&lt;$Z57)),AND(NOT(OR($AB57="",$AD57="",)),AND(AL$37&gt;=$AB57,AL$37&lt;$AD57)),AND(NOT(OR($AF57="",$AH57="")),AND(AL$37&gt;=$AF57,AL$37&lt;$AH57))),"",AND(AL$37&gt;=$R57,AL$37&lt;=$U57),"○",TRUE,"")</f>
        <v/>
      </c>
      <c r="AM57" s="429" t="str" cm="1">
        <f t="array" ref="AM57">_xlfn.IFS(OR(AND(NOT(OR($X57="",$Z57="")),AND(AM$37&gt;=$X57,AM$37&lt;$Z57)),AND(NOT(OR($AB57="",$AD57="",)),AND(AM$37&gt;=$AB57,AM$37&lt;$AD57)),AND(NOT(OR($AF57="",$AH57="")),AND(AM$37&gt;=$AF57,AM$37&lt;$AH57))),"",AND(AM$37&gt;=$R57,AM$37&lt;=$U57),"○",TRUE,"")</f>
        <v/>
      </c>
      <c r="AN57" s="429" t="str" cm="1">
        <f t="array" ref="AN57">_xlfn.IFS(OR(AND(NOT(OR($X57="",$Z57="")),AND(AN$37&gt;=$X57,AN$37&lt;$Z57)),AND(NOT(OR($AB57="",$AD57="",)),AND(AN$37&gt;=$AB57,AN$37&lt;$AD57)),AND(NOT(OR($AF57="",$AH57="")),AND(AN$37&gt;=$AF57,AN$37&lt;$AH57))),"",AND(AN$37&gt;=$R57,AN$37&lt;=$U57),"○",TRUE,"")</f>
        <v/>
      </c>
      <c r="AO57" s="429" t="str" cm="1">
        <f t="array" ref="AO57">_xlfn.IFS(OR(AND(NOT(OR($X57="",$Z57="")),AND(AO$37&gt;=$X57,AO$37&lt;$Z57)),AND(NOT(OR($AB57="",$AD57="",)),AND(AO$37&gt;=$AB57,AO$37&lt;$AD57)),AND(NOT(OR($AF57="",$AH57="")),AND(AO$37&gt;=$AF57,AO$37&lt;$AH57))),"",AND(AO$37&gt;=$R57,AO$37&lt;=$U57),"○",TRUE,"")</f>
        <v/>
      </c>
      <c r="AP57" s="429" t="str" cm="1">
        <f t="array" ref="AP57">_xlfn.IFS(OR(AND(NOT(OR($X57="",$Z57="")),AND(AP$37&gt;=$X57,AP$37&lt;$Z57)),AND(NOT(OR($AB57="",$AD57="",)),AND(AP$37&gt;=$AB57,AP$37&lt;$AD57)),AND(NOT(OR($AF57="",$AH57="")),AND(AP$37&gt;=$AF57,AP$37&lt;$AH57))),"",AND(AP$37&gt;=$R57,AP$37&lt;=$U57),"○",TRUE,"")</f>
        <v/>
      </c>
      <c r="AQ57" s="429" t="str" cm="1">
        <f t="array" ref="AQ57">_xlfn.IFS(OR(AND(NOT(OR($X57="",$Z57="")),AND(AQ$37&gt;=$X57,AQ$37&lt;$Z57)),AND(NOT(OR($AB57="",$AD57="",)),AND(AQ$37&gt;=$AB57,AQ$37&lt;$AD57)),AND(NOT(OR($AF57="",$AH57="")),AND(AQ$37&gt;=$AF57,AQ$37&lt;$AH57))),"",AND(AQ$37&gt;=$R57,AQ$37&lt;=$U57),"○",TRUE,"")</f>
        <v/>
      </c>
      <c r="AR57" s="429" t="str" cm="1">
        <f t="array" ref="AR57">_xlfn.IFS(OR(AND(NOT(OR($X57="",$Z57="")),AND(AR$37&gt;=$X57,AR$37&lt;$Z57)),AND(NOT(OR($AB57="",$AD57="",)),AND(AR$37&gt;=$AB57,AR$37&lt;$AD57)),AND(NOT(OR($AF57="",$AH57="")),AND(AR$37&gt;=$AF57,AR$37&lt;$AH57))),"",AND(AR$37&gt;=$R57,AR$37&lt;=$U57),"○",TRUE,"")</f>
        <v/>
      </c>
      <c r="AS57" s="429" t="str" cm="1">
        <f t="array" ref="AS57">_xlfn.IFS(OR(AND(NOT(OR($X57="",$Z57="")),AND(AS$37&gt;=$X57,AS$37&lt;$Z57)),AND(NOT(OR($AB57="",$AD57="",)),AND(AS$37&gt;=$AB57,AS$37&lt;$AD57)),AND(NOT(OR($AF57="",$AH57="")),AND(AS$37&gt;=$AF57,AS$37&lt;$AH57))),"",AND(AS$37&gt;=$R57,AS$37&lt;=$U57),"○",TRUE,"")</f>
        <v/>
      </c>
      <c r="AT57" s="429" t="str" cm="1">
        <f t="array" ref="AT57">_xlfn.IFS(OR(AND(NOT(OR($X57="",$Z57="")),AND(AT$37&gt;=$X57,AT$37&lt;$Z57)),AND(NOT(OR($AB57="",$AD57="",)),AND(AT$37&gt;=$AB57,AT$37&lt;$AD57)),AND(NOT(OR($AF57="",$AH57="")),AND(AT$37&gt;=$AF57,AT$37&lt;$AH57))),"",AND(AT$37&gt;=$R57,AT$37&lt;=$U57),"○",TRUE,"")</f>
        <v/>
      </c>
      <c r="AU57" s="429" t="str" cm="1">
        <f t="array" ref="AU57">_xlfn.IFS(OR(AND(NOT(OR($X57="",$Z57="")),AND(AU$37&gt;=$X57,AU$37&lt;$Z57)),AND(NOT(OR($AB57="",$AD57="",)),AND(AU$37&gt;=$AB57,AU$37&lt;$AD57)),AND(NOT(OR($AF57="",$AH57="")),AND(AU$37&gt;=$AF57,AU$37&lt;$AH57))),"",AND(AU$37&gt;=$R57,AU$37&lt;=$U57),"○",TRUE,"")</f>
        <v/>
      </c>
      <c r="AV57" s="429" t="str" cm="1">
        <f t="array" ref="AV57">_xlfn.IFS(OR(AND(NOT(OR($X57="",$Z57="")),AND(AV$37&gt;=$X57,AV$37&lt;$Z57)),AND(NOT(OR($AB57="",$AD57="",)),AND(AV$37&gt;=$AB57,AV$37&lt;$AD57)),AND(NOT(OR($AF57="",$AH57="")),AND(AV$37&gt;=$AF57,AV$37&lt;$AH57))),"",AND(AV$37&gt;=$R57,AV$37&lt;=$U57),"○",TRUE,"")</f>
        <v/>
      </c>
      <c r="AW57" s="429" t="str" cm="1">
        <f t="array" ref="AW57">_xlfn.IFS(OR(AND(NOT(OR($X57="",$Z57="")),AND(AW$37&gt;=$X57,AW$37&lt;$Z57)),AND(NOT(OR($AB57="",$AD57="",)),AND(AW$37&gt;=$AB57,AW$37&lt;$AD57)),AND(NOT(OR($AF57="",$AH57="")),AND(AW$37&gt;=$AF57,AW$37&lt;$AH57))),"",AND(AW$37&gt;=$R57,AW$37&lt;=$U57),"○",TRUE,"")</f>
        <v/>
      </c>
      <c r="AX57" s="429" t="str" cm="1">
        <f t="array" ref="AX57">_xlfn.IFS(OR(AND(NOT(OR($X57="",$Z57="")),AND(AX$37&gt;=$X57,AX$37&lt;$Z57)),AND(NOT(OR($AB57="",$AD57="",)),AND(AX$37&gt;=$AB57,AX$37&lt;$AD57)),AND(NOT(OR($AF57="",$AH57="")),AND(AX$37&gt;=$AF57,AX$37&lt;$AH57))),"",AND(AX$37&gt;=$R57,AX$37&lt;=$U57),"○",TRUE,"")</f>
        <v/>
      </c>
      <c r="AY57" s="429" t="str" cm="1">
        <f t="array" ref="AY57">_xlfn.IFS(OR(AND(NOT(OR($X57="",$Z57="")),AND(AY$37&gt;=$X57,AY$37&lt;$Z57)),AND(NOT(OR($AB57="",$AD57="",)),AND(AY$37&gt;=$AB57,AY$37&lt;$AD57)),AND(NOT(OR($AF57="",$AH57="")),AND(AY$37&gt;=$AF57,AY$37&lt;$AH57))),"",AND(AY$37&gt;=$R57,AY$37&lt;=$U57),"○",TRUE,"")</f>
        <v/>
      </c>
      <c r="AZ57" s="429" t="str" cm="1">
        <f t="array" ref="AZ57">_xlfn.IFS(OR(AND(NOT(OR($X57="",$Z57="")),AND(AZ$37&gt;=$X57,AZ$37&lt;$Z57)),AND(NOT(OR($AB57="",$AD57="",)),AND(AZ$37&gt;=$AB57,AZ$37&lt;$AD57)),AND(NOT(OR($AF57="",$AH57="")),AND(AZ$37&gt;=$AF57,AZ$37&lt;$AH57))),"",AND(AZ$37&gt;=$R57,AZ$37&lt;=$U57),"○",TRUE,"")</f>
        <v/>
      </c>
      <c r="BA57" s="429" t="str" cm="1">
        <f t="array" ref="BA57">_xlfn.IFS(OR(AND(NOT(OR($X57="",$Z57="")),AND(BA$37&gt;=$X57,BA$37&lt;$Z57)),AND(NOT(OR($AB57="",$AD57="",)),AND(BA$37&gt;=$AB57,BA$37&lt;$AD57)),AND(NOT(OR($AF57="",$AH57="")),AND(BA$37&gt;=$AF57,BA$37&lt;$AH57))),"",AND(BA$37&gt;=$R57,BA$37&lt;=$U57),"○",TRUE,"")</f>
        <v/>
      </c>
      <c r="BB57" s="429" t="str" cm="1">
        <f t="array" ref="BB57">_xlfn.IFS(OR(AND(NOT(OR($X57="",$Z57="")),AND(BB$37&gt;=$X57,BB$37&lt;$Z57)),AND(NOT(OR($AB57="",$AD57="",)),AND(BB$37&gt;=$AB57,BB$37&lt;$AD57)),AND(NOT(OR($AF57="",$AH57="")),AND(BB$37&gt;=$AF57,BB$37&lt;$AH57))),"",AND(BB$37&gt;=$R57,BB$37&lt;=$U57),"○",TRUE,"")</f>
        <v/>
      </c>
      <c r="BC57" s="429" t="str" cm="1">
        <f t="array" ref="BC57">_xlfn.IFS(OR(AND(NOT(OR($X57="",$Z57="")),AND(BC$37&gt;=$X57,BC$37&lt;$Z57)),AND(NOT(OR($AB57="",$AD57="",)),AND(BC$37&gt;=$AB57,BC$37&lt;$AD57)),AND(NOT(OR($AF57="",$AH57="")),AND(BC$37&gt;=$AF57,BC$37&lt;$AH57))),"",AND(BC$37&gt;=$R57,BC$37&lt;=$U57),"○",TRUE,"")</f>
        <v/>
      </c>
      <c r="BD57" s="429" t="str" cm="1">
        <f t="array" ref="BD57">_xlfn.IFS(OR(AND(NOT(OR($X57="",$Z57="")),AND(BD$37&gt;=$X57,BD$37&lt;$Z57)),AND(NOT(OR($AB57="",$AD57="",)),AND(BD$37&gt;=$AB57,BD$37&lt;$AD57)),AND(NOT(OR($AF57="",$AH57="")),AND(BD$37&gt;=$AF57,BD$37&lt;$AH57))),"",AND(BD$37&gt;=$R57,BD$37&lt;=$U57),"○",TRUE,"")</f>
        <v/>
      </c>
      <c r="BE57" s="429" t="str" cm="1">
        <f t="array" ref="BE57">_xlfn.IFS(OR(AND(NOT(OR($X57="",$Z57="")),AND(BE$37&gt;=$X57,BE$37&lt;$Z57)),AND(NOT(OR($AB57="",$AD57="",)),AND(BE$37&gt;=$AB57,BE$37&lt;$AD57)),AND(NOT(OR($AF57="",$AH57="")),AND(BE$37&gt;=$AF57,BE$37&lt;$AH57))),"",AND(BE$37&gt;=$R57,BE$37&lt;=$U57),"○",TRUE,"")</f>
        <v/>
      </c>
      <c r="BF57" s="429" t="str" cm="1">
        <f t="array" ref="BF57">_xlfn.IFS(OR(AND(NOT(OR($X57="",$Z57="")),AND(BF$37&gt;=$X57,BF$37&lt;$Z57)),AND(NOT(OR($AB57="",$AD57="",)),AND(BF$37&gt;=$AB57,BF$37&lt;$AD57)),AND(NOT(OR($AF57="",$AH57="")),AND(BF$37&gt;=$AF57,BF$37&lt;$AH57))),"",AND(BF$37&gt;=$R57,BF$37&lt;=$U57),"○",TRUE,"")</f>
        <v/>
      </c>
      <c r="BG57" s="429" t="str" cm="1">
        <f t="array" ref="BG57">_xlfn.IFS(OR(AND(NOT(OR($X57="",$Z57="")),AND(BG$37&gt;=$X57,BG$37&lt;$Z57)),AND(NOT(OR($AB57="",$AD57="",)),AND(BG$37&gt;=$AB57,BG$37&lt;$AD57)),AND(NOT(OR($AF57="",$AH57="")),AND(BG$37&gt;=$AF57,BG$37&lt;$AH57))),"",AND(BG$37&gt;=$R57,BG$37&lt;=$U57),"○",TRUE,"")</f>
        <v/>
      </c>
      <c r="BH57" s="429" t="str" cm="1">
        <f t="array" ref="BH57">_xlfn.IFS(OR(AND(NOT(OR($X57="",$Z57="")),AND(BH$37&gt;=$X57,BH$37&lt;$Z57)),AND(NOT(OR($AB57="",$AD57="",)),AND(BH$37&gt;=$AB57,BH$37&lt;$AD57)),AND(NOT(OR($AF57="",$AH57="")),AND(BH$37&gt;=$AF57,BH$37&lt;$AH57))),"",AND(BH$37&gt;=$R57,BH$37&lt;=$U57),"○",TRUE,"")</f>
        <v/>
      </c>
      <c r="BI57" s="429" t="str" cm="1">
        <f t="array" ref="BI57">_xlfn.IFS(OR(AND(NOT(OR($X57="",$Z57="")),AND(BI$37&gt;=$X57,BI$37&lt;$Z57)),AND(NOT(OR($AB57="",$AD57="",)),AND(BI$37&gt;=$AB57,BI$37&lt;$AD57)),AND(NOT(OR($AF57="",$AH57="")),AND(BI$37&gt;=$AF57,BI$37&lt;$AH57))),"",AND(BI$37&gt;=$R57,BI$37&lt;=$U57),"○",TRUE,"")</f>
        <v/>
      </c>
      <c r="BJ57" s="429" t="str" cm="1">
        <f t="array" ref="BJ57">_xlfn.IFS(OR(AND(NOT(OR($X57="",$Z57="")),AND(BJ$37&gt;=$X57,BJ$37&lt;$Z57)),AND(NOT(OR($AB57="",$AD57="",)),AND(BJ$37&gt;=$AB57,BJ$37&lt;$AD57)),AND(NOT(OR($AF57="",$AH57="")),AND(BJ$37&gt;=$AF57,BJ$37&lt;$AH57))),"",AND(BJ$37&gt;=$R57,BJ$37&lt;=$U57),"○",TRUE,"")</f>
        <v/>
      </c>
      <c r="BK57" s="429" t="str" cm="1">
        <f t="array" ref="BK57">_xlfn.IFS(OR(AND(NOT(OR($X57="",$Z57="")),AND(BK$37&gt;=$X57,BK$37&lt;$Z57)),AND(NOT(OR($AB57="",$AD57="",)),AND(BK$37&gt;=$AB57,BK$37&lt;$AD57)),AND(NOT(OR($AF57="",$AH57="")),AND(BK$37&gt;=$AF57,BK$37&lt;$AH57))),"",AND(BK$37&gt;=$R57,BK$37&lt;=$U57),"○",TRUE,"")</f>
        <v/>
      </c>
      <c r="BL57" s="429" t="str" cm="1">
        <f t="array" ref="BL57">_xlfn.IFS(OR(AND(NOT(OR($X57="",$Z57="")),AND(BL$37&gt;=$X57,BL$37&lt;$Z57)),AND(NOT(OR($AB57="",$AD57="",)),AND(BL$37&gt;=$AB57,BL$37&lt;$AD57)),AND(NOT(OR($AF57="",$AH57="")),AND(BL$37&gt;=$AF57,BL$37&lt;$AH57))),"",AND(BL$37&gt;=$R57,BL$37&lt;=$U57),"○",TRUE,"")</f>
        <v/>
      </c>
      <c r="BM57" s="429" t="str" cm="1">
        <f t="array" ref="BM57">_xlfn.IFS(OR(AND(NOT(OR($X57="",$Z57="")),AND(BM$37&gt;=$X57,BM$37&lt;$Z57)),AND(NOT(OR($AB57="",$AD57="",)),AND(BM$37&gt;=$AB57,BM$37&lt;$AD57)),AND(NOT(OR($AF57="",$AH57="")),AND(BM$37&gt;=$AF57,BM$37&lt;$AH57))),"",AND(BM$37&gt;=$R57,BM$37&lt;=$U57),"○",TRUE,"")</f>
        <v/>
      </c>
      <c r="BN57" s="429" t="str" cm="1">
        <f t="array" ref="BN57">_xlfn.IFS(OR(AND(NOT(OR($X57="",$Z57="")),AND(BN$37&gt;=$X57,BN$37&lt;$Z57)),AND(NOT(OR($AB57="",$AD57="",)),AND(BN$37&gt;=$AB57,BN$37&lt;$AD57)),AND(NOT(OR($AF57="",$AH57="")),AND(BN$37&gt;=$AF57,BN$37&lt;$AH57))),"",AND(BN$37&gt;=$R57,BN$37&lt;=$U57),"○",TRUE,"")</f>
        <v/>
      </c>
      <c r="BO57" s="429" t="str" cm="1">
        <f t="array" ref="BO57">_xlfn.IFS(OR(AND(NOT(OR($X57="",$Z57="")),AND(BO$37&gt;=$X57,BO$37&lt;$Z57)),AND(NOT(OR($AB57="",$AD57="",)),AND(BO$37&gt;=$AB57,BO$37&lt;$AD57)),AND(NOT(OR($AF57="",$AH57="")),AND(BO$37&gt;=$AF57,BO$37&lt;$AH57))),"",AND(BO$37&gt;=$R57,BO$37&lt;=$U57),"○",TRUE,"")</f>
        <v/>
      </c>
    </row>
    <row r="58" spans="2:67">
      <c r="B58"/>
      <c r="C58"/>
      <c r="D58"/>
      <c r="E58"/>
      <c r="F58"/>
      <c r="G58"/>
      <c r="H58"/>
      <c r="I58"/>
      <c r="J58"/>
      <c r="K58" s="568"/>
      <c r="L58" s="569"/>
      <c r="M58" s="569"/>
      <c r="N58" s="570"/>
      <c r="O58" s="569"/>
      <c r="P58" s="569"/>
      <c r="Q58" s="569"/>
      <c r="R58" s="571"/>
      <c r="S58" s="571"/>
      <c r="T58" s="571"/>
      <c r="U58" s="571"/>
      <c r="V58" s="571"/>
      <c r="W58" s="571"/>
      <c r="X58" s="571"/>
      <c r="Y58" s="571"/>
      <c r="Z58" s="571"/>
      <c r="AA58" s="571"/>
      <c r="AB58" s="571"/>
      <c r="AC58" s="571"/>
      <c r="AD58" s="571"/>
      <c r="AE58" s="571"/>
      <c r="AF58" s="571"/>
      <c r="AG58" s="571"/>
      <c r="AH58" s="573"/>
      <c r="AI58" s="574"/>
      <c r="AJ58" s="430" t="str">
        <f t="shared" si="25"/>
        <v/>
      </c>
      <c r="AK58" s="429" t="str" cm="1">
        <f t="array" ref="AK58">_xlfn.IFS(OR(AND(NOT(OR($X58="",$Z58="")),AND(AK$37&gt;=$X58,AK$37&lt;$Z58)),AND(NOT(OR($AB58="",$AD58="",)),AND(AK$37&gt;=$AB58,AK$37&lt;$AD58)),AND(NOT(OR($AF58="",$AH58="")),AND(AK$37&gt;=$AF58,AK$37&lt;$AH58))),"",AND(AK$37&gt;=$R58,AK$37&lt;=$U58),"○",TRUE,"")</f>
        <v/>
      </c>
      <c r="AL58" s="429" t="str" cm="1">
        <f t="array" ref="AL58">_xlfn.IFS(OR(AND(NOT(OR($X58="",$Z58="")),AND(AL$37&gt;=$X58,AL$37&lt;$Z58)),AND(NOT(OR($AB58="",$AD58="",)),AND(AL$37&gt;=$AB58,AL$37&lt;$AD58)),AND(NOT(OR($AF58="",$AH58="")),AND(AL$37&gt;=$AF58,AL$37&lt;$AH58))),"",AND(AL$37&gt;=$R58,AL$37&lt;=$U58),"○",TRUE,"")</f>
        <v/>
      </c>
      <c r="AM58" s="429" t="str" cm="1">
        <f t="array" ref="AM58">_xlfn.IFS(OR(AND(NOT(OR($X58="",$Z58="")),AND(AM$37&gt;=$X58,AM$37&lt;$Z58)),AND(NOT(OR($AB58="",$AD58="",)),AND(AM$37&gt;=$AB58,AM$37&lt;$AD58)),AND(NOT(OR($AF58="",$AH58="")),AND(AM$37&gt;=$AF58,AM$37&lt;$AH58))),"",AND(AM$37&gt;=$R58,AM$37&lt;=$U58),"○",TRUE,"")</f>
        <v/>
      </c>
      <c r="AN58" s="429" t="str" cm="1">
        <f t="array" ref="AN58">_xlfn.IFS(OR(AND(NOT(OR($X58="",$Z58="")),AND(AN$37&gt;=$X58,AN$37&lt;$Z58)),AND(NOT(OR($AB58="",$AD58="",)),AND(AN$37&gt;=$AB58,AN$37&lt;$AD58)),AND(NOT(OR($AF58="",$AH58="")),AND(AN$37&gt;=$AF58,AN$37&lt;$AH58))),"",AND(AN$37&gt;=$R58,AN$37&lt;=$U58),"○",TRUE,"")</f>
        <v/>
      </c>
      <c r="AO58" s="429" t="str" cm="1">
        <f t="array" ref="AO58">_xlfn.IFS(OR(AND(NOT(OR($X58="",$Z58="")),AND(AO$37&gt;=$X58,AO$37&lt;$Z58)),AND(NOT(OR($AB58="",$AD58="",)),AND(AO$37&gt;=$AB58,AO$37&lt;$AD58)),AND(NOT(OR($AF58="",$AH58="")),AND(AO$37&gt;=$AF58,AO$37&lt;$AH58))),"",AND(AO$37&gt;=$R58,AO$37&lt;=$U58),"○",TRUE,"")</f>
        <v/>
      </c>
      <c r="AP58" s="429" t="str" cm="1">
        <f t="array" ref="AP58">_xlfn.IFS(OR(AND(NOT(OR($X58="",$Z58="")),AND(AP$37&gt;=$X58,AP$37&lt;$Z58)),AND(NOT(OR($AB58="",$AD58="",)),AND(AP$37&gt;=$AB58,AP$37&lt;$AD58)),AND(NOT(OR($AF58="",$AH58="")),AND(AP$37&gt;=$AF58,AP$37&lt;$AH58))),"",AND(AP$37&gt;=$R58,AP$37&lt;=$U58),"○",TRUE,"")</f>
        <v/>
      </c>
      <c r="AQ58" s="429" t="str" cm="1">
        <f t="array" ref="AQ58">_xlfn.IFS(OR(AND(NOT(OR($X58="",$Z58="")),AND(AQ$37&gt;=$X58,AQ$37&lt;$Z58)),AND(NOT(OR($AB58="",$AD58="",)),AND(AQ$37&gt;=$AB58,AQ$37&lt;$AD58)),AND(NOT(OR($AF58="",$AH58="")),AND(AQ$37&gt;=$AF58,AQ$37&lt;$AH58))),"",AND(AQ$37&gt;=$R58,AQ$37&lt;=$U58),"○",TRUE,"")</f>
        <v/>
      </c>
      <c r="AR58" s="429" t="str" cm="1">
        <f t="array" ref="AR58">_xlfn.IFS(OR(AND(NOT(OR($X58="",$Z58="")),AND(AR$37&gt;=$X58,AR$37&lt;$Z58)),AND(NOT(OR($AB58="",$AD58="",)),AND(AR$37&gt;=$AB58,AR$37&lt;$AD58)),AND(NOT(OR($AF58="",$AH58="")),AND(AR$37&gt;=$AF58,AR$37&lt;$AH58))),"",AND(AR$37&gt;=$R58,AR$37&lt;=$U58),"○",TRUE,"")</f>
        <v/>
      </c>
      <c r="AS58" s="429" t="str" cm="1">
        <f t="array" ref="AS58">_xlfn.IFS(OR(AND(NOT(OR($X58="",$Z58="")),AND(AS$37&gt;=$X58,AS$37&lt;$Z58)),AND(NOT(OR($AB58="",$AD58="",)),AND(AS$37&gt;=$AB58,AS$37&lt;$AD58)),AND(NOT(OR($AF58="",$AH58="")),AND(AS$37&gt;=$AF58,AS$37&lt;$AH58))),"",AND(AS$37&gt;=$R58,AS$37&lt;=$U58),"○",TRUE,"")</f>
        <v/>
      </c>
      <c r="AT58" s="429" t="str" cm="1">
        <f t="array" ref="AT58">_xlfn.IFS(OR(AND(NOT(OR($X58="",$Z58="")),AND(AT$37&gt;=$X58,AT$37&lt;$Z58)),AND(NOT(OR($AB58="",$AD58="",)),AND(AT$37&gt;=$AB58,AT$37&lt;$AD58)),AND(NOT(OR($AF58="",$AH58="")),AND(AT$37&gt;=$AF58,AT$37&lt;$AH58))),"",AND(AT$37&gt;=$R58,AT$37&lt;=$U58),"○",TRUE,"")</f>
        <v/>
      </c>
      <c r="AU58" s="429" t="str" cm="1">
        <f t="array" ref="AU58">_xlfn.IFS(OR(AND(NOT(OR($X58="",$Z58="")),AND(AU$37&gt;=$X58,AU$37&lt;$Z58)),AND(NOT(OR($AB58="",$AD58="",)),AND(AU$37&gt;=$AB58,AU$37&lt;$AD58)),AND(NOT(OR($AF58="",$AH58="")),AND(AU$37&gt;=$AF58,AU$37&lt;$AH58))),"",AND(AU$37&gt;=$R58,AU$37&lt;=$U58),"○",TRUE,"")</f>
        <v/>
      </c>
      <c r="AV58" s="429" t="str" cm="1">
        <f t="array" ref="AV58">_xlfn.IFS(OR(AND(NOT(OR($X58="",$Z58="")),AND(AV$37&gt;=$X58,AV$37&lt;$Z58)),AND(NOT(OR($AB58="",$AD58="",)),AND(AV$37&gt;=$AB58,AV$37&lt;$AD58)),AND(NOT(OR($AF58="",$AH58="")),AND(AV$37&gt;=$AF58,AV$37&lt;$AH58))),"",AND(AV$37&gt;=$R58,AV$37&lt;=$U58),"○",TRUE,"")</f>
        <v/>
      </c>
      <c r="AW58" s="429" t="str" cm="1">
        <f t="array" ref="AW58">_xlfn.IFS(OR(AND(NOT(OR($X58="",$Z58="")),AND(AW$37&gt;=$X58,AW$37&lt;$Z58)),AND(NOT(OR($AB58="",$AD58="",)),AND(AW$37&gt;=$AB58,AW$37&lt;$AD58)),AND(NOT(OR($AF58="",$AH58="")),AND(AW$37&gt;=$AF58,AW$37&lt;$AH58))),"",AND(AW$37&gt;=$R58,AW$37&lt;=$U58),"○",TRUE,"")</f>
        <v/>
      </c>
      <c r="AX58" s="429" t="str" cm="1">
        <f t="array" ref="AX58">_xlfn.IFS(OR(AND(NOT(OR($X58="",$Z58="")),AND(AX$37&gt;=$X58,AX$37&lt;$Z58)),AND(NOT(OR($AB58="",$AD58="",)),AND(AX$37&gt;=$AB58,AX$37&lt;$AD58)),AND(NOT(OR($AF58="",$AH58="")),AND(AX$37&gt;=$AF58,AX$37&lt;$AH58))),"",AND(AX$37&gt;=$R58,AX$37&lt;=$U58),"○",TRUE,"")</f>
        <v/>
      </c>
      <c r="AY58" s="429" t="str" cm="1">
        <f t="array" ref="AY58">_xlfn.IFS(OR(AND(NOT(OR($X58="",$Z58="")),AND(AY$37&gt;=$X58,AY$37&lt;$Z58)),AND(NOT(OR($AB58="",$AD58="",)),AND(AY$37&gt;=$AB58,AY$37&lt;$AD58)),AND(NOT(OR($AF58="",$AH58="")),AND(AY$37&gt;=$AF58,AY$37&lt;$AH58))),"",AND(AY$37&gt;=$R58,AY$37&lt;=$U58),"○",TRUE,"")</f>
        <v/>
      </c>
      <c r="AZ58" s="429" t="str" cm="1">
        <f t="array" ref="AZ58">_xlfn.IFS(OR(AND(NOT(OR($X58="",$Z58="")),AND(AZ$37&gt;=$X58,AZ$37&lt;$Z58)),AND(NOT(OR($AB58="",$AD58="",)),AND(AZ$37&gt;=$AB58,AZ$37&lt;$AD58)),AND(NOT(OR($AF58="",$AH58="")),AND(AZ$37&gt;=$AF58,AZ$37&lt;$AH58))),"",AND(AZ$37&gt;=$R58,AZ$37&lt;=$U58),"○",TRUE,"")</f>
        <v/>
      </c>
      <c r="BA58" s="429" t="str" cm="1">
        <f t="array" ref="BA58">_xlfn.IFS(OR(AND(NOT(OR($X58="",$Z58="")),AND(BA$37&gt;=$X58,BA$37&lt;$Z58)),AND(NOT(OR($AB58="",$AD58="",)),AND(BA$37&gt;=$AB58,BA$37&lt;$AD58)),AND(NOT(OR($AF58="",$AH58="")),AND(BA$37&gt;=$AF58,BA$37&lt;$AH58))),"",AND(BA$37&gt;=$R58,BA$37&lt;=$U58),"○",TRUE,"")</f>
        <v/>
      </c>
      <c r="BB58" s="429" t="str" cm="1">
        <f t="array" ref="BB58">_xlfn.IFS(OR(AND(NOT(OR($X58="",$Z58="")),AND(BB$37&gt;=$X58,BB$37&lt;$Z58)),AND(NOT(OR($AB58="",$AD58="",)),AND(BB$37&gt;=$AB58,BB$37&lt;$AD58)),AND(NOT(OR($AF58="",$AH58="")),AND(BB$37&gt;=$AF58,BB$37&lt;$AH58))),"",AND(BB$37&gt;=$R58,BB$37&lt;=$U58),"○",TRUE,"")</f>
        <v/>
      </c>
      <c r="BC58" s="429" t="str" cm="1">
        <f t="array" ref="BC58">_xlfn.IFS(OR(AND(NOT(OR($X58="",$Z58="")),AND(BC$37&gt;=$X58,BC$37&lt;$Z58)),AND(NOT(OR($AB58="",$AD58="",)),AND(BC$37&gt;=$AB58,BC$37&lt;$AD58)),AND(NOT(OR($AF58="",$AH58="")),AND(BC$37&gt;=$AF58,BC$37&lt;$AH58))),"",AND(BC$37&gt;=$R58,BC$37&lt;=$U58),"○",TRUE,"")</f>
        <v/>
      </c>
      <c r="BD58" s="429" t="str" cm="1">
        <f t="array" ref="BD58">_xlfn.IFS(OR(AND(NOT(OR($X58="",$Z58="")),AND(BD$37&gt;=$X58,BD$37&lt;$Z58)),AND(NOT(OR($AB58="",$AD58="",)),AND(BD$37&gt;=$AB58,BD$37&lt;$AD58)),AND(NOT(OR($AF58="",$AH58="")),AND(BD$37&gt;=$AF58,BD$37&lt;$AH58))),"",AND(BD$37&gt;=$R58,BD$37&lt;=$U58),"○",TRUE,"")</f>
        <v/>
      </c>
      <c r="BE58" s="429" t="str" cm="1">
        <f t="array" ref="BE58">_xlfn.IFS(OR(AND(NOT(OR($X58="",$Z58="")),AND(BE$37&gt;=$X58,BE$37&lt;$Z58)),AND(NOT(OR($AB58="",$AD58="",)),AND(BE$37&gt;=$AB58,BE$37&lt;$AD58)),AND(NOT(OR($AF58="",$AH58="")),AND(BE$37&gt;=$AF58,BE$37&lt;$AH58))),"",AND(BE$37&gt;=$R58,BE$37&lt;=$U58),"○",TRUE,"")</f>
        <v/>
      </c>
      <c r="BF58" s="429" t="str" cm="1">
        <f t="array" ref="BF58">_xlfn.IFS(OR(AND(NOT(OR($X58="",$Z58="")),AND(BF$37&gt;=$X58,BF$37&lt;$Z58)),AND(NOT(OR($AB58="",$AD58="",)),AND(BF$37&gt;=$AB58,BF$37&lt;$AD58)),AND(NOT(OR($AF58="",$AH58="")),AND(BF$37&gt;=$AF58,BF$37&lt;$AH58))),"",AND(BF$37&gt;=$R58,BF$37&lt;=$U58),"○",TRUE,"")</f>
        <v/>
      </c>
      <c r="BG58" s="429" t="str" cm="1">
        <f t="array" ref="BG58">_xlfn.IFS(OR(AND(NOT(OR($X58="",$Z58="")),AND(BG$37&gt;=$X58,BG$37&lt;$Z58)),AND(NOT(OR($AB58="",$AD58="",)),AND(BG$37&gt;=$AB58,BG$37&lt;$AD58)),AND(NOT(OR($AF58="",$AH58="")),AND(BG$37&gt;=$AF58,BG$37&lt;$AH58))),"",AND(BG$37&gt;=$R58,BG$37&lt;=$U58),"○",TRUE,"")</f>
        <v/>
      </c>
      <c r="BH58" s="429" t="str" cm="1">
        <f t="array" ref="BH58">_xlfn.IFS(OR(AND(NOT(OR($X58="",$Z58="")),AND(BH$37&gt;=$X58,BH$37&lt;$Z58)),AND(NOT(OR($AB58="",$AD58="",)),AND(BH$37&gt;=$AB58,BH$37&lt;$AD58)),AND(NOT(OR($AF58="",$AH58="")),AND(BH$37&gt;=$AF58,BH$37&lt;$AH58))),"",AND(BH$37&gt;=$R58,BH$37&lt;=$U58),"○",TRUE,"")</f>
        <v/>
      </c>
      <c r="BI58" s="429" t="str" cm="1">
        <f t="array" ref="BI58">_xlfn.IFS(OR(AND(NOT(OR($X58="",$Z58="")),AND(BI$37&gt;=$X58,BI$37&lt;$Z58)),AND(NOT(OR($AB58="",$AD58="",)),AND(BI$37&gt;=$AB58,BI$37&lt;$AD58)),AND(NOT(OR($AF58="",$AH58="")),AND(BI$37&gt;=$AF58,BI$37&lt;$AH58))),"",AND(BI$37&gt;=$R58,BI$37&lt;=$U58),"○",TRUE,"")</f>
        <v/>
      </c>
      <c r="BJ58" s="429" t="str" cm="1">
        <f t="array" ref="BJ58">_xlfn.IFS(OR(AND(NOT(OR($X58="",$Z58="")),AND(BJ$37&gt;=$X58,BJ$37&lt;$Z58)),AND(NOT(OR($AB58="",$AD58="",)),AND(BJ$37&gt;=$AB58,BJ$37&lt;$AD58)),AND(NOT(OR($AF58="",$AH58="")),AND(BJ$37&gt;=$AF58,BJ$37&lt;$AH58))),"",AND(BJ$37&gt;=$R58,BJ$37&lt;=$U58),"○",TRUE,"")</f>
        <v/>
      </c>
      <c r="BK58" s="429" t="str" cm="1">
        <f t="array" ref="BK58">_xlfn.IFS(OR(AND(NOT(OR($X58="",$Z58="")),AND(BK$37&gt;=$X58,BK$37&lt;$Z58)),AND(NOT(OR($AB58="",$AD58="",)),AND(BK$37&gt;=$AB58,BK$37&lt;$AD58)),AND(NOT(OR($AF58="",$AH58="")),AND(BK$37&gt;=$AF58,BK$37&lt;$AH58))),"",AND(BK$37&gt;=$R58,BK$37&lt;=$U58),"○",TRUE,"")</f>
        <v/>
      </c>
      <c r="BL58" s="429" t="str" cm="1">
        <f t="array" ref="BL58">_xlfn.IFS(OR(AND(NOT(OR($X58="",$Z58="")),AND(BL$37&gt;=$X58,BL$37&lt;$Z58)),AND(NOT(OR($AB58="",$AD58="",)),AND(BL$37&gt;=$AB58,BL$37&lt;$AD58)),AND(NOT(OR($AF58="",$AH58="")),AND(BL$37&gt;=$AF58,BL$37&lt;$AH58))),"",AND(BL$37&gt;=$R58,BL$37&lt;=$U58),"○",TRUE,"")</f>
        <v/>
      </c>
      <c r="BM58" s="429" t="str" cm="1">
        <f t="array" ref="BM58">_xlfn.IFS(OR(AND(NOT(OR($X58="",$Z58="")),AND(BM$37&gt;=$X58,BM$37&lt;$Z58)),AND(NOT(OR($AB58="",$AD58="",)),AND(BM$37&gt;=$AB58,BM$37&lt;$AD58)),AND(NOT(OR($AF58="",$AH58="")),AND(BM$37&gt;=$AF58,BM$37&lt;$AH58))),"",AND(BM$37&gt;=$R58,BM$37&lt;=$U58),"○",TRUE,"")</f>
        <v/>
      </c>
      <c r="BN58" s="429" t="str" cm="1">
        <f t="array" ref="BN58">_xlfn.IFS(OR(AND(NOT(OR($X58="",$Z58="")),AND(BN$37&gt;=$X58,BN$37&lt;$Z58)),AND(NOT(OR($AB58="",$AD58="",)),AND(BN$37&gt;=$AB58,BN$37&lt;$AD58)),AND(NOT(OR($AF58="",$AH58="")),AND(BN$37&gt;=$AF58,BN$37&lt;$AH58))),"",AND(BN$37&gt;=$R58,BN$37&lt;=$U58),"○",TRUE,"")</f>
        <v/>
      </c>
      <c r="BO58" s="429" t="str" cm="1">
        <f t="array" ref="BO58">_xlfn.IFS(OR(AND(NOT(OR($X58="",$Z58="")),AND(BO$37&gt;=$X58,BO$37&lt;$Z58)),AND(NOT(OR($AB58="",$AD58="",)),AND(BO$37&gt;=$AB58,BO$37&lt;$AD58)),AND(NOT(OR($AF58="",$AH58="")),AND(BO$37&gt;=$AF58,BO$37&lt;$AH58))),"",AND(BO$37&gt;=$R58,BO$37&lt;=$U58),"○",TRUE,"")</f>
        <v/>
      </c>
    </row>
    <row r="59" spans="2:67">
      <c r="B59"/>
      <c r="C59"/>
      <c r="D59"/>
      <c r="E59"/>
      <c r="F59"/>
      <c r="G59"/>
      <c r="H59"/>
      <c r="I59"/>
      <c r="J59"/>
      <c r="K59" s="568"/>
      <c r="L59" s="569"/>
      <c r="M59" s="569"/>
      <c r="N59" s="570"/>
      <c r="O59" s="569"/>
      <c r="P59" s="569"/>
      <c r="Q59" s="569"/>
      <c r="R59" s="571"/>
      <c r="S59" s="571"/>
      <c r="T59" s="571"/>
      <c r="U59" s="571"/>
      <c r="V59" s="571"/>
      <c r="W59" s="571"/>
      <c r="X59" s="571"/>
      <c r="Y59" s="571"/>
      <c r="Z59" s="571"/>
      <c r="AA59" s="571"/>
      <c r="AB59" s="571"/>
      <c r="AC59" s="571"/>
      <c r="AD59" s="571"/>
      <c r="AE59" s="571"/>
      <c r="AF59" s="571"/>
      <c r="AG59" s="571"/>
      <c r="AH59" s="573"/>
      <c r="AI59" s="574"/>
      <c r="AJ59" s="430" t="str">
        <f t="shared" si="25"/>
        <v/>
      </c>
      <c r="AK59" s="429" t="str" cm="1">
        <f t="array" ref="AK59">_xlfn.IFS(OR(AND(NOT(OR($X59="",$Z59="")),AND(AK$37&gt;=$X59,AK$37&lt;$Z59)),AND(NOT(OR($AB59="",$AD59="",)),AND(AK$37&gt;=$AB59,AK$37&lt;$AD59)),AND(NOT(OR($AF59="",$AH59="")),AND(AK$37&gt;=$AF59,AK$37&lt;$AH59))),"",AND(AK$37&gt;=$R59,AK$37&lt;=$U59),"○",TRUE,"")</f>
        <v/>
      </c>
      <c r="AL59" s="429" t="str" cm="1">
        <f t="array" ref="AL59">_xlfn.IFS(OR(AND(NOT(OR($X59="",$Z59="")),AND(AL$37&gt;=$X59,AL$37&lt;$Z59)),AND(NOT(OR($AB59="",$AD59="",)),AND(AL$37&gt;=$AB59,AL$37&lt;$AD59)),AND(NOT(OR($AF59="",$AH59="")),AND(AL$37&gt;=$AF59,AL$37&lt;$AH59))),"",AND(AL$37&gt;=$R59,AL$37&lt;=$U59),"○",TRUE,"")</f>
        <v/>
      </c>
      <c r="AM59" s="429" t="str" cm="1">
        <f t="array" ref="AM59">_xlfn.IFS(OR(AND(NOT(OR($X59="",$Z59="")),AND(AM$37&gt;=$X59,AM$37&lt;$Z59)),AND(NOT(OR($AB59="",$AD59="",)),AND(AM$37&gt;=$AB59,AM$37&lt;$AD59)),AND(NOT(OR($AF59="",$AH59="")),AND(AM$37&gt;=$AF59,AM$37&lt;$AH59))),"",AND(AM$37&gt;=$R59,AM$37&lt;=$U59),"○",TRUE,"")</f>
        <v/>
      </c>
      <c r="AN59" s="429" t="str" cm="1">
        <f t="array" ref="AN59">_xlfn.IFS(OR(AND(NOT(OR($X59="",$Z59="")),AND(AN$37&gt;=$X59,AN$37&lt;$Z59)),AND(NOT(OR($AB59="",$AD59="",)),AND(AN$37&gt;=$AB59,AN$37&lt;$AD59)),AND(NOT(OR($AF59="",$AH59="")),AND(AN$37&gt;=$AF59,AN$37&lt;$AH59))),"",AND(AN$37&gt;=$R59,AN$37&lt;=$U59),"○",TRUE,"")</f>
        <v/>
      </c>
      <c r="AO59" s="429" t="str" cm="1">
        <f t="array" ref="AO59">_xlfn.IFS(OR(AND(NOT(OR($X59="",$Z59="")),AND(AO$37&gt;=$X59,AO$37&lt;$Z59)),AND(NOT(OR($AB59="",$AD59="",)),AND(AO$37&gt;=$AB59,AO$37&lt;$AD59)),AND(NOT(OR($AF59="",$AH59="")),AND(AO$37&gt;=$AF59,AO$37&lt;$AH59))),"",AND(AO$37&gt;=$R59,AO$37&lt;=$U59),"○",TRUE,"")</f>
        <v/>
      </c>
      <c r="AP59" s="429" t="str" cm="1">
        <f t="array" ref="AP59">_xlfn.IFS(OR(AND(NOT(OR($X59="",$Z59="")),AND(AP$37&gt;=$X59,AP$37&lt;$Z59)),AND(NOT(OR($AB59="",$AD59="",)),AND(AP$37&gt;=$AB59,AP$37&lt;$AD59)),AND(NOT(OR($AF59="",$AH59="")),AND(AP$37&gt;=$AF59,AP$37&lt;$AH59))),"",AND(AP$37&gt;=$R59,AP$37&lt;=$U59),"○",TRUE,"")</f>
        <v/>
      </c>
      <c r="AQ59" s="429" t="str" cm="1">
        <f t="array" ref="AQ59">_xlfn.IFS(OR(AND(NOT(OR($X59="",$Z59="")),AND(AQ$37&gt;=$X59,AQ$37&lt;$Z59)),AND(NOT(OR($AB59="",$AD59="",)),AND(AQ$37&gt;=$AB59,AQ$37&lt;$AD59)),AND(NOT(OR($AF59="",$AH59="")),AND(AQ$37&gt;=$AF59,AQ$37&lt;$AH59))),"",AND(AQ$37&gt;=$R59,AQ$37&lt;=$U59),"○",TRUE,"")</f>
        <v/>
      </c>
      <c r="AR59" s="429" t="str" cm="1">
        <f t="array" ref="AR59">_xlfn.IFS(OR(AND(NOT(OR($X59="",$Z59="")),AND(AR$37&gt;=$X59,AR$37&lt;$Z59)),AND(NOT(OR($AB59="",$AD59="",)),AND(AR$37&gt;=$AB59,AR$37&lt;$AD59)),AND(NOT(OR($AF59="",$AH59="")),AND(AR$37&gt;=$AF59,AR$37&lt;$AH59))),"",AND(AR$37&gt;=$R59,AR$37&lt;=$U59),"○",TRUE,"")</f>
        <v/>
      </c>
      <c r="AS59" s="429" t="str" cm="1">
        <f t="array" ref="AS59">_xlfn.IFS(OR(AND(NOT(OR($X59="",$Z59="")),AND(AS$37&gt;=$X59,AS$37&lt;$Z59)),AND(NOT(OR($AB59="",$AD59="",)),AND(AS$37&gt;=$AB59,AS$37&lt;$AD59)),AND(NOT(OR($AF59="",$AH59="")),AND(AS$37&gt;=$AF59,AS$37&lt;$AH59))),"",AND(AS$37&gt;=$R59,AS$37&lt;=$U59),"○",TRUE,"")</f>
        <v/>
      </c>
      <c r="AT59" s="429" t="str" cm="1">
        <f t="array" ref="AT59">_xlfn.IFS(OR(AND(NOT(OR($X59="",$Z59="")),AND(AT$37&gt;=$X59,AT$37&lt;$Z59)),AND(NOT(OR($AB59="",$AD59="",)),AND(AT$37&gt;=$AB59,AT$37&lt;$AD59)),AND(NOT(OR($AF59="",$AH59="")),AND(AT$37&gt;=$AF59,AT$37&lt;$AH59))),"",AND(AT$37&gt;=$R59,AT$37&lt;=$U59),"○",TRUE,"")</f>
        <v/>
      </c>
      <c r="AU59" s="429" t="str" cm="1">
        <f t="array" ref="AU59">_xlfn.IFS(OR(AND(NOT(OR($X59="",$Z59="")),AND(AU$37&gt;=$X59,AU$37&lt;$Z59)),AND(NOT(OR($AB59="",$AD59="",)),AND(AU$37&gt;=$AB59,AU$37&lt;$AD59)),AND(NOT(OR($AF59="",$AH59="")),AND(AU$37&gt;=$AF59,AU$37&lt;$AH59))),"",AND(AU$37&gt;=$R59,AU$37&lt;=$U59),"○",TRUE,"")</f>
        <v/>
      </c>
      <c r="AV59" s="429" t="str" cm="1">
        <f t="array" ref="AV59">_xlfn.IFS(OR(AND(NOT(OR($X59="",$Z59="")),AND(AV$37&gt;=$X59,AV$37&lt;$Z59)),AND(NOT(OR($AB59="",$AD59="",)),AND(AV$37&gt;=$AB59,AV$37&lt;$AD59)),AND(NOT(OR($AF59="",$AH59="")),AND(AV$37&gt;=$AF59,AV$37&lt;$AH59))),"",AND(AV$37&gt;=$R59,AV$37&lt;=$U59),"○",TRUE,"")</f>
        <v/>
      </c>
      <c r="AW59" s="429" t="str" cm="1">
        <f t="array" ref="AW59">_xlfn.IFS(OR(AND(NOT(OR($X59="",$Z59="")),AND(AW$37&gt;=$X59,AW$37&lt;$Z59)),AND(NOT(OR($AB59="",$AD59="",)),AND(AW$37&gt;=$AB59,AW$37&lt;$AD59)),AND(NOT(OR($AF59="",$AH59="")),AND(AW$37&gt;=$AF59,AW$37&lt;$AH59))),"",AND(AW$37&gt;=$R59,AW$37&lt;=$U59),"○",TRUE,"")</f>
        <v/>
      </c>
      <c r="AX59" s="429" t="str" cm="1">
        <f t="array" ref="AX59">_xlfn.IFS(OR(AND(NOT(OR($X59="",$Z59="")),AND(AX$37&gt;=$X59,AX$37&lt;$Z59)),AND(NOT(OR($AB59="",$AD59="",)),AND(AX$37&gt;=$AB59,AX$37&lt;$AD59)),AND(NOT(OR($AF59="",$AH59="")),AND(AX$37&gt;=$AF59,AX$37&lt;$AH59))),"",AND(AX$37&gt;=$R59,AX$37&lt;=$U59),"○",TRUE,"")</f>
        <v/>
      </c>
      <c r="AY59" s="429" t="str" cm="1">
        <f t="array" ref="AY59">_xlfn.IFS(OR(AND(NOT(OR($X59="",$Z59="")),AND(AY$37&gt;=$X59,AY$37&lt;$Z59)),AND(NOT(OR($AB59="",$AD59="",)),AND(AY$37&gt;=$AB59,AY$37&lt;$AD59)),AND(NOT(OR($AF59="",$AH59="")),AND(AY$37&gt;=$AF59,AY$37&lt;$AH59))),"",AND(AY$37&gt;=$R59,AY$37&lt;=$U59),"○",TRUE,"")</f>
        <v/>
      </c>
      <c r="AZ59" s="429" t="str" cm="1">
        <f t="array" ref="AZ59">_xlfn.IFS(OR(AND(NOT(OR($X59="",$Z59="")),AND(AZ$37&gt;=$X59,AZ$37&lt;$Z59)),AND(NOT(OR($AB59="",$AD59="",)),AND(AZ$37&gt;=$AB59,AZ$37&lt;$AD59)),AND(NOT(OR($AF59="",$AH59="")),AND(AZ$37&gt;=$AF59,AZ$37&lt;$AH59))),"",AND(AZ$37&gt;=$R59,AZ$37&lt;=$U59),"○",TRUE,"")</f>
        <v/>
      </c>
      <c r="BA59" s="429" t="str" cm="1">
        <f t="array" ref="BA59">_xlfn.IFS(OR(AND(NOT(OR($X59="",$Z59="")),AND(BA$37&gt;=$X59,BA$37&lt;$Z59)),AND(NOT(OR($AB59="",$AD59="",)),AND(BA$37&gt;=$AB59,BA$37&lt;$AD59)),AND(NOT(OR($AF59="",$AH59="")),AND(BA$37&gt;=$AF59,BA$37&lt;$AH59))),"",AND(BA$37&gt;=$R59,BA$37&lt;=$U59),"○",TRUE,"")</f>
        <v/>
      </c>
      <c r="BB59" s="429" t="str" cm="1">
        <f t="array" ref="BB59">_xlfn.IFS(OR(AND(NOT(OR($X59="",$Z59="")),AND(BB$37&gt;=$X59,BB$37&lt;$Z59)),AND(NOT(OR($AB59="",$AD59="",)),AND(BB$37&gt;=$AB59,BB$37&lt;$AD59)),AND(NOT(OR($AF59="",$AH59="")),AND(BB$37&gt;=$AF59,BB$37&lt;$AH59))),"",AND(BB$37&gt;=$R59,BB$37&lt;=$U59),"○",TRUE,"")</f>
        <v/>
      </c>
      <c r="BC59" s="429" t="str" cm="1">
        <f t="array" ref="BC59">_xlfn.IFS(OR(AND(NOT(OR($X59="",$Z59="")),AND(BC$37&gt;=$X59,BC$37&lt;$Z59)),AND(NOT(OR($AB59="",$AD59="",)),AND(BC$37&gt;=$AB59,BC$37&lt;$AD59)),AND(NOT(OR($AF59="",$AH59="")),AND(BC$37&gt;=$AF59,BC$37&lt;$AH59))),"",AND(BC$37&gt;=$R59,BC$37&lt;=$U59),"○",TRUE,"")</f>
        <v/>
      </c>
      <c r="BD59" s="429" t="str" cm="1">
        <f t="array" ref="BD59">_xlfn.IFS(OR(AND(NOT(OR($X59="",$Z59="")),AND(BD$37&gt;=$X59,BD$37&lt;$Z59)),AND(NOT(OR($AB59="",$AD59="",)),AND(BD$37&gt;=$AB59,BD$37&lt;$AD59)),AND(NOT(OR($AF59="",$AH59="")),AND(BD$37&gt;=$AF59,BD$37&lt;$AH59))),"",AND(BD$37&gt;=$R59,BD$37&lt;=$U59),"○",TRUE,"")</f>
        <v/>
      </c>
      <c r="BE59" s="429" t="str" cm="1">
        <f t="array" ref="BE59">_xlfn.IFS(OR(AND(NOT(OR($X59="",$Z59="")),AND(BE$37&gt;=$X59,BE$37&lt;$Z59)),AND(NOT(OR($AB59="",$AD59="",)),AND(BE$37&gt;=$AB59,BE$37&lt;$AD59)),AND(NOT(OR($AF59="",$AH59="")),AND(BE$37&gt;=$AF59,BE$37&lt;$AH59))),"",AND(BE$37&gt;=$R59,BE$37&lt;=$U59),"○",TRUE,"")</f>
        <v/>
      </c>
      <c r="BF59" s="429" t="str" cm="1">
        <f t="array" ref="BF59">_xlfn.IFS(OR(AND(NOT(OR($X59="",$Z59="")),AND(BF$37&gt;=$X59,BF$37&lt;$Z59)),AND(NOT(OR($AB59="",$AD59="",)),AND(BF$37&gt;=$AB59,BF$37&lt;$AD59)),AND(NOT(OR($AF59="",$AH59="")),AND(BF$37&gt;=$AF59,BF$37&lt;$AH59))),"",AND(BF$37&gt;=$R59,BF$37&lt;=$U59),"○",TRUE,"")</f>
        <v/>
      </c>
      <c r="BG59" s="429" t="str" cm="1">
        <f t="array" ref="BG59">_xlfn.IFS(OR(AND(NOT(OR($X59="",$Z59="")),AND(BG$37&gt;=$X59,BG$37&lt;$Z59)),AND(NOT(OR($AB59="",$AD59="",)),AND(BG$37&gt;=$AB59,BG$37&lt;$AD59)),AND(NOT(OR($AF59="",$AH59="")),AND(BG$37&gt;=$AF59,BG$37&lt;$AH59))),"",AND(BG$37&gt;=$R59,BG$37&lt;=$U59),"○",TRUE,"")</f>
        <v/>
      </c>
      <c r="BH59" s="429" t="str" cm="1">
        <f t="array" ref="BH59">_xlfn.IFS(OR(AND(NOT(OR($X59="",$Z59="")),AND(BH$37&gt;=$X59,BH$37&lt;$Z59)),AND(NOT(OR($AB59="",$AD59="",)),AND(BH$37&gt;=$AB59,BH$37&lt;$AD59)),AND(NOT(OR($AF59="",$AH59="")),AND(BH$37&gt;=$AF59,BH$37&lt;$AH59))),"",AND(BH$37&gt;=$R59,BH$37&lt;=$U59),"○",TRUE,"")</f>
        <v/>
      </c>
      <c r="BI59" s="429" t="str" cm="1">
        <f t="array" ref="BI59">_xlfn.IFS(OR(AND(NOT(OR($X59="",$Z59="")),AND(BI$37&gt;=$X59,BI$37&lt;$Z59)),AND(NOT(OR($AB59="",$AD59="",)),AND(BI$37&gt;=$AB59,BI$37&lt;$AD59)),AND(NOT(OR($AF59="",$AH59="")),AND(BI$37&gt;=$AF59,BI$37&lt;$AH59))),"",AND(BI$37&gt;=$R59,BI$37&lt;=$U59),"○",TRUE,"")</f>
        <v/>
      </c>
      <c r="BJ59" s="429" t="str" cm="1">
        <f t="array" ref="BJ59">_xlfn.IFS(OR(AND(NOT(OR($X59="",$Z59="")),AND(BJ$37&gt;=$X59,BJ$37&lt;$Z59)),AND(NOT(OR($AB59="",$AD59="",)),AND(BJ$37&gt;=$AB59,BJ$37&lt;$AD59)),AND(NOT(OR($AF59="",$AH59="")),AND(BJ$37&gt;=$AF59,BJ$37&lt;$AH59))),"",AND(BJ$37&gt;=$R59,BJ$37&lt;=$U59),"○",TRUE,"")</f>
        <v/>
      </c>
      <c r="BK59" s="429" t="str" cm="1">
        <f t="array" ref="BK59">_xlfn.IFS(OR(AND(NOT(OR($X59="",$Z59="")),AND(BK$37&gt;=$X59,BK$37&lt;$Z59)),AND(NOT(OR($AB59="",$AD59="",)),AND(BK$37&gt;=$AB59,BK$37&lt;$AD59)),AND(NOT(OR($AF59="",$AH59="")),AND(BK$37&gt;=$AF59,BK$37&lt;$AH59))),"",AND(BK$37&gt;=$R59,BK$37&lt;=$U59),"○",TRUE,"")</f>
        <v/>
      </c>
      <c r="BL59" s="429" t="str" cm="1">
        <f t="array" ref="BL59">_xlfn.IFS(OR(AND(NOT(OR($X59="",$Z59="")),AND(BL$37&gt;=$X59,BL$37&lt;$Z59)),AND(NOT(OR($AB59="",$AD59="",)),AND(BL$37&gt;=$AB59,BL$37&lt;$AD59)),AND(NOT(OR($AF59="",$AH59="")),AND(BL$37&gt;=$AF59,BL$37&lt;$AH59))),"",AND(BL$37&gt;=$R59,BL$37&lt;=$U59),"○",TRUE,"")</f>
        <v/>
      </c>
      <c r="BM59" s="429" t="str" cm="1">
        <f t="array" ref="BM59">_xlfn.IFS(OR(AND(NOT(OR($X59="",$Z59="")),AND(BM$37&gt;=$X59,BM$37&lt;$Z59)),AND(NOT(OR($AB59="",$AD59="",)),AND(BM$37&gt;=$AB59,BM$37&lt;$AD59)),AND(NOT(OR($AF59="",$AH59="")),AND(BM$37&gt;=$AF59,BM$37&lt;$AH59))),"",AND(BM$37&gt;=$R59,BM$37&lt;=$U59),"○",TRUE,"")</f>
        <v/>
      </c>
      <c r="BN59" s="429" t="str" cm="1">
        <f t="array" ref="BN59">_xlfn.IFS(OR(AND(NOT(OR($X59="",$Z59="")),AND(BN$37&gt;=$X59,BN$37&lt;$Z59)),AND(NOT(OR($AB59="",$AD59="",)),AND(BN$37&gt;=$AB59,BN$37&lt;$AD59)),AND(NOT(OR($AF59="",$AH59="")),AND(BN$37&gt;=$AF59,BN$37&lt;$AH59))),"",AND(BN$37&gt;=$R59,BN$37&lt;=$U59),"○",TRUE,"")</f>
        <v/>
      </c>
      <c r="BO59" s="429" t="str" cm="1">
        <f t="array" ref="BO59">_xlfn.IFS(OR(AND(NOT(OR($X59="",$Z59="")),AND(BO$37&gt;=$X59,BO$37&lt;$Z59)),AND(NOT(OR($AB59="",$AD59="",)),AND(BO$37&gt;=$AB59,BO$37&lt;$AD59)),AND(NOT(OR($AF59="",$AH59="")),AND(BO$37&gt;=$AF59,BO$37&lt;$AH59))),"",AND(BO$37&gt;=$R59,BO$37&lt;=$U59),"○",TRUE,"")</f>
        <v/>
      </c>
    </row>
    <row r="60" spans="2:67">
      <c r="B60"/>
      <c r="C60"/>
      <c r="D60"/>
      <c r="E60"/>
      <c r="F60"/>
      <c r="G60"/>
      <c r="H60"/>
      <c r="I60"/>
      <c r="J60"/>
      <c r="K60" s="568"/>
      <c r="L60" s="569"/>
      <c r="M60" s="569"/>
      <c r="N60" s="570"/>
      <c r="O60" s="569"/>
      <c r="P60" s="569"/>
      <c r="Q60" s="569"/>
      <c r="R60" s="571"/>
      <c r="S60" s="571"/>
      <c r="T60" s="571"/>
      <c r="U60" s="571"/>
      <c r="V60" s="571"/>
      <c r="W60" s="571"/>
      <c r="X60" s="571"/>
      <c r="Y60" s="571"/>
      <c r="Z60" s="571"/>
      <c r="AA60" s="571"/>
      <c r="AB60" s="571"/>
      <c r="AC60" s="571"/>
      <c r="AD60" s="571"/>
      <c r="AE60" s="571"/>
      <c r="AF60" s="571"/>
      <c r="AG60" s="571"/>
      <c r="AH60" s="573"/>
      <c r="AI60" s="574"/>
      <c r="AJ60" s="430" t="str">
        <f t="shared" si="25"/>
        <v/>
      </c>
      <c r="AK60" s="429" t="str" cm="1">
        <f t="array" ref="AK60">_xlfn.IFS(OR(AND(NOT(OR($X60="",$Z60="")),AND(AK$37&gt;=$X60,AK$37&lt;$Z60)),AND(NOT(OR($AB60="",$AD60="",)),AND(AK$37&gt;=$AB60,AK$37&lt;$AD60)),AND(NOT(OR($AF60="",$AH60="")),AND(AK$37&gt;=$AF60,AK$37&lt;$AH60))),"",AND(AK$37&gt;=$R60,AK$37&lt;=$U60),"○",TRUE,"")</f>
        <v/>
      </c>
      <c r="AL60" s="429" t="str" cm="1">
        <f t="array" ref="AL60">_xlfn.IFS(OR(AND(NOT(OR($X60="",$Z60="")),AND(AL$37&gt;=$X60,AL$37&lt;$Z60)),AND(NOT(OR($AB60="",$AD60="",)),AND(AL$37&gt;=$AB60,AL$37&lt;$AD60)),AND(NOT(OR($AF60="",$AH60="")),AND(AL$37&gt;=$AF60,AL$37&lt;$AH60))),"",AND(AL$37&gt;=$R60,AL$37&lt;=$U60),"○",TRUE,"")</f>
        <v/>
      </c>
      <c r="AM60" s="429" t="str" cm="1">
        <f t="array" ref="AM60">_xlfn.IFS(OR(AND(NOT(OR($X60="",$Z60="")),AND(AM$37&gt;=$X60,AM$37&lt;$Z60)),AND(NOT(OR($AB60="",$AD60="",)),AND(AM$37&gt;=$AB60,AM$37&lt;$AD60)),AND(NOT(OR($AF60="",$AH60="")),AND(AM$37&gt;=$AF60,AM$37&lt;$AH60))),"",AND(AM$37&gt;=$R60,AM$37&lt;=$U60),"○",TRUE,"")</f>
        <v/>
      </c>
      <c r="AN60" s="429" t="str" cm="1">
        <f t="array" ref="AN60">_xlfn.IFS(OR(AND(NOT(OR($X60="",$Z60="")),AND(AN$37&gt;=$X60,AN$37&lt;$Z60)),AND(NOT(OR($AB60="",$AD60="",)),AND(AN$37&gt;=$AB60,AN$37&lt;$AD60)),AND(NOT(OR($AF60="",$AH60="")),AND(AN$37&gt;=$AF60,AN$37&lt;$AH60))),"",AND(AN$37&gt;=$R60,AN$37&lt;=$U60),"○",TRUE,"")</f>
        <v/>
      </c>
      <c r="AO60" s="429" t="str" cm="1">
        <f t="array" ref="AO60">_xlfn.IFS(OR(AND(NOT(OR($X60="",$Z60="")),AND(AO$37&gt;=$X60,AO$37&lt;$Z60)),AND(NOT(OR($AB60="",$AD60="",)),AND(AO$37&gt;=$AB60,AO$37&lt;$AD60)),AND(NOT(OR($AF60="",$AH60="")),AND(AO$37&gt;=$AF60,AO$37&lt;$AH60))),"",AND(AO$37&gt;=$R60,AO$37&lt;=$U60),"○",TRUE,"")</f>
        <v/>
      </c>
      <c r="AP60" s="429" t="str" cm="1">
        <f t="array" ref="AP60">_xlfn.IFS(OR(AND(NOT(OR($X60="",$Z60="")),AND(AP$37&gt;=$X60,AP$37&lt;$Z60)),AND(NOT(OR($AB60="",$AD60="",)),AND(AP$37&gt;=$AB60,AP$37&lt;$AD60)),AND(NOT(OR($AF60="",$AH60="")),AND(AP$37&gt;=$AF60,AP$37&lt;$AH60))),"",AND(AP$37&gt;=$R60,AP$37&lt;=$U60),"○",TRUE,"")</f>
        <v/>
      </c>
      <c r="AQ60" s="429" t="str" cm="1">
        <f t="array" ref="AQ60">_xlfn.IFS(OR(AND(NOT(OR($X60="",$Z60="")),AND(AQ$37&gt;=$X60,AQ$37&lt;$Z60)),AND(NOT(OR($AB60="",$AD60="",)),AND(AQ$37&gt;=$AB60,AQ$37&lt;$AD60)),AND(NOT(OR($AF60="",$AH60="")),AND(AQ$37&gt;=$AF60,AQ$37&lt;$AH60))),"",AND(AQ$37&gt;=$R60,AQ$37&lt;=$U60),"○",TRUE,"")</f>
        <v/>
      </c>
      <c r="AR60" s="429" t="str" cm="1">
        <f t="array" ref="AR60">_xlfn.IFS(OR(AND(NOT(OR($X60="",$Z60="")),AND(AR$37&gt;=$X60,AR$37&lt;$Z60)),AND(NOT(OR($AB60="",$AD60="",)),AND(AR$37&gt;=$AB60,AR$37&lt;$AD60)),AND(NOT(OR($AF60="",$AH60="")),AND(AR$37&gt;=$AF60,AR$37&lt;$AH60))),"",AND(AR$37&gt;=$R60,AR$37&lt;=$U60),"○",TRUE,"")</f>
        <v/>
      </c>
      <c r="AS60" s="429" t="str" cm="1">
        <f t="array" ref="AS60">_xlfn.IFS(OR(AND(NOT(OR($X60="",$Z60="")),AND(AS$37&gt;=$X60,AS$37&lt;$Z60)),AND(NOT(OR($AB60="",$AD60="",)),AND(AS$37&gt;=$AB60,AS$37&lt;$AD60)),AND(NOT(OR($AF60="",$AH60="")),AND(AS$37&gt;=$AF60,AS$37&lt;$AH60))),"",AND(AS$37&gt;=$R60,AS$37&lt;=$U60),"○",TRUE,"")</f>
        <v/>
      </c>
      <c r="AT60" s="429" t="str" cm="1">
        <f t="array" ref="AT60">_xlfn.IFS(OR(AND(NOT(OR($X60="",$Z60="")),AND(AT$37&gt;=$X60,AT$37&lt;$Z60)),AND(NOT(OR($AB60="",$AD60="",)),AND(AT$37&gt;=$AB60,AT$37&lt;$AD60)),AND(NOT(OR($AF60="",$AH60="")),AND(AT$37&gt;=$AF60,AT$37&lt;$AH60))),"",AND(AT$37&gt;=$R60,AT$37&lt;=$U60),"○",TRUE,"")</f>
        <v/>
      </c>
      <c r="AU60" s="429" t="str" cm="1">
        <f t="array" ref="AU60">_xlfn.IFS(OR(AND(NOT(OR($X60="",$Z60="")),AND(AU$37&gt;=$X60,AU$37&lt;$Z60)),AND(NOT(OR($AB60="",$AD60="",)),AND(AU$37&gt;=$AB60,AU$37&lt;$AD60)),AND(NOT(OR($AF60="",$AH60="")),AND(AU$37&gt;=$AF60,AU$37&lt;$AH60))),"",AND(AU$37&gt;=$R60,AU$37&lt;=$U60),"○",TRUE,"")</f>
        <v/>
      </c>
      <c r="AV60" s="429" t="str" cm="1">
        <f t="array" ref="AV60">_xlfn.IFS(OR(AND(NOT(OR($X60="",$Z60="")),AND(AV$37&gt;=$X60,AV$37&lt;$Z60)),AND(NOT(OR($AB60="",$AD60="",)),AND(AV$37&gt;=$AB60,AV$37&lt;$AD60)),AND(NOT(OR($AF60="",$AH60="")),AND(AV$37&gt;=$AF60,AV$37&lt;$AH60))),"",AND(AV$37&gt;=$R60,AV$37&lt;=$U60),"○",TRUE,"")</f>
        <v/>
      </c>
      <c r="AW60" s="429" t="str" cm="1">
        <f t="array" ref="AW60">_xlfn.IFS(OR(AND(NOT(OR($X60="",$Z60="")),AND(AW$37&gt;=$X60,AW$37&lt;$Z60)),AND(NOT(OR($AB60="",$AD60="",)),AND(AW$37&gt;=$AB60,AW$37&lt;$AD60)),AND(NOT(OR($AF60="",$AH60="")),AND(AW$37&gt;=$AF60,AW$37&lt;$AH60))),"",AND(AW$37&gt;=$R60,AW$37&lt;=$U60),"○",TRUE,"")</f>
        <v/>
      </c>
      <c r="AX60" s="429" t="str" cm="1">
        <f t="array" ref="AX60">_xlfn.IFS(OR(AND(NOT(OR($X60="",$Z60="")),AND(AX$37&gt;=$X60,AX$37&lt;$Z60)),AND(NOT(OR($AB60="",$AD60="",)),AND(AX$37&gt;=$AB60,AX$37&lt;$AD60)),AND(NOT(OR($AF60="",$AH60="")),AND(AX$37&gt;=$AF60,AX$37&lt;$AH60))),"",AND(AX$37&gt;=$R60,AX$37&lt;=$U60),"○",TRUE,"")</f>
        <v/>
      </c>
      <c r="AY60" s="429" t="str" cm="1">
        <f t="array" ref="AY60">_xlfn.IFS(OR(AND(NOT(OR($X60="",$Z60="")),AND(AY$37&gt;=$X60,AY$37&lt;$Z60)),AND(NOT(OR($AB60="",$AD60="",)),AND(AY$37&gt;=$AB60,AY$37&lt;$AD60)),AND(NOT(OR($AF60="",$AH60="")),AND(AY$37&gt;=$AF60,AY$37&lt;$AH60))),"",AND(AY$37&gt;=$R60,AY$37&lt;=$U60),"○",TRUE,"")</f>
        <v/>
      </c>
      <c r="AZ60" s="429" t="str" cm="1">
        <f t="array" ref="AZ60">_xlfn.IFS(OR(AND(NOT(OR($X60="",$Z60="")),AND(AZ$37&gt;=$X60,AZ$37&lt;$Z60)),AND(NOT(OR($AB60="",$AD60="",)),AND(AZ$37&gt;=$AB60,AZ$37&lt;$AD60)),AND(NOT(OR($AF60="",$AH60="")),AND(AZ$37&gt;=$AF60,AZ$37&lt;$AH60))),"",AND(AZ$37&gt;=$R60,AZ$37&lt;=$U60),"○",TRUE,"")</f>
        <v/>
      </c>
      <c r="BA60" s="429" t="str" cm="1">
        <f t="array" ref="BA60">_xlfn.IFS(OR(AND(NOT(OR($X60="",$Z60="")),AND(BA$37&gt;=$X60,BA$37&lt;$Z60)),AND(NOT(OR($AB60="",$AD60="",)),AND(BA$37&gt;=$AB60,BA$37&lt;$AD60)),AND(NOT(OR($AF60="",$AH60="")),AND(BA$37&gt;=$AF60,BA$37&lt;$AH60))),"",AND(BA$37&gt;=$R60,BA$37&lt;=$U60),"○",TRUE,"")</f>
        <v/>
      </c>
      <c r="BB60" s="429" t="str" cm="1">
        <f t="array" ref="BB60">_xlfn.IFS(OR(AND(NOT(OR($X60="",$Z60="")),AND(BB$37&gt;=$X60,BB$37&lt;$Z60)),AND(NOT(OR($AB60="",$AD60="",)),AND(BB$37&gt;=$AB60,BB$37&lt;$AD60)),AND(NOT(OR($AF60="",$AH60="")),AND(BB$37&gt;=$AF60,BB$37&lt;$AH60))),"",AND(BB$37&gt;=$R60,BB$37&lt;=$U60),"○",TRUE,"")</f>
        <v/>
      </c>
      <c r="BC60" s="429" t="str" cm="1">
        <f t="array" ref="BC60">_xlfn.IFS(OR(AND(NOT(OR($X60="",$Z60="")),AND(BC$37&gt;=$X60,BC$37&lt;$Z60)),AND(NOT(OR($AB60="",$AD60="",)),AND(BC$37&gt;=$AB60,BC$37&lt;$AD60)),AND(NOT(OR($AF60="",$AH60="")),AND(BC$37&gt;=$AF60,BC$37&lt;$AH60))),"",AND(BC$37&gt;=$R60,BC$37&lt;=$U60),"○",TRUE,"")</f>
        <v/>
      </c>
      <c r="BD60" s="429" t="str" cm="1">
        <f t="array" ref="BD60">_xlfn.IFS(OR(AND(NOT(OR($X60="",$Z60="")),AND(BD$37&gt;=$X60,BD$37&lt;$Z60)),AND(NOT(OR($AB60="",$AD60="",)),AND(BD$37&gt;=$AB60,BD$37&lt;$AD60)),AND(NOT(OR($AF60="",$AH60="")),AND(BD$37&gt;=$AF60,BD$37&lt;$AH60))),"",AND(BD$37&gt;=$R60,BD$37&lt;=$U60),"○",TRUE,"")</f>
        <v/>
      </c>
      <c r="BE60" s="429" t="str" cm="1">
        <f t="array" ref="BE60">_xlfn.IFS(OR(AND(NOT(OR($X60="",$Z60="")),AND(BE$37&gt;=$X60,BE$37&lt;$Z60)),AND(NOT(OR($AB60="",$AD60="",)),AND(BE$37&gt;=$AB60,BE$37&lt;$AD60)),AND(NOT(OR($AF60="",$AH60="")),AND(BE$37&gt;=$AF60,BE$37&lt;$AH60))),"",AND(BE$37&gt;=$R60,BE$37&lt;=$U60),"○",TRUE,"")</f>
        <v/>
      </c>
      <c r="BF60" s="429" t="str" cm="1">
        <f t="array" ref="BF60">_xlfn.IFS(OR(AND(NOT(OR($X60="",$Z60="")),AND(BF$37&gt;=$X60,BF$37&lt;$Z60)),AND(NOT(OR($AB60="",$AD60="",)),AND(BF$37&gt;=$AB60,BF$37&lt;$AD60)),AND(NOT(OR($AF60="",$AH60="")),AND(BF$37&gt;=$AF60,BF$37&lt;$AH60))),"",AND(BF$37&gt;=$R60,BF$37&lt;=$U60),"○",TRUE,"")</f>
        <v/>
      </c>
      <c r="BG60" s="429" t="str" cm="1">
        <f t="array" ref="BG60">_xlfn.IFS(OR(AND(NOT(OR($X60="",$Z60="")),AND(BG$37&gt;=$X60,BG$37&lt;$Z60)),AND(NOT(OR($AB60="",$AD60="",)),AND(BG$37&gt;=$AB60,BG$37&lt;$AD60)),AND(NOT(OR($AF60="",$AH60="")),AND(BG$37&gt;=$AF60,BG$37&lt;$AH60))),"",AND(BG$37&gt;=$R60,BG$37&lt;=$U60),"○",TRUE,"")</f>
        <v/>
      </c>
      <c r="BH60" s="429" t="str" cm="1">
        <f t="array" ref="BH60">_xlfn.IFS(OR(AND(NOT(OR($X60="",$Z60="")),AND(BH$37&gt;=$X60,BH$37&lt;$Z60)),AND(NOT(OR($AB60="",$AD60="",)),AND(BH$37&gt;=$AB60,BH$37&lt;$AD60)),AND(NOT(OR($AF60="",$AH60="")),AND(BH$37&gt;=$AF60,BH$37&lt;$AH60))),"",AND(BH$37&gt;=$R60,BH$37&lt;=$U60),"○",TRUE,"")</f>
        <v/>
      </c>
      <c r="BI60" s="429" t="str" cm="1">
        <f t="array" ref="BI60">_xlfn.IFS(OR(AND(NOT(OR($X60="",$Z60="")),AND(BI$37&gt;=$X60,BI$37&lt;$Z60)),AND(NOT(OR($AB60="",$AD60="",)),AND(BI$37&gt;=$AB60,BI$37&lt;$AD60)),AND(NOT(OR($AF60="",$AH60="")),AND(BI$37&gt;=$AF60,BI$37&lt;$AH60))),"",AND(BI$37&gt;=$R60,BI$37&lt;=$U60),"○",TRUE,"")</f>
        <v/>
      </c>
      <c r="BJ60" s="429" t="str" cm="1">
        <f t="array" ref="BJ60">_xlfn.IFS(OR(AND(NOT(OR($X60="",$Z60="")),AND(BJ$37&gt;=$X60,BJ$37&lt;$Z60)),AND(NOT(OR($AB60="",$AD60="",)),AND(BJ$37&gt;=$AB60,BJ$37&lt;$AD60)),AND(NOT(OR($AF60="",$AH60="")),AND(BJ$37&gt;=$AF60,BJ$37&lt;$AH60))),"",AND(BJ$37&gt;=$R60,BJ$37&lt;=$U60),"○",TRUE,"")</f>
        <v/>
      </c>
      <c r="BK60" s="429" t="str" cm="1">
        <f t="array" ref="BK60">_xlfn.IFS(OR(AND(NOT(OR($X60="",$Z60="")),AND(BK$37&gt;=$X60,BK$37&lt;$Z60)),AND(NOT(OR($AB60="",$AD60="",)),AND(BK$37&gt;=$AB60,BK$37&lt;$AD60)),AND(NOT(OR($AF60="",$AH60="")),AND(BK$37&gt;=$AF60,BK$37&lt;$AH60))),"",AND(BK$37&gt;=$R60,BK$37&lt;=$U60),"○",TRUE,"")</f>
        <v/>
      </c>
      <c r="BL60" s="429" t="str" cm="1">
        <f t="array" ref="BL60">_xlfn.IFS(OR(AND(NOT(OR($X60="",$Z60="")),AND(BL$37&gt;=$X60,BL$37&lt;$Z60)),AND(NOT(OR($AB60="",$AD60="",)),AND(BL$37&gt;=$AB60,BL$37&lt;$AD60)),AND(NOT(OR($AF60="",$AH60="")),AND(BL$37&gt;=$AF60,BL$37&lt;$AH60))),"",AND(BL$37&gt;=$R60,BL$37&lt;=$U60),"○",TRUE,"")</f>
        <v/>
      </c>
      <c r="BM60" s="429" t="str" cm="1">
        <f t="array" ref="BM60">_xlfn.IFS(OR(AND(NOT(OR($X60="",$Z60="")),AND(BM$37&gt;=$X60,BM$37&lt;$Z60)),AND(NOT(OR($AB60="",$AD60="",)),AND(BM$37&gt;=$AB60,BM$37&lt;$AD60)),AND(NOT(OR($AF60="",$AH60="")),AND(BM$37&gt;=$AF60,BM$37&lt;$AH60))),"",AND(BM$37&gt;=$R60,BM$37&lt;=$U60),"○",TRUE,"")</f>
        <v/>
      </c>
      <c r="BN60" s="429" t="str" cm="1">
        <f t="array" ref="BN60">_xlfn.IFS(OR(AND(NOT(OR($X60="",$Z60="")),AND(BN$37&gt;=$X60,BN$37&lt;$Z60)),AND(NOT(OR($AB60="",$AD60="",)),AND(BN$37&gt;=$AB60,BN$37&lt;$AD60)),AND(NOT(OR($AF60="",$AH60="")),AND(BN$37&gt;=$AF60,BN$37&lt;$AH60))),"",AND(BN$37&gt;=$R60,BN$37&lt;=$U60),"○",TRUE,"")</f>
        <v/>
      </c>
      <c r="BO60" s="429" t="str" cm="1">
        <f t="array" ref="BO60">_xlfn.IFS(OR(AND(NOT(OR($X60="",$Z60="")),AND(BO$37&gt;=$X60,BO$37&lt;$Z60)),AND(NOT(OR($AB60="",$AD60="",)),AND(BO$37&gt;=$AB60,BO$37&lt;$AD60)),AND(NOT(OR($AF60="",$AH60="")),AND(BO$37&gt;=$AF60,BO$37&lt;$AH60))),"",AND(BO$37&gt;=$R60,BO$37&lt;=$U60),"○",TRUE,"")</f>
        <v/>
      </c>
    </row>
    <row r="61" spans="2:67">
      <c r="B61"/>
      <c r="C61"/>
      <c r="D61"/>
      <c r="E61"/>
      <c r="F61"/>
      <c r="G61"/>
      <c r="H61"/>
      <c r="I61"/>
      <c r="J61"/>
      <c r="K61" s="568"/>
      <c r="L61" s="569"/>
      <c r="M61" s="569"/>
      <c r="N61" s="570"/>
      <c r="O61" s="569"/>
      <c r="P61" s="569"/>
      <c r="Q61" s="569"/>
      <c r="R61" s="571"/>
      <c r="S61" s="571"/>
      <c r="T61" s="571"/>
      <c r="U61" s="571"/>
      <c r="V61" s="571"/>
      <c r="W61" s="571"/>
      <c r="X61" s="571"/>
      <c r="Y61" s="571"/>
      <c r="Z61" s="571"/>
      <c r="AA61" s="571"/>
      <c r="AB61" s="571"/>
      <c r="AC61" s="571"/>
      <c r="AD61" s="571"/>
      <c r="AE61" s="571"/>
      <c r="AF61" s="571"/>
      <c r="AG61" s="571"/>
      <c r="AH61" s="573"/>
      <c r="AI61" s="574"/>
      <c r="AJ61" s="430" t="str">
        <f t="shared" si="25"/>
        <v/>
      </c>
      <c r="AK61" s="429" t="str" cm="1">
        <f t="array" ref="AK61">_xlfn.IFS(OR(AND(NOT(OR($X61="",$Z61="")),AND(AK$37&gt;=$X61,AK$37&lt;$Z61)),AND(NOT(OR($AB61="",$AD61="",)),AND(AK$37&gt;=$AB61,AK$37&lt;$AD61)),AND(NOT(OR($AF61="",$AH61="")),AND(AK$37&gt;=$AF61,AK$37&lt;$AH61))),"",AND(AK$37&gt;=$R61,AK$37&lt;=$U61),"○",TRUE,"")</f>
        <v/>
      </c>
      <c r="AL61" s="429" t="str" cm="1">
        <f t="array" ref="AL61">_xlfn.IFS(OR(AND(NOT(OR($X61="",$Z61="")),AND(AL$37&gt;=$X61,AL$37&lt;$Z61)),AND(NOT(OR($AB61="",$AD61="",)),AND(AL$37&gt;=$AB61,AL$37&lt;$AD61)),AND(NOT(OR($AF61="",$AH61="")),AND(AL$37&gt;=$AF61,AL$37&lt;$AH61))),"",AND(AL$37&gt;=$R61,AL$37&lt;=$U61),"○",TRUE,"")</f>
        <v/>
      </c>
      <c r="AM61" s="429" t="str" cm="1">
        <f t="array" ref="AM61">_xlfn.IFS(OR(AND(NOT(OR($X61="",$Z61="")),AND(AM$37&gt;=$X61,AM$37&lt;$Z61)),AND(NOT(OR($AB61="",$AD61="",)),AND(AM$37&gt;=$AB61,AM$37&lt;$AD61)),AND(NOT(OR($AF61="",$AH61="")),AND(AM$37&gt;=$AF61,AM$37&lt;$AH61))),"",AND(AM$37&gt;=$R61,AM$37&lt;=$U61),"○",TRUE,"")</f>
        <v/>
      </c>
      <c r="AN61" s="429" t="str" cm="1">
        <f t="array" ref="AN61">_xlfn.IFS(OR(AND(NOT(OR($X61="",$Z61="")),AND(AN$37&gt;=$X61,AN$37&lt;$Z61)),AND(NOT(OR($AB61="",$AD61="",)),AND(AN$37&gt;=$AB61,AN$37&lt;$AD61)),AND(NOT(OR($AF61="",$AH61="")),AND(AN$37&gt;=$AF61,AN$37&lt;$AH61))),"",AND(AN$37&gt;=$R61,AN$37&lt;=$U61),"○",TRUE,"")</f>
        <v/>
      </c>
      <c r="AO61" s="429" t="str" cm="1">
        <f t="array" ref="AO61">_xlfn.IFS(OR(AND(NOT(OR($X61="",$Z61="")),AND(AO$37&gt;=$X61,AO$37&lt;$Z61)),AND(NOT(OR($AB61="",$AD61="",)),AND(AO$37&gt;=$AB61,AO$37&lt;$AD61)),AND(NOT(OR($AF61="",$AH61="")),AND(AO$37&gt;=$AF61,AO$37&lt;$AH61))),"",AND(AO$37&gt;=$R61,AO$37&lt;=$U61),"○",TRUE,"")</f>
        <v/>
      </c>
      <c r="AP61" s="429" t="str" cm="1">
        <f t="array" ref="AP61">_xlfn.IFS(OR(AND(NOT(OR($X61="",$Z61="")),AND(AP$37&gt;=$X61,AP$37&lt;$Z61)),AND(NOT(OR($AB61="",$AD61="",)),AND(AP$37&gt;=$AB61,AP$37&lt;$AD61)),AND(NOT(OR($AF61="",$AH61="")),AND(AP$37&gt;=$AF61,AP$37&lt;$AH61))),"",AND(AP$37&gt;=$R61,AP$37&lt;=$U61),"○",TRUE,"")</f>
        <v/>
      </c>
      <c r="AQ61" s="429" t="str" cm="1">
        <f t="array" ref="AQ61">_xlfn.IFS(OR(AND(NOT(OR($X61="",$Z61="")),AND(AQ$37&gt;=$X61,AQ$37&lt;$Z61)),AND(NOT(OR($AB61="",$AD61="",)),AND(AQ$37&gt;=$AB61,AQ$37&lt;$AD61)),AND(NOT(OR($AF61="",$AH61="")),AND(AQ$37&gt;=$AF61,AQ$37&lt;$AH61))),"",AND(AQ$37&gt;=$R61,AQ$37&lt;=$U61),"○",TRUE,"")</f>
        <v/>
      </c>
      <c r="AR61" s="429" t="str" cm="1">
        <f t="array" ref="AR61">_xlfn.IFS(OR(AND(NOT(OR($X61="",$Z61="")),AND(AR$37&gt;=$X61,AR$37&lt;$Z61)),AND(NOT(OR($AB61="",$AD61="",)),AND(AR$37&gt;=$AB61,AR$37&lt;$AD61)),AND(NOT(OR($AF61="",$AH61="")),AND(AR$37&gt;=$AF61,AR$37&lt;$AH61))),"",AND(AR$37&gt;=$R61,AR$37&lt;=$U61),"○",TRUE,"")</f>
        <v/>
      </c>
      <c r="AS61" s="429" t="str" cm="1">
        <f t="array" ref="AS61">_xlfn.IFS(OR(AND(NOT(OR($X61="",$Z61="")),AND(AS$37&gt;=$X61,AS$37&lt;$Z61)),AND(NOT(OR($AB61="",$AD61="",)),AND(AS$37&gt;=$AB61,AS$37&lt;$AD61)),AND(NOT(OR($AF61="",$AH61="")),AND(AS$37&gt;=$AF61,AS$37&lt;$AH61))),"",AND(AS$37&gt;=$R61,AS$37&lt;=$U61),"○",TRUE,"")</f>
        <v/>
      </c>
      <c r="AT61" s="429" t="str" cm="1">
        <f t="array" ref="AT61">_xlfn.IFS(OR(AND(NOT(OR($X61="",$Z61="")),AND(AT$37&gt;=$X61,AT$37&lt;$Z61)),AND(NOT(OR($AB61="",$AD61="",)),AND(AT$37&gt;=$AB61,AT$37&lt;$AD61)),AND(NOT(OR($AF61="",$AH61="")),AND(AT$37&gt;=$AF61,AT$37&lt;$AH61))),"",AND(AT$37&gt;=$R61,AT$37&lt;=$U61),"○",TRUE,"")</f>
        <v/>
      </c>
      <c r="AU61" s="429" t="str" cm="1">
        <f t="array" ref="AU61">_xlfn.IFS(OR(AND(NOT(OR($X61="",$Z61="")),AND(AU$37&gt;=$X61,AU$37&lt;$Z61)),AND(NOT(OR($AB61="",$AD61="",)),AND(AU$37&gt;=$AB61,AU$37&lt;$AD61)),AND(NOT(OR($AF61="",$AH61="")),AND(AU$37&gt;=$AF61,AU$37&lt;$AH61))),"",AND(AU$37&gt;=$R61,AU$37&lt;=$U61),"○",TRUE,"")</f>
        <v/>
      </c>
      <c r="AV61" s="429" t="str" cm="1">
        <f t="array" ref="AV61">_xlfn.IFS(OR(AND(NOT(OR($X61="",$Z61="")),AND(AV$37&gt;=$X61,AV$37&lt;$Z61)),AND(NOT(OR($AB61="",$AD61="",)),AND(AV$37&gt;=$AB61,AV$37&lt;$AD61)),AND(NOT(OR($AF61="",$AH61="")),AND(AV$37&gt;=$AF61,AV$37&lt;$AH61))),"",AND(AV$37&gt;=$R61,AV$37&lt;=$U61),"○",TRUE,"")</f>
        <v/>
      </c>
      <c r="AW61" s="429" t="str" cm="1">
        <f t="array" ref="AW61">_xlfn.IFS(OR(AND(NOT(OR($X61="",$Z61="")),AND(AW$37&gt;=$X61,AW$37&lt;$Z61)),AND(NOT(OR($AB61="",$AD61="",)),AND(AW$37&gt;=$AB61,AW$37&lt;$AD61)),AND(NOT(OR($AF61="",$AH61="")),AND(AW$37&gt;=$AF61,AW$37&lt;$AH61))),"",AND(AW$37&gt;=$R61,AW$37&lt;=$U61),"○",TRUE,"")</f>
        <v/>
      </c>
      <c r="AX61" s="429" t="str" cm="1">
        <f t="array" ref="AX61">_xlfn.IFS(OR(AND(NOT(OR($X61="",$Z61="")),AND(AX$37&gt;=$X61,AX$37&lt;$Z61)),AND(NOT(OR($AB61="",$AD61="",)),AND(AX$37&gt;=$AB61,AX$37&lt;$AD61)),AND(NOT(OR($AF61="",$AH61="")),AND(AX$37&gt;=$AF61,AX$37&lt;$AH61))),"",AND(AX$37&gt;=$R61,AX$37&lt;=$U61),"○",TRUE,"")</f>
        <v/>
      </c>
      <c r="AY61" s="429" t="str" cm="1">
        <f t="array" ref="AY61">_xlfn.IFS(OR(AND(NOT(OR($X61="",$Z61="")),AND(AY$37&gt;=$X61,AY$37&lt;$Z61)),AND(NOT(OR($AB61="",$AD61="",)),AND(AY$37&gt;=$AB61,AY$37&lt;$AD61)),AND(NOT(OR($AF61="",$AH61="")),AND(AY$37&gt;=$AF61,AY$37&lt;$AH61))),"",AND(AY$37&gt;=$R61,AY$37&lt;=$U61),"○",TRUE,"")</f>
        <v/>
      </c>
      <c r="AZ61" s="429" t="str" cm="1">
        <f t="array" ref="AZ61">_xlfn.IFS(OR(AND(NOT(OR($X61="",$Z61="")),AND(AZ$37&gt;=$X61,AZ$37&lt;$Z61)),AND(NOT(OR($AB61="",$AD61="",)),AND(AZ$37&gt;=$AB61,AZ$37&lt;$AD61)),AND(NOT(OR($AF61="",$AH61="")),AND(AZ$37&gt;=$AF61,AZ$37&lt;$AH61))),"",AND(AZ$37&gt;=$R61,AZ$37&lt;=$U61),"○",TRUE,"")</f>
        <v/>
      </c>
      <c r="BA61" s="429" t="str" cm="1">
        <f t="array" ref="BA61">_xlfn.IFS(OR(AND(NOT(OR($X61="",$Z61="")),AND(BA$37&gt;=$X61,BA$37&lt;$Z61)),AND(NOT(OR($AB61="",$AD61="",)),AND(BA$37&gt;=$AB61,BA$37&lt;$AD61)),AND(NOT(OR($AF61="",$AH61="")),AND(BA$37&gt;=$AF61,BA$37&lt;$AH61))),"",AND(BA$37&gt;=$R61,BA$37&lt;=$U61),"○",TRUE,"")</f>
        <v/>
      </c>
      <c r="BB61" s="429" t="str" cm="1">
        <f t="array" ref="BB61">_xlfn.IFS(OR(AND(NOT(OR($X61="",$Z61="")),AND(BB$37&gt;=$X61,BB$37&lt;$Z61)),AND(NOT(OR($AB61="",$AD61="",)),AND(BB$37&gt;=$AB61,BB$37&lt;$AD61)),AND(NOT(OR($AF61="",$AH61="")),AND(BB$37&gt;=$AF61,BB$37&lt;$AH61))),"",AND(BB$37&gt;=$R61,BB$37&lt;=$U61),"○",TRUE,"")</f>
        <v/>
      </c>
      <c r="BC61" s="429" t="str" cm="1">
        <f t="array" ref="BC61">_xlfn.IFS(OR(AND(NOT(OR($X61="",$Z61="")),AND(BC$37&gt;=$X61,BC$37&lt;$Z61)),AND(NOT(OR($AB61="",$AD61="",)),AND(BC$37&gt;=$AB61,BC$37&lt;$AD61)),AND(NOT(OR($AF61="",$AH61="")),AND(BC$37&gt;=$AF61,BC$37&lt;$AH61))),"",AND(BC$37&gt;=$R61,BC$37&lt;=$U61),"○",TRUE,"")</f>
        <v/>
      </c>
      <c r="BD61" s="429" t="str" cm="1">
        <f t="array" ref="BD61">_xlfn.IFS(OR(AND(NOT(OR($X61="",$Z61="")),AND(BD$37&gt;=$X61,BD$37&lt;$Z61)),AND(NOT(OR($AB61="",$AD61="",)),AND(BD$37&gt;=$AB61,BD$37&lt;$AD61)),AND(NOT(OR($AF61="",$AH61="")),AND(BD$37&gt;=$AF61,BD$37&lt;$AH61))),"",AND(BD$37&gt;=$R61,BD$37&lt;=$U61),"○",TRUE,"")</f>
        <v/>
      </c>
      <c r="BE61" s="429" t="str" cm="1">
        <f t="array" ref="BE61">_xlfn.IFS(OR(AND(NOT(OR($X61="",$Z61="")),AND(BE$37&gt;=$X61,BE$37&lt;$Z61)),AND(NOT(OR($AB61="",$AD61="",)),AND(BE$37&gt;=$AB61,BE$37&lt;$AD61)),AND(NOT(OR($AF61="",$AH61="")),AND(BE$37&gt;=$AF61,BE$37&lt;$AH61))),"",AND(BE$37&gt;=$R61,BE$37&lt;=$U61),"○",TRUE,"")</f>
        <v/>
      </c>
      <c r="BF61" s="429" t="str" cm="1">
        <f t="array" ref="BF61">_xlfn.IFS(OR(AND(NOT(OR($X61="",$Z61="")),AND(BF$37&gt;=$X61,BF$37&lt;$Z61)),AND(NOT(OR($AB61="",$AD61="",)),AND(BF$37&gt;=$AB61,BF$37&lt;$AD61)),AND(NOT(OR($AF61="",$AH61="")),AND(BF$37&gt;=$AF61,BF$37&lt;$AH61))),"",AND(BF$37&gt;=$R61,BF$37&lt;=$U61),"○",TRUE,"")</f>
        <v/>
      </c>
      <c r="BG61" s="429" t="str" cm="1">
        <f t="array" ref="BG61">_xlfn.IFS(OR(AND(NOT(OR($X61="",$Z61="")),AND(BG$37&gt;=$X61,BG$37&lt;$Z61)),AND(NOT(OR($AB61="",$AD61="",)),AND(BG$37&gt;=$AB61,BG$37&lt;$AD61)),AND(NOT(OR($AF61="",$AH61="")),AND(BG$37&gt;=$AF61,BG$37&lt;$AH61))),"",AND(BG$37&gt;=$R61,BG$37&lt;=$U61),"○",TRUE,"")</f>
        <v/>
      </c>
      <c r="BH61" s="429" t="str" cm="1">
        <f t="array" ref="BH61">_xlfn.IFS(OR(AND(NOT(OR($X61="",$Z61="")),AND(BH$37&gt;=$X61,BH$37&lt;$Z61)),AND(NOT(OR($AB61="",$AD61="",)),AND(BH$37&gt;=$AB61,BH$37&lt;$AD61)),AND(NOT(OR($AF61="",$AH61="")),AND(BH$37&gt;=$AF61,BH$37&lt;$AH61))),"",AND(BH$37&gt;=$R61,BH$37&lt;=$U61),"○",TRUE,"")</f>
        <v/>
      </c>
      <c r="BI61" s="429" t="str" cm="1">
        <f t="array" ref="BI61">_xlfn.IFS(OR(AND(NOT(OR($X61="",$Z61="")),AND(BI$37&gt;=$X61,BI$37&lt;$Z61)),AND(NOT(OR($AB61="",$AD61="",)),AND(BI$37&gt;=$AB61,BI$37&lt;$AD61)),AND(NOT(OR($AF61="",$AH61="")),AND(BI$37&gt;=$AF61,BI$37&lt;$AH61))),"",AND(BI$37&gt;=$R61,BI$37&lt;=$U61),"○",TRUE,"")</f>
        <v/>
      </c>
      <c r="BJ61" s="429" t="str" cm="1">
        <f t="array" ref="BJ61">_xlfn.IFS(OR(AND(NOT(OR($X61="",$Z61="")),AND(BJ$37&gt;=$X61,BJ$37&lt;$Z61)),AND(NOT(OR($AB61="",$AD61="",)),AND(BJ$37&gt;=$AB61,BJ$37&lt;$AD61)),AND(NOT(OR($AF61="",$AH61="")),AND(BJ$37&gt;=$AF61,BJ$37&lt;$AH61))),"",AND(BJ$37&gt;=$R61,BJ$37&lt;=$U61),"○",TRUE,"")</f>
        <v/>
      </c>
      <c r="BK61" s="429" t="str" cm="1">
        <f t="array" ref="BK61">_xlfn.IFS(OR(AND(NOT(OR($X61="",$Z61="")),AND(BK$37&gt;=$X61,BK$37&lt;$Z61)),AND(NOT(OR($AB61="",$AD61="",)),AND(BK$37&gt;=$AB61,BK$37&lt;$AD61)),AND(NOT(OR($AF61="",$AH61="")),AND(BK$37&gt;=$AF61,BK$37&lt;$AH61))),"",AND(BK$37&gt;=$R61,BK$37&lt;=$U61),"○",TRUE,"")</f>
        <v/>
      </c>
      <c r="BL61" s="429" t="str" cm="1">
        <f t="array" ref="BL61">_xlfn.IFS(OR(AND(NOT(OR($X61="",$Z61="")),AND(BL$37&gt;=$X61,BL$37&lt;$Z61)),AND(NOT(OR($AB61="",$AD61="",)),AND(BL$37&gt;=$AB61,BL$37&lt;$AD61)),AND(NOT(OR($AF61="",$AH61="")),AND(BL$37&gt;=$AF61,BL$37&lt;$AH61))),"",AND(BL$37&gt;=$R61,BL$37&lt;=$U61),"○",TRUE,"")</f>
        <v/>
      </c>
      <c r="BM61" s="429" t="str" cm="1">
        <f t="array" ref="BM61">_xlfn.IFS(OR(AND(NOT(OR($X61="",$Z61="")),AND(BM$37&gt;=$X61,BM$37&lt;$Z61)),AND(NOT(OR($AB61="",$AD61="",)),AND(BM$37&gt;=$AB61,BM$37&lt;$AD61)),AND(NOT(OR($AF61="",$AH61="")),AND(BM$37&gt;=$AF61,BM$37&lt;$AH61))),"",AND(BM$37&gt;=$R61,BM$37&lt;=$U61),"○",TRUE,"")</f>
        <v/>
      </c>
      <c r="BN61" s="429" t="str" cm="1">
        <f t="array" ref="BN61">_xlfn.IFS(OR(AND(NOT(OR($X61="",$Z61="")),AND(BN$37&gt;=$X61,BN$37&lt;$Z61)),AND(NOT(OR($AB61="",$AD61="",)),AND(BN$37&gt;=$AB61,BN$37&lt;$AD61)),AND(NOT(OR($AF61="",$AH61="")),AND(BN$37&gt;=$AF61,BN$37&lt;$AH61))),"",AND(BN$37&gt;=$R61,BN$37&lt;=$U61),"○",TRUE,"")</f>
        <v/>
      </c>
      <c r="BO61" s="429" t="str" cm="1">
        <f t="array" ref="BO61">_xlfn.IFS(OR(AND(NOT(OR($X61="",$Z61="")),AND(BO$37&gt;=$X61,BO$37&lt;$Z61)),AND(NOT(OR($AB61="",$AD61="",)),AND(BO$37&gt;=$AB61,BO$37&lt;$AD61)),AND(NOT(OR($AF61="",$AH61="")),AND(BO$37&gt;=$AF61,BO$37&lt;$AH61))),"",AND(BO$37&gt;=$R61,BO$37&lt;=$U61),"○",TRUE,"")</f>
        <v/>
      </c>
    </row>
    <row r="62" spans="2:67">
      <c r="B62"/>
      <c r="C62"/>
      <c r="D62"/>
      <c r="E62"/>
      <c r="F62"/>
      <c r="G62"/>
      <c r="H62"/>
      <c r="I62"/>
      <c r="J62"/>
      <c r="K62" s="568"/>
      <c r="L62" s="569"/>
      <c r="M62" s="569"/>
      <c r="N62" s="570"/>
      <c r="O62" s="569"/>
      <c r="P62" s="569"/>
      <c r="Q62" s="569"/>
      <c r="R62" s="571"/>
      <c r="S62" s="571"/>
      <c r="T62" s="571"/>
      <c r="U62" s="571"/>
      <c r="V62" s="571"/>
      <c r="W62" s="571"/>
      <c r="X62" s="571"/>
      <c r="Y62" s="571"/>
      <c r="Z62" s="571"/>
      <c r="AA62" s="571"/>
      <c r="AB62" s="571"/>
      <c r="AC62" s="571"/>
      <c r="AD62" s="571"/>
      <c r="AE62" s="571"/>
      <c r="AF62" s="571"/>
      <c r="AG62" s="571"/>
      <c r="AH62" s="573"/>
      <c r="AI62" s="574"/>
      <c r="AJ62" s="430" t="str">
        <f t="shared" si="25"/>
        <v/>
      </c>
      <c r="AK62" s="429" t="str" cm="1">
        <f t="array" ref="AK62">_xlfn.IFS(OR(AND(NOT(OR($X62="",$Z62="")),AND(AK$37&gt;=$X62,AK$37&lt;$Z62)),AND(NOT(OR($AB62="",$AD62="",)),AND(AK$37&gt;=$AB62,AK$37&lt;$AD62)),AND(NOT(OR($AF62="",$AH62="")),AND(AK$37&gt;=$AF62,AK$37&lt;$AH62))),"",AND(AK$37&gt;=$R62,AK$37&lt;=$U62),"○",TRUE,"")</f>
        <v/>
      </c>
      <c r="AL62" s="429" t="str" cm="1">
        <f t="array" ref="AL62">_xlfn.IFS(OR(AND(NOT(OR($X62="",$Z62="")),AND(AL$37&gt;=$X62,AL$37&lt;$Z62)),AND(NOT(OR($AB62="",$AD62="",)),AND(AL$37&gt;=$AB62,AL$37&lt;$AD62)),AND(NOT(OR($AF62="",$AH62="")),AND(AL$37&gt;=$AF62,AL$37&lt;$AH62))),"",AND(AL$37&gt;=$R62,AL$37&lt;=$U62),"○",TRUE,"")</f>
        <v/>
      </c>
      <c r="AM62" s="429" t="str" cm="1">
        <f t="array" ref="AM62">_xlfn.IFS(OR(AND(NOT(OR($X62="",$Z62="")),AND(AM$37&gt;=$X62,AM$37&lt;$Z62)),AND(NOT(OR($AB62="",$AD62="",)),AND(AM$37&gt;=$AB62,AM$37&lt;$AD62)),AND(NOT(OR($AF62="",$AH62="")),AND(AM$37&gt;=$AF62,AM$37&lt;$AH62))),"",AND(AM$37&gt;=$R62,AM$37&lt;=$U62),"○",TRUE,"")</f>
        <v/>
      </c>
      <c r="AN62" s="429" t="str" cm="1">
        <f t="array" ref="AN62">_xlfn.IFS(OR(AND(NOT(OR($X62="",$Z62="")),AND(AN$37&gt;=$X62,AN$37&lt;$Z62)),AND(NOT(OR($AB62="",$AD62="",)),AND(AN$37&gt;=$AB62,AN$37&lt;$AD62)),AND(NOT(OR($AF62="",$AH62="")),AND(AN$37&gt;=$AF62,AN$37&lt;$AH62))),"",AND(AN$37&gt;=$R62,AN$37&lt;=$U62),"○",TRUE,"")</f>
        <v/>
      </c>
      <c r="AO62" s="429" t="str" cm="1">
        <f t="array" ref="AO62">_xlfn.IFS(OR(AND(NOT(OR($X62="",$Z62="")),AND(AO$37&gt;=$X62,AO$37&lt;$Z62)),AND(NOT(OR($AB62="",$AD62="",)),AND(AO$37&gt;=$AB62,AO$37&lt;$AD62)),AND(NOT(OR($AF62="",$AH62="")),AND(AO$37&gt;=$AF62,AO$37&lt;$AH62))),"",AND(AO$37&gt;=$R62,AO$37&lt;=$U62),"○",TRUE,"")</f>
        <v/>
      </c>
      <c r="AP62" s="429" t="str" cm="1">
        <f t="array" ref="AP62">_xlfn.IFS(OR(AND(NOT(OR($X62="",$Z62="")),AND(AP$37&gt;=$X62,AP$37&lt;$Z62)),AND(NOT(OR($AB62="",$AD62="",)),AND(AP$37&gt;=$AB62,AP$37&lt;$AD62)),AND(NOT(OR($AF62="",$AH62="")),AND(AP$37&gt;=$AF62,AP$37&lt;$AH62))),"",AND(AP$37&gt;=$R62,AP$37&lt;=$U62),"○",TRUE,"")</f>
        <v/>
      </c>
      <c r="AQ62" s="429" t="str" cm="1">
        <f t="array" ref="AQ62">_xlfn.IFS(OR(AND(NOT(OR($X62="",$Z62="")),AND(AQ$37&gt;=$X62,AQ$37&lt;$Z62)),AND(NOT(OR($AB62="",$AD62="",)),AND(AQ$37&gt;=$AB62,AQ$37&lt;$AD62)),AND(NOT(OR($AF62="",$AH62="")),AND(AQ$37&gt;=$AF62,AQ$37&lt;$AH62))),"",AND(AQ$37&gt;=$R62,AQ$37&lt;=$U62),"○",TRUE,"")</f>
        <v/>
      </c>
      <c r="AR62" s="429" t="str" cm="1">
        <f t="array" ref="AR62">_xlfn.IFS(OR(AND(NOT(OR($X62="",$Z62="")),AND(AR$37&gt;=$X62,AR$37&lt;$Z62)),AND(NOT(OR($AB62="",$AD62="",)),AND(AR$37&gt;=$AB62,AR$37&lt;$AD62)),AND(NOT(OR($AF62="",$AH62="")),AND(AR$37&gt;=$AF62,AR$37&lt;$AH62))),"",AND(AR$37&gt;=$R62,AR$37&lt;=$U62),"○",TRUE,"")</f>
        <v/>
      </c>
      <c r="AS62" s="429" t="str" cm="1">
        <f t="array" ref="AS62">_xlfn.IFS(OR(AND(NOT(OR($X62="",$Z62="")),AND(AS$37&gt;=$X62,AS$37&lt;$Z62)),AND(NOT(OR($AB62="",$AD62="",)),AND(AS$37&gt;=$AB62,AS$37&lt;$AD62)),AND(NOT(OR($AF62="",$AH62="")),AND(AS$37&gt;=$AF62,AS$37&lt;$AH62))),"",AND(AS$37&gt;=$R62,AS$37&lt;=$U62),"○",TRUE,"")</f>
        <v/>
      </c>
      <c r="AT62" s="429" t="str" cm="1">
        <f t="array" ref="AT62">_xlfn.IFS(OR(AND(NOT(OR($X62="",$Z62="")),AND(AT$37&gt;=$X62,AT$37&lt;$Z62)),AND(NOT(OR($AB62="",$AD62="",)),AND(AT$37&gt;=$AB62,AT$37&lt;$AD62)),AND(NOT(OR($AF62="",$AH62="")),AND(AT$37&gt;=$AF62,AT$37&lt;$AH62))),"",AND(AT$37&gt;=$R62,AT$37&lt;=$U62),"○",TRUE,"")</f>
        <v/>
      </c>
      <c r="AU62" s="429" t="str" cm="1">
        <f t="array" ref="AU62">_xlfn.IFS(OR(AND(NOT(OR($X62="",$Z62="")),AND(AU$37&gt;=$X62,AU$37&lt;$Z62)),AND(NOT(OR($AB62="",$AD62="",)),AND(AU$37&gt;=$AB62,AU$37&lt;$AD62)),AND(NOT(OR($AF62="",$AH62="")),AND(AU$37&gt;=$AF62,AU$37&lt;$AH62))),"",AND(AU$37&gt;=$R62,AU$37&lt;=$U62),"○",TRUE,"")</f>
        <v/>
      </c>
      <c r="AV62" s="429" t="str" cm="1">
        <f t="array" ref="AV62">_xlfn.IFS(OR(AND(NOT(OR($X62="",$Z62="")),AND(AV$37&gt;=$X62,AV$37&lt;$Z62)),AND(NOT(OR($AB62="",$AD62="",)),AND(AV$37&gt;=$AB62,AV$37&lt;$AD62)),AND(NOT(OR($AF62="",$AH62="")),AND(AV$37&gt;=$AF62,AV$37&lt;$AH62))),"",AND(AV$37&gt;=$R62,AV$37&lt;=$U62),"○",TRUE,"")</f>
        <v/>
      </c>
      <c r="AW62" s="429" t="str" cm="1">
        <f t="array" ref="AW62">_xlfn.IFS(OR(AND(NOT(OR($X62="",$Z62="")),AND(AW$37&gt;=$X62,AW$37&lt;$Z62)),AND(NOT(OR($AB62="",$AD62="",)),AND(AW$37&gt;=$AB62,AW$37&lt;$AD62)),AND(NOT(OR($AF62="",$AH62="")),AND(AW$37&gt;=$AF62,AW$37&lt;$AH62))),"",AND(AW$37&gt;=$R62,AW$37&lt;=$U62),"○",TRUE,"")</f>
        <v/>
      </c>
      <c r="AX62" s="429" t="str" cm="1">
        <f t="array" ref="AX62">_xlfn.IFS(OR(AND(NOT(OR($X62="",$Z62="")),AND(AX$37&gt;=$X62,AX$37&lt;$Z62)),AND(NOT(OR($AB62="",$AD62="",)),AND(AX$37&gt;=$AB62,AX$37&lt;$AD62)),AND(NOT(OR($AF62="",$AH62="")),AND(AX$37&gt;=$AF62,AX$37&lt;$AH62))),"",AND(AX$37&gt;=$R62,AX$37&lt;=$U62),"○",TRUE,"")</f>
        <v/>
      </c>
      <c r="AY62" s="429" t="str" cm="1">
        <f t="array" ref="AY62">_xlfn.IFS(OR(AND(NOT(OR($X62="",$Z62="")),AND(AY$37&gt;=$X62,AY$37&lt;$Z62)),AND(NOT(OR($AB62="",$AD62="",)),AND(AY$37&gt;=$AB62,AY$37&lt;$AD62)),AND(NOT(OR($AF62="",$AH62="")),AND(AY$37&gt;=$AF62,AY$37&lt;$AH62))),"",AND(AY$37&gt;=$R62,AY$37&lt;=$U62),"○",TRUE,"")</f>
        <v/>
      </c>
      <c r="AZ62" s="429" t="str" cm="1">
        <f t="array" ref="AZ62">_xlfn.IFS(OR(AND(NOT(OR($X62="",$Z62="")),AND(AZ$37&gt;=$X62,AZ$37&lt;$Z62)),AND(NOT(OR($AB62="",$AD62="",)),AND(AZ$37&gt;=$AB62,AZ$37&lt;$AD62)),AND(NOT(OR($AF62="",$AH62="")),AND(AZ$37&gt;=$AF62,AZ$37&lt;$AH62))),"",AND(AZ$37&gt;=$R62,AZ$37&lt;=$U62),"○",TRUE,"")</f>
        <v/>
      </c>
      <c r="BA62" s="429" t="str" cm="1">
        <f t="array" ref="BA62">_xlfn.IFS(OR(AND(NOT(OR($X62="",$Z62="")),AND(BA$37&gt;=$X62,BA$37&lt;$Z62)),AND(NOT(OR($AB62="",$AD62="",)),AND(BA$37&gt;=$AB62,BA$37&lt;$AD62)),AND(NOT(OR($AF62="",$AH62="")),AND(BA$37&gt;=$AF62,BA$37&lt;$AH62))),"",AND(BA$37&gt;=$R62,BA$37&lt;=$U62),"○",TRUE,"")</f>
        <v/>
      </c>
      <c r="BB62" s="429" t="str" cm="1">
        <f t="array" ref="BB62">_xlfn.IFS(OR(AND(NOT(OR($X62="",$Z62="")),AND(BB$37&gt;=$X62,BB$37&lt;$Z62)),AND(NOT(OR($AB62="",$AD62="",)),AND(BB$37&gt;=$AB62,BB$37&lt;$AD62)),AND(NOT(OR($AF62="",$AH62="")),AND(BB$37&gt;=$AF62,BB$37&lt;$AH62))),"",AND(BB$37&gt;=$R62,BB$37&lt;=$U62),"○",TRUE,"")</f>
        <v/>
      </c>
      <c r="BC62" s="429" t="str" cm="1">
        <f t="array" ref="BC62">_xlfn.IFS(OR(AND(NOT(OR($X62="",$Z62="")),AND(BC$37&gt;=$X62,BC$37&lt;$Z62)),AND(NOT(OR($AB62="",$AD62="",)),AND(BC$37&gt;=$AB62,BC$37&lt;$AD62)),AND(NOT(OR($AF62="",$AH62="")),AND(BC$37&gt;=$AF62,BC$37&lt;$AH62))),"",AND(BC$37&gt;=$R62,BC$37&lt;=$U62),"○",TRUE,"")</f>
        <v/>
      </c>
      <c r="BD62" s="429" t="str" cm="1">
        <f t="array" ref="BD62">_xlfn.IFS(OR(AND(NOT(OR($X62="",$Z62="")),AND(BD$37&gt;=$X62,BD$37&lt;$Z62)),AND(NOT(OR($AB62="",$AD62="",)),AND(BD$37&gt;=$AB62,BD$37&lt;$AD62)),AND(NOT(OR($AF62="",$AH62="")),AND(BD$37&gt;=$AF62,BD$37&lt;$AH62))),"",AND(BD$37&gt;=$R62,BD$37&lt;=$U62),"○",TRUE,"")</f>
        <v/>
      </c>
      <c r="BE62" s="429" t="str" cm="1">
        <f t="array" ref="BE62">_xlfn.IFS(OR(AND(NOT(OR($X62="",$Z62="")),AND(BE$37&gt;=$X62,BE$37&lt;$Z62)),AND(NOT(OR($AB62="",$AD62="",)),AND(BE$37&gt;=$AB62,BE$37&lt;$AD62)),AND(NOT(OR($AF62="",$AH62="")),AND(BE$37&gt;=$AF62,BE$37&lt;$AH62))),"",AND(BE$37&gt;=$R62,BE$37&lt;=$U62),"○",TRUE,"")</f>
        <v/>
      </c>
      <c r="BF62" s="429" t="str" cm="1">
        <f t="array" ref="BF62">_xlfn.IFS(OR(AND(NOT(OR($X62="",$Z62="")),AND(BF$37&gt;=$X62,BF$37&lt;$Z62)),AND(NOT(OR($AB62="",$AD62="",)),AND(BF$37&gt;=$AB62,BF$37&lt;$AD62)),AND(NOT(OR($AF62="",$AH62="")),AND(BF$37&gt;=$AF62,BF$37&lt;$AH62))),"",AND(BF$37&gt;=$R62,BF$37&lt;=$U62),"○",TRUE,"")</f>
        <v/>
      </c>
      <c r="BG62" s="429" t="str" cm="1">
        <f t="array" ref="BG62">_xlfn.IFS(OR(AND(NOT(OR($X62="",$Z62="")),AND(BG$37&gt;=$X62,BG$37&lt;$Z62)),AND(NOT(OR($AB62="",$AD62="",)),AND(BG$37&gt;=$AB62,BG$37&lt;$AD62)),AND(NOT(OR($AF62="",$AH62="")),AND(BG$37&gt;=$AF62,BG$37&lt;$AH62))),"",AND(BG$37&gt;=$R62,BG$37&lt;=$U62),"○",TRUE,"")</f>
        <v/>
      </c>
      <c r="BH62" s="429" t="str" cm="1">
        <f t="array" ref="BH62">_xlfn.IFS(OR(AND(NOT(OR($X62="",$Z62="")),AND(BH$37&gt;=$X62,BH$37&lt;$Z62)),AND(NOT(OR($AB62="",$AD62="",)),AND(BH$37&gt;=$AB62,BH$37&lt;$AD62)),AND(NOT(OR($AF62="",$AH62="")),AND(BH$37&gt;=$AF62,BH$37&lt;$AH62))),"",AND(BH$37&gt;=$R62,BH$37&lt;=$U62),"○",TRUE,"")</f>
        <v/>
      </c>
      <c r="BI62" s="429" t="str" cm="1">
        <f t="array" ref="BI62">_xlfn.IFS(OR(AND(NOT(OR($X62="",$Z62="")),AND(BI$37&gt;=$X62,BI$37&lt;$Z62)),AND(NOT(OR($AB62="",$AD62="",)),AND(BI$37&gt;=$AB62,BI$37&lt;$AD62)),AND(NOT(OR($AF62="",$AH62="")),AND(BI$37&gt;=$AF62,BI$37&lt;$AH62))),"",AND(BI$37&gt;=$R62,BI$37&lt;=$U62),"○",TRUE,"")</f>
        <v/>
      </c>
      <c r="BJ62" s="429" t="str" cm="1">
        <f t="array" ref="BJ62">_xlfn.IFS(OR(AND(NOT(OR($X62="",$Z62="")),AND(BJ$37&gt;=$X62,BJ$37&lt;$Z62)),AND(NOT(OR($AB62="",$AD62="",)),AND(BJ$37&gt;=$AB62,BJ$37&lt;$AD62)),AND(NOT(OR($AF62="",$AH62="")),AND(BJ$37&gt;=$AF62,BJ$37&lt;$AH62))),"",AND(BJ$37&gt;=$R62,BJ$37&lt;=$U62),"○",TRUE,"")</f>
        <v/>
      </c>
      <c r="BK62" s="429" t="str" cm="1">
        <f t="array" ref="BK62">_xlfn.IFS(OR(AND(NOT(OR($X62="",$Z62="")),AND(BK$37&gt;=$X62,BK$37&lt;$Z62)),AND(NOT(OR($AB62="",$AD62="",)),AND(BK$37&gt;=$AB62,BK$37&lt;$AD62)),AND(NOT(OR($AF62="",$AH62="")),AND(BK$37&gt;=$AF62,BK$37&lt;$AH62))),"",AND(BK$37&gt;=$R62,BK$37&lt;=$U62),"○",TRUE,"")</f>
        <v/>
      </c>
      <c r="BL62" s="429" t="str" cm="1">
        <f t="array" ref="BL62">_xlfn.IFS(OR(AND(NOT(OR($X62="",$Z62="")),AND(BL$37&gt;=$X62,BL$37&lt;$Z62)),AND(NOT(OR($AB62="",$AD62="",)),AND(BL$37&gt;=$AB62,BL$37&lt;$AD62)),AND(NOT(OR($AF62="",$AH62="")),AND(BL$37&gt;=$AF62,BL$37&lt;$AH62))),"",AND(BL$37&gt;=$R62,BL$37&lt;=$U62),"○",TRUE,"")</f>
        <v/>
      </c>
      <c r="BM62" s="429" t="str" cm="1">
        <f t="array" ref="BM62">_xlfn.IFS(OR(AND(NOT(OR($X62="",$Z62="")),AND(BM$37&gt;=$X62,BM$37&lt;$Z62)),AND(NOT(OR($AB62="",$AD62="",)),AND(BM$37&gt;=$AB62,BM$37&lt;$AD62)),AND(NOT(OR($AF62="",$AH62="")),AND(BM$37&gt;=$AF62,BM$37&lt;$AH62))),"",AND(BM$37&gt;=$R62,BM$37&lt;=$U62),"○",TRUE,"")</f>
        <v/>
      </c>
      <c r="BN62" s="429" t="str" cm="1">
        <f t="array" ref="BN62">_xlfn.IFS(OR(AND(NOT(OR($X62="",$Z62="")),AND(BN$37&gt;=$X62,BN$37&lt;$Z62)),AND(NOT(OR($AB62="",$AD62="",)),AND(BN$37&gt;=$AB62,BN$37&lt;$AD62)),AND(NOT(OR($AF62="",$AH62="")),AND(BN$37&gt;=$AF62,BN$37&lt;$AH62))),"",AND(BN$37&gt;=$R62,BN$37&lt;=$U62),"○",TRUE,"")</f>
        <v/>
      </c>
      <c r="BO62" s="429" t="str" cm="1">
        <f t="array" ref="BO62">_xlfn.IFS(OR(AND(NOT(OR($X62="",$Z62="")),AND(BO$37&gt;=$X62,BO$37&lt;$Z62)),AND(NOT(OR($AB62="",$AD62="",)),AND(BO$37&gt;=$AB62,BO$37&lt;$AD62)),AND(NOT(OR($AF62="",$AH62="")),AND(BO$37&gt;=$AF62,BO$37&lt;$AH62))),"",AND(BO$37&gt;=$R62,BO$37&lt;=$U62),"○",TRUE,"")</f>
        <v/>
      </c>
    </row>
    <row r="63" spans="2:67">
      <c r="B63"/>
      <c r="C63"/>
      <c r="D63"/>
      <c r="E63"/>
      <c r="F63"/>
      <c r="G63"/>
      <c r="H63"/>
      <c r="I63"/>
      <c r="J63"/>
      <c r="K63" s="568"/>
      <c r="L63" s="569"/>
      <c r="M63" s="569"/>
      <c r="N63" s="570"/>
      <c r="O63" s="569"/>
      <c r="P63" s="569"/>
      <c r="Q63" s="569"/>
      <c r="R63" s="571"/>
      <c r="S63" s="571"/>
      <c r="T63" s="571"/>
      <c r="U63" s="571"/>
      <c r="V63" s="571"/>
      <c r="W63" s="571"/>
      <c r="X63" s="571"/>
      <c r="Y63" s="571"/>
      <c r="Z63" s="571"/>
      <c r="AA63" s="571"/>
      <c r="AB63" s="571"/>
      <c r="AC63" s="571"/>
      <c r="AD63" s="571"/>
      <c r="AE63" s="571"/>
      <c r="AF63" s="571"/>
      <c r="AG63" s="571"/>
      <c r="AH63" s="573"/>
      <c r="AI63" s="574"/>
      <c r="AJ63" s="430" t="str">
        <f t="shared" si="25"/>
        <v/>
      </c>
      <c r="AK63" s="429" t="str" cm="1">
        <f t="array" ref="AK63">_xlfn.IFS(OR(AND(NOT(OR($X63="",$Z63="")),AND(AK$37&gt;=$X63,AK$37&lt;$Z63)),AND(NOT(OR($AB63="",$AD63="",)),AND(AK$37&gt;=$AB63,AK$37&lt;$AD63)),AND(NOT(OR($AF63="",$AH63="")),AND(AK$37&gt;=$AF63,AK$37&lt;$AH63))),"",AND(AK$37&gt;=$R63,AK$37&lt;=$U63),"○",TRUE,"")</f>
        <v/>
      </c>
      <c r="AL63" s="429" t="str" cm="1">
        <f t="array" ref="AL63">_xlfn.IFS(OR(AND(NOT(OR($X63="",$Z63="")),AND(AL$37&gt;=$X63,AL$37&lt;$Z63)),AND(NOT(OR($AB63="",$AD63="",)),AND(AL$37&gt;=$AB63,AL$37&lt;$AD63)),AND(NOT(OR($AF63="",$AH63="")),AND(AL$37&gt;=$AF63,AL$37&lt;$AH63))),"",AND(AL$37&gt;=$R63,AL$37&lt;=$U63),"○",TRUE,"")</f>
        <v/>
      </c>
      <c r="AM63" s="429" t="str" cm="1">
        <f t="array" ref="AM63">_xlfn.IFS(OR(AND(NOT(OR($X63="",$Z63="")),AND(AM$37&gt;=$X63,AM$37&lt;$Z63)),AND(NOT(OR($AB63="",$AD63="",)),AND(AM$37&gt;=$AB63,AM$37&lt;$AD63)),AND(NOT(OR($AF63="",$AH63="")),AND(AM$37&gt;=$AF63,AM$37&lt;$AH63))),"",AND(AM$37&gt;=$R63,AM$37&lt;=$U63),"○",TRUE,"")</f>
        <v/>
      </c>
      <c r="AN63" s="429" t="str" cm="1">
        <f t="array" ref="AN63">_xlfn.IFS(OR(AND(NOT(OR($X63="",$Z63="")),AND(AN$37&gt;=$X63,AN$37&lt;$Z63)),AND(NOT(OR($AB63="",$AD63="",)),AND(AN$37&gt;=$AB63,AN$37&lt;$AD63)),AND(NOT(OR($AF63="",$AH63="")),AND(AN$37&gt;=$AF63,AN$37&lt;$AH63))),"",AND(AN$37&gt;=$R63,AN$37&lt;=$U63),"○",TRUE,"")</f>
        <v/>
      </c>
      <c r="AO63" s="429" t="str" cm="1">
        <f t="array" ref="AO63">_xlfn.IFS(OR(AND(NOT(OR($X63="",$Z63="")),AND(AO$37&gt;=$X63,AO$37&lt;$Z63)),AND(NOT(OR($AB63="",$AD63="",)),AND(AO$37&gt;=$AB63,AO$37&lt;$AD63)),AND(NOT(OR($AF63="",$AH63="")),AND(AO$37&gt;=$AF63,AO$37&lt;$AH63))),"",AND(AO$37&gt;=$R63,AO$37&lt;=$U63),"○",TRUE,"")</f>
        <v/>
      </c>
      <c r="AP63" s="429" t="str" cm="1">
        <f t="array" ref="AP63">_xlfn.IFS(OR(AND(NOT(OR($X63="",$Z63="")),AND(AP$37&gt;=$X63,AP$37&lt;$Z63)),AND(NOT(OR($AB63="",$AD63="",)),AND(AP$37&gt;=$AB63,AP$37&lt;$AD63)),AND(NOT(OR($AF63="",$AH63="")),AND(AP$37&gt;=$AF63,AP$37&lt;$AH63))),"",AND(AP$37&gt;=$R63,AP$37&lt;=$U63),"○",TRUE,"")</f>
        <v/>
      </c>
      <c r="AQ63" s="429" t="str" cm="1">
        <f t="array" ref="AQ63">_xlfn.IFS(OR(AND(NOT(OR($X63="",$Z63="")),AND(AQ$37&gt;=$X63,AQ$37&lt;$Z63)),AND(NOT(OR($AB63="",$AD63="",)),AND(AQ$37&gt;=$AB63,AQ$37&lt;$AD63)),AND(NOT(OR($AF63="",$AH63="")),AND(AQ$37&gt;=$AF63,AQ$37&lt;$AH63))),"",AND(AQ$37&gt;=$R63,AQ$37&lt;=$U63),"○",TRUE,"")</f>
        <v/>
      </c>
      <c r="AR63" s="429" t="str" cm="1">
        <f t="array" ref="AR63">_xlfn.IFS(OR(AND(NOT(OR($X63="",$Z63="")),AND(AR$37&gt;=$X63,AR$37&lt;$Z63)),AND(NOT(OR($AB63="",$AD63="",)),AND(AR$37&gt;=$AB63,AR$37&lt;$AD63)),AND(NOT(OR($AF63="",$AH63="")),AND(AR$37&gt;=$AF63,AR$37&lt;$AH63))),"",AND(AR$37&gt;=$R63,AR$37&lt;=$U63),"○",TRUE,"")</f>
        <v/>
      </c>
      <c r="AS63" s="429" t="str" cm="1">
        <f t="array" ref="AS63">_xlfn.IFS(OR(AND(NOT(OR($X63="",$Z63="")),AND(AS$37&gt;=$X63,AS$37&lt;$Z63)),AND(NOT(OR($AB63="",$AD63="",)),AND(AS$37&gt;=$AB63,AS$37&lt;$AD63)),AND(NOT(OR($AF63="",$AH63="")),AND(AS$37&gt;=$AF63,AS$37&lt;$AH63))),"",AND(AS$37&gt;=$R63,AS$37&lt;=$U63),"○",TRUE,"")</f>
        <v/>
      </c>
      <c r="AT63" s="429" t="str" cm="1">
        <f t="array" ref="AT63">_xlfn.IFS(OR(AND(NOT(OR($X63="",$Z63="")),AND(AT$37&gt;=$X63,AT$37&lt;$Z63)),AND(NOT(OR($AB63="",$AD63="",)),AND(AT$37&gt;=$AB63,AT$37&lt;$AD63)),AND(NOT(OR($AF63="",$AH63="")),AND(AT$37&gt;=$AF63,AT$37&lt;$AH63))),"",AND(AT$37&gt;=$R63,AT$37&lt;=$U63),"○",TRUE,"")</f>
        <v/>
      </c>
      <c r="AU63" s="429" t="str" cm="1">
        <f t="array" ref="AU63">_xlfn.IFS(OR(AND(NOT(OR($X63="",$Z63="")),AND(AU$37&gt;=$X63,AU$37&lt;$Z63)),AND(NOT(OR($AB63="",$AD63="",)),AND(AU$37&gt;=$AB63,AU$37&lt;$AD63)),AND(NOT(OR($AF63="",$AH63="")),AND(AU$37&gt;=$AF63,AU$37&lt;$AH63))),"",AND(AU$37&gt;=$R63,AU$37&lt;=$U63),"○",TRUE,"")</f>
        <v/>
      </c>
      <c r="AV63" s="429" t="str" cm="1">
        <f t="array" ref="AV63">_xlfn.IFS(OR(AND(NOT(OR($X63="",$Z63="")),AND(AV$37&gt;=$X63,AV$37&lt;$Z63)),AND(NOT(OR($AB63="",$AD63="",)),AND(AV$37&gt;=$AB63,AV$37&lt;$AD63)),AND(NOT(OR($AF63="",$AH63="")),AND(AV$37&gt;=$AF63,AV$37&lt;$AH63))),"",AND(AV$37&gt;=$R63,AV$37&lt;=$U63),"○",TRUE,"")</f>
        <v/>
      </c>
      <c r="AW63" s="429" t="str" cm="1">
        <f t="array" ref="AW63">_xlfn.IFS(OR(AND(NOT(OR($X63="",$Z63="")),AND(AW$37&gt;=$X63,AW$37&lt;$Z63)),AND(NOT(OR($AB63="",$AD63="",)),AND(AW$37&gt;=$AB63,AW$37&lt;$AD63)),AND(NOT(OR($AF63="",$AH63="")),AND(AW$37&gt;=$AF63,AW$37&lt;$AH63))),"",AND(AW$37&gt;=$R63,AW$37&lt;=$U63),"○",TRUE,"")</f>
        <v/>
      </c>
      <c r="AX63" s="429" t="str" cm="1">
        <f t="array" ref="AX63">_xlfn.IFS(OR(AND(NOT(OR($X63="",$Z63="")),AND(AX$37&gt;=$X63,AX$37&lt;$Z63)),AND(NOT(OR($AB63="",$AD63="",)),AND(AX$37&gt;=$AB63,AX$37&lt;$AD63)),AND(NOT(OR($AF63="",$AH63="")),AND(AX$37&gt;=$AF63,AX$37&lt;$AH63))),"",AND(AX$37&gt;=$R63,AX$37&lt;=$U63),"○",TRUE,"")</f>
        <v/>
      </c>
      <c r="AY63" s="429" t="str" cm="1">
        <f t="array" ref="AY63">_xlfn.IFS(OR(AND(NOT(OR($X63="",$Z63="")),AND(AY$37&gt;=$X63,AY$37&lt;$Z63)),AND(NOT(OR($AB63="",$AD63="",)),AND(AY$37&gt;=$AB63,AY$37&lt;$AD63)),AND(NOT(OR($AF63="",$AH63="")),AND(AY$37&gt;=$AF63,AY$37&lt;$AH63))),"",AND(AY$37&gt;=$R63,AY$37&lt;=$U63),"○",TRUE,"")</f>
        <v/>
      </c>
      <c r="AZ63" s="429" t="str" cm="1">
        <f t="array" ref="AZ63">_xlfn.IFS(OR(AND(NOT(OR($X63="",$Z63="")),AND(AZ$37&gt;=$X63,AZ$37&lt;$Z63)),AND(NOT(OR($AB63="",$AD63="",)),AND(AZ$37&gt;=$AB63,AZ$37&lt;$AD63)),AND(NOT(OR($AF63="",$AH63="")),AND(AZ$37&gt;=$AF63,AZ$37&lt;$AH63))),"",AND(AZ$37&gt;=$R63,AZ$37&lt;=$U63),"○",TRUE,"")</f>
        <v/>
      </c>
      <c r="BA63" s="429" t="str" cm="1">
        <f t="array" ref="BA63">_xlfn.IFS(OR(AND(NOT(OR($X63="",$Z63="")),AND(BA$37&gt;=$X63,BA$37&lt;$Z63)),AND(NOT(OR($AB63="",$AD63="",)),AND(BA$37&gt;=$AB63,BA$37&lt;$AD63)),AND(NOT(OR($AF63="",$AH63="")),AND(BA$37&gt;=$AF63,BA$37&lt;$AH63))),"",AND(BA$37&gt;=$R63,BA$37&lt;=$U63),"○",TRUE,"")</f>
        <v/>
      </c>
      <c r="BB63" s="429" t="str" cm="1">
        <f t="array" ref="BB63">_xlfn.IFS(OR(AND(NOT(OR($X63="",$Z63="")),AND(BB$37&gt;=$X63,BB$37&lt;$Z63)),AND(NOT(OR($AB63="",$AD63="",)),AND(BB$37&gt;=$AB63,BB$37&lt;$AD63)),AND(NOT(OR($AF63="",$AH63="")),AND(BB$37&gt;=$AF63,BB$37&lt;$AH63))),"",AND(BB$37&gt;=$R63,BB$37&lt;=$U63),"○",TRUE,"")</f>
        <v/>
      </c>
      <c r="BC63" s="429" t="str" cm="1">
        <f t="array" ref="BC63">_xlfn.IFS(OR(AND(NOT(OR($X63="",$Z63="")),AND(BC$37&gt;=$X63,BC$37&lt;$Z63)),AND(NOT(OR($AB63="",$AD63="",)),AND(BC$37&gt;=$AB63,BC$37&lt;$AD63)),AND(NOT(OR($AF63="",$AH63="")),AND(BC$37&gt;=$AF63,BC$37&lt;$AH63))),"",AND(BC$37&gt;=$R63,BC$37&lt;=$U63),"○",TRUE,"")</f>
        <v/>
      </c>
      <c r="BD63" s="429" t="str" cm="1">
        <f t="array" ref="BD63">_xlfn.IFS(OR(AND(NOT(OR($X63="",$Z63="")),AND(BD$37&gt;=$X63,BD$37&lt;$Z63)),AND(NOT(OR($AB63="",$AD63="",)),AND(BD$37&gt;=$AB63,BD$37&lt;$AD63)),AND(NOT(OR($AF63="",$AH63="")),AND(BD$37&gt;=$AF63,BD$37&lt;$AH63))),"",AND(BD$37&gt;=$R63,BD$37&lt;=$U63),"○",TRUE,"")</f>
        <v/>
      </c>
      <c r="BE63" s="429" t="str" cm="1">
        <f t="array" ref="BE63">_xlfn.IFS(OR(AND(NOT(OR($X63="",$Z63="")),AND(BE$37&gt;=$X63,BE$37&lt;$Z63)),AND(NOT(OR($AB63="",$AD63="",)),AND(BE$37&gt;=$AB63,BE$37&lt;$AD63)),AND(NOT(OR($AF63="",$AH63="")),AND(BE$37&gt;=$AF63,BE$37&lt;$AH63))),"",AND(BE$37&gt;=$R63,BE$37&lt;=$U63),"○",TRUE,"")</f>
        <v/>
      </c>
      <c r="BF63" s="429" t="str" cm="1">
        <f t="array" ref="BF63">_xlfn.IFS(OR(AND(NOT(OR($X63="",$Z63="")),AND(BF$37&gt;=$X63,BF$37&lt;$Z63)),AND(NOT(OR($AB63="",$AD63="",)),AND(BF$37&gt;=$AB63,BF$37&lt;$AD63)),AND(NOT(OR($AF63="",$AH63="")),AND(BF$37&gt;=$AF63,BF$37&lt;$AH63))),"",AND(BF$37&gt;=$R63,BF$37&lt;=$U63),"○",TRUE,"")</f>
        <v/>
      </c>
      <c r="BG63" s="429" t="str" cm="1">
        <f t="array" ref="BG63">_xlfn.IFS(OR(AND(NOT(OR($X63="",$Z63="")),AND(BG$37&gt;=$X63,BG$37&lt;$Z63)),AND(NOT(OR($AB63="",$AD63="",)),AND(BG$37&gt;=$AB63,BG$37&lt;$AD63)),AND(NOT(OR($AF63="",$AH63="")),AND(BG$37&gt;=$AF63,BG$37&lt;$AH63))),"",AND(BG$37&gt;=$R63,BG$37&lt;=$U63),"○",TRUE,"")</f>
        <v/>
      </c>
      <c r="BH63" s="429" t="str" cm="1">
        <f t="array" ref="BH63">_xlfn.IFS(OR(AND(NOT(OR($X63="",$Z63="")),AND(BH$37&gt;=$X63,BH$37&lt;$Z63)),AND(NOT(OR($AB63="",$AD63="",)),AND(BH$37&gt;=$AB63,BH$37&lt;$AD63)),AND(NOT(OR($AF63="",$AH63="")),AND(BH$37&gt;=$AF63,BH$37&lt;$AH63))),"",AND(BH$37&gt;=$R63,BH$37&lt;=$U63),"○",TRUE,"")</f>
        <v/>
      </c>
      <c r="BI63" s="429" t="str" cm="1">
        <f t="array" ref="BI63">_xlfn.IFS(OR(AND(NOT(OR($X63="",$Z63="")),AND(BI$37&gt;=$X63,BI$37&lt;$Z63)),AND(NOT(OR($AB63="",$AD63="",)),AND(BI$37&gt;=$AB63,BI$37&lt;$AD63)),AND(NOT(OR($AF63="",$AH63="")),AND(BI$37&gt;=$AF63,BI$37&lt;$AH63))),"",AND(BI$37&gt;=$R63,BI$37&lt;=$U63),"○",TRUE,"")</f>
        <v/>
      </c>
      <c r="BJ63" s="429" t="str" cm="1">
        <f t="array" ref="BJ63">_xlfn.IFS(OR(AND(NOT(OR($X63="",$Z63="")),AND(BJ$37&gt;=$X63,BJ$37&lt;$Z63)),AND(NOT(OR($AB63="",$AD63="",)),AND(BJ$37&gt;=$AB63,BJ$37&lt;$AD63)),AND(NOT(OR($AF63="",$AH63="")),AND(BJ$37&gt;=$AF63,BJ$37&lt;$AH63))),"",AND(BJ$37&gt;=$R63,BJ$37&lt;=$U63),"○",TRUE,"")</f>
        <v/>
      </c>
      <c r="BK63" s="429" t="str" cm="1">
        <f t="array" ref="BK63">_xlfn.IFS(OR(AND(NOT(OR($X63="",$Z63="")),AND(BK$37&gt;=$X63,BK$37&lt;$Z63)),AND(NOT(OR($AB63="",$AD63="",)),AND(BK$37&gt;=$AB63,BK$37&lt;$AD63)),AND(NOT(OR($AF63="",$AH63="")),AND(BK$37&gt;=$AF63,BK$37&lt;$AH63))),"",AND(BK$37&gt;=$R63,BK$37&lt;=$U63),"○",TRUE,"")</f>
        <v/>
      </c>
      <c r="BL63" s="429" t="str" cm="1">
        <f t="array" ref="BL63">_xlfn.IFS(OR(AND(NOT(OR($X63="",$Z63="")),AND(BL$37&gt;=$X63,BL$37&lt;$Z63)),AND(NOT(OR($AB63="",$AD63="",)),AND(BL$37&gt;=$AB63,BL$37&lt;$AD63)),AND(NOT(OR($AF63="",$AH63="")),AND(BL$37&gt;=$AF63,BL$37&lt;$AH63))),"",AND(BL$37&gt;=$R63,BL$37&lt;=$U63),"○",TRUE,"")</f>
        <v/>
      </c>
      <c r="BM63" s="429" t="str" cm="1">
        <f t="array" ref="BM63">_xlfn.IFS(OR(AND(NOT(OR($X63="",$Z63="")),AND(BM$37&gt;=$X63,BM$37&lt;$Z63)),AND(NOT(OR($AB63="",$AD63="",)),AND(BM$37&gt;=$AB63,BM$37&lt;$AD63)),AND(NOT(OR($AF63="",$AH63="")),AND(BM$37&gt;=$AF63,BM$37&lt;$AH63))),"",AND(BM$37&gt;=$R63,BM$37&lt;=$U63),"○",TRUE,"")</f>
        <v/>
      </c>
      <c r="BN63" s="429" t="str" cm="1">
        <f t="array" ref="BN63">_xlfn.IFS(OR(AND(NOT(OR($X63="",$Z63="")),AND(BN$37&gt;=$X63,BN$37&lt;$Z63)),AND(NOT(OR($AB63="",$AD63="",)),AND(BN$37&gt;=$AB63,BN$37&lt;$AD63)),AND(NOT(OR($AF63="",$AH63="")),AND(BN$37&gt;=$AF63,BN$37&lt;$AH63))),"",AND(BN$37&gt;=$R63,BN$37&lt;=$U63),"○",TRUE,"")</f>
        <v/>
      </c>
      <c r="BO63" s="429" t="str" cm="1">
        <f t="array" ref="BO63">_xlfn.IFS(OR(AND(NOT(OR($X63="",$Z63="")),AND(BO$37&gt;=$X63,BO$37&lt;$Z63)),AND(NOT(OR($AB63="",$AD63="",)),AND(BO$37&gt;=$AB63,BO$37&lt;$AD63)),AND(NOT(OR($AF63="",$AH63="")),AND(BO$37&gt;=$AF63,BO$37&lt;$AH63))),"",AND(BO$37&gt;=$R63,BO$37&lt;=$U63),"○",TRUE,"")</f>
        <v/>
      </c>
    </row>
    <row r="64" spans="2:67">
      <c r="B64"/>
      <c r="C64"/>
      <c r="D64"/>
      <c r="E64"/>
      <c r="F64"/>
      <c r="G64"/>
      <c r="H64"/>
      <c r="I64"/>
      <c r="J64"/>
      <c r="K64" s="568"/>
      <c r="L64" s="569"/>
      <c r="M64" s="569"/>
      <c r="N64" s="570"/>
      <c r="O64" s="569"/>
      <c r="P64" s="569"/>
      <c r="Q64" s="569"/>
      <c r="R64" s="571"/>
      <c r="S64" s="571"/>
      <c r="T64" s="571"/>
      <c r="U64" s="571"/>
      <c r="V64" s="571"/>
      <c r="W64" s="571"/>
      <c r="X64" s="571"/>
      <c r="Y64" s="571"/>
      <c r="Z64" s="571"/>
      <c r="AA64" s="571"/>
      <c r="AB64" s="571"/>
      <c r="AC64" s="571"/>
      <c r="AD64" s="571"/>
      <c r="AE64" s="571"/>
      <c r="AF64" s="571"/>
      <c r="AG64" s="571"/>
      <c r="AH64" s="573"/>
      <c r="AI64" s="574"/>
      <c r="AJ64" s="430" t="str">
        <f t="shared" si="25"/>
        <v/>
      </c>
      <c r="AK64" s="429" t="str" cm="1">
        <f t="array" ref="AK64">_xlfn.IFS(OR(AND(NOT(OR($X64="",$Z64="")),AND(AK$37&gt;=$X64,AK$37&lt;$Z64)),AND(NOT(OR($AB64="",$AD64="",)),AND(AK$37&gt;=$AB64,AK$37&lt;$AD64)),AND(NOT(OR($AF64="",$AH64="")),AND(AK$37&gt;=$AF64,AK$37&lt;$AH64))),"",AND(AK$37&gt;=$R64,AK$37&lt;=$U64),"○",TRUE,"")</f>
        <v/>
      </c>
      <c r="AL64" s="429" t="str" cm="1">
        <f t="array" ref="AL64">_xlfn.IFS(OR(AND(NOT(OR($X64="",$Z64="")),AND(AL$37&gt;=$X64,AL$37&lt;$Z64)),AND(NOT(OR($AB64="",$AD64="",)),AND(AL$37&gt;=$AB64,AL$37&lt;$AD64)),AND(NOT(OR($AF64="",$AH64="")),AND(AL$37&gt;=$AF64,AL$37&lt;$AH64))),"",AND(AL$37&gt;=$R64,AL$37&lt;=$U64),"○",TRUE,"")</f>
        <v/>
      </c>
      <c r="AM64" s="429" t="str" cm="1">
        <f t="array" ref="AM64">_xlfn.IFS(OR(AND(NOT(OR($X64="",$Z64="")),AND(AM$37&gt;=$X64,AM$37&lt;$Z64)),AND(NOT(OR($AB64="",$AD64="",)),AND(AM$37&gt;=$AB64,AM$37&lt;$AD64)),AND(NOT(OR($AF64="",$AH64="")),AND(AM$37&gt;=$AF64,AM$37&lt;$AH64))),"",AND(AM$37&gt;=$R64,AM$37&lt;=$U64),"○",TRUE,"")</f>
        <v/>
      </c>
      <c r="AN64" s="429" t="str" cm="1">
        <f t="array" ref="AN64">_xlfn.IFS(OR(AND(NOT(OR($X64="",$Z64="")),AND(AN$37&gt;=$X64,AN$37&lt;$Z64)),AND(NOT(OR($AB64="",$AD64="",)),AND(AN$37&gt;=$AB64,AN$37&lt;$AD64)),AND(NOT(OR($AF64="",$AH64="")),AND(AN$37&gt;=$AF64,AN$37&lt;$AH64))),"",AND(AN$37&gt;=$R64,AN$37&lt;=$U64),"○",TRUE,"")</f>
        <v/>
      </c>
      <c r="AO64" s="429" t="str" cm="1">
        <f t="array" ref="AO64">_xlfn.IFS(OR(AND(NOT(OR($X64="",$Z64="")),AND(AO$37&gt;=$X64,AO$37&lt;$Z64)),AND(NOT(OR($AB64="",$AD64="",)),AND(AO$37&gt;=$AB64,AO$37&lt;$AD64)),AND(NOT(OR($AF64="",$AH64="")),AND(AO$37&gt;=$AF64,AO$37&lt;$AH64))),"",AND(AO$37&gt;=$R64,AO$37&lt;=$U64),"○",TRUE,"")</f>
        <v/>
      </c>
      <c r="AP64" s="429" t="str" cm="1">
        <f t="array" ref="AP64">_xlfn.IFS(OR(AND(NOT(OR($X64="",$Z64="")),AND(AP$37&gt;=$X64,AP$37&lt;$Z64)),AND(NOT(OR($AB64="",$AD64="",)),AND(AP$37&gt;=$AB64,AP$37&lt;$AD64)),AND(NOT(OR($AF64="",$AH64="")),AND(AP$37&gt;=$AF64,AP$37&lt;$AH64))),"",AND(AP$37&gt;=$R64,AP$37&lt;=$U64),"○",TRUE,"")</f>
        <v/>
      </c>
      <c r="AQ64" s="429" t="str" cm="1">
        <f t="array" ref="AQ64">_xlfn.IFS(OR(AND(NOT(OR($X64="",$Z64="")),AND(AQ$37&gt;=$X64,AQ$37&lt;$Z64)),AND(NOT(OR($AB64="",$AD64="",)),AND(AQ$37&gt;=$AB64,AQ$37&lt;$AD64)),AND(NOT(OR($AF64="",$AH64="")),AND(AQ$37&gt;=$AF64,AQ$37&lt;$AH64))),"",AND(AQ$37&gt;=$R64,AQ$37&lt;=$U64),"○",TRUE,"")</f>
        <v/>
      </c>
      <c r="AR64" s="429" t="str" cm="1">
        <f t="array" ref="AR64">_xlfn.IFS(OR(AND(NOT(OR($X64="",$Z64="")),AND(AR$37&gt;=$X64,AR$37&lt;$Z64)),AND(NOT(OR($AB64="",$AD64="",)),AND(AR$37&gt;=$AB64,AR$37&lt;$AD64)),AND(NOT(OR($AF64="",$AH64="")),AND(AR$37&gt;=$AF64,AR$37&lt;$AH64))),"",AND(AR$37&gt;=$R64,AR$37&lt;=$U64),"○",TRUE,"")</f>
        <v/>
      </c>
      <c r="AS64" s="429" t="str" cm="1">
        <f t="array" ref="AS64">_xlfn.IFS(OR(AND(NOT(OR($X64="",$Z64="")),AND(AS$37&gt;=$X64,AS$37&lt;$Z64)),AND(NOT(OR($AB64="",$AD64="",)),AND(AS$37&gt;=$AB64,AS$37&lt;$AD64)),AND(NOT(OR($AF64="",$AH64="")),AND(AS$37&gt;=$AF64,AS$37&lt;$AH64))),"",AND(AS$37&gt;=$R64,AS$37&lt;=$U64),"○",TRUE,"")</f>
        <v/>
      </c>
      <c r="AT64" s="429" t="str" cm="1">
        <f t="array" ref="AT64">_xlfn.IFS(OR(AND(NOT(OR($X64="",$Z64="")),AND(AT$37&gt;=$X64,AT$37&lt;$Z64)),AND(NOT(OR($AB64="",$AD64="",)),AND(AT$37&gt;=$AB64,AT$37&lt;$AD64)),AND(NOT(OR($AF64="",$AH64="")),AND(AT$37&gt;=$AF64,AT$37&lt;$AH64))),"",AND(AT$37&gt;=$R64,AT$37&lt;=$U64),"○",TRUE,"")</f>
        <v/>
      </c>
      <c r="AU64" s="429" t="str" cm="1">
        <f t="array" ref="AU64">_xlfn.IFS(OR(AND(NOT(OR($X64="",$Z64="")),AND(AU$37&gt;=$X64,AU$37&lt;$Z64)),AND(NOT(OR($AB64="",$AD64="",)),AND(AU$37&gt;=$AB64,AU$37&lt;$AD64)),AND(NOT(OR($AF64="",$AH64="")),AND(AU$37&gt;=$AF64,AU$37&lt;$AH64))),"",AND(AU$37&gt;=$R64,AU$37&lt;=$U64),"○",TRUE,"")</f>
        <v/>
      </c>
      <c r="AV64" s="429" t="str" cm="1">
        <f t="array" ref="AV64">_xlfn.IFS(OR(AND(NOT(OR($X64="",$Z64="")),AND(AV$37&gt;=$X64,AV$37&lt;$Z64)),AND(NOT(OR($AB64="",$AD64="",)),AND(AV$37&gt;=$AB64,AV$37&lt;$AD64)),AND(NOT(OR($AF64="",$AH64="")),AND(AV$37&gt;=$AF64,AV$37&lt;$AH64))),"",AND(AV$37&gt;=$R64,AV$37&lt;=$U64),"○",TRUE,"")</f>
        <v/>
      </c>
      <c r="AW64" s="429" t="str" cm="1">
        <f t="array" ref="AW64">_xlfn.IFS(OR(AND(NOT(OR($X64="",$Z64="")),AND(AW$37&gt;=$X64,AW$37&lt;$Z64)),AND(NOT(OR($AB64="",$AD64="",)),AND(AW$37&gt;=$AB64,AW$37&lt;$AD64)),AND(NOT(OR($AF64="",$AH64="")),AND(AW$37&gt;=$AF64,AW$37&lt;$AH64))),"",AND(AW$37&gt;=$R64,AW$37&lt;=$U64),"○",TRUE,"")</f>
        <v/>
      </c>
      <c r="AX64" s="429" t="str" cm="1">
        <f t="array" ref="AX64">_xlfn.IFS(OR(AND(NOT(OR($X64="",$Z64="")),AND(AX$37&gt;=$X64,AX$37&lt;$Z64)),AND(NOT(OR($AB64="",$AD64="",)),AND(AX$37&gt;=$AB64,AX$37&lt;$AD64)),AND(NOT(OR($AF64="",$AH64="")),AND(AX$37&gt;=$AF64,AX$37&lt;$AH64))),"",AND(AX$37&gt;=$R64,AX$37&lt;=$U64),"○",TRUE,"")</f>
        <v/>
      </c>
      <c r="AY64" s="429" t="str" cm="1">
        <f t="array" ref="AY64">_xlfn.IFS(OR(AND(NOT(OR($X64="",$Z64="")),AND(AY$37&gt;=$X64,AY$37&lt;$Z64)),AND(NOT(OR($AB64="",$AD64="",)),AND(AY$37&gt;=$AB64,AY$37&lt;$AD64)),AND(NOT(OR($AF64="",$AH64="")),AND(AY$37&gt;=$AF64,AY$37&lt;$AH64))),"",AND(AY$37&gt;=$R64,AY$37&lt;=$U64),"○",TRUE,"")</f>
        <v/>
      </c>
      <c r="AZ64" s="429" t="str" cm="1">
        <f t="array" ref="AZ64">_xlfn.IFS(OR(AND(NOT(OR($X64="",$Z64="")),AND(AZ$37&gt;=$X64,AZ$37&lt;$Z64)),AND(NOT(OR($AB64="",$AD64="",)),AND(AZ$37&gt;=$AB64,AZ$37&lt;$AD64)),AND(NOT(OR($AF64="",$AH64="")),AND(AZ$37&gt;=$AF64,AZ$37&lt;$AH64))),"",AND(AZ$37&gt;=$R64,AZ$37&lt;=$U64),"○",TRUE,"")</f>
        <v/>
      </c>
      <c r="BA64" s="429" t="str" cm="1">
        <f t="array" ref="BA64">_xlfn.IFS(OR(AND(NOT(OR($X64="",$Z64="")),AND(BA$37&gt;=$X64,BA$37&lt;$Z64)),AND(NOT(OR($AB64="",$AD64="",)),AND(BA$37&gt;=$AB64,BA$37&lt;$AD64)),AND(NOT(OR($AF64="",$AH64="")),AND(BA$37&gt;=$AF64,BA$37&lt;$AH64))),"",AND(BA$37&gt;=$R64,BA$37&lt;=$U64),"○",TRUE,"")</f>
        <v/>
      </c>
      <c r="BB64" s="429" t="str" cm="1">
        <f t="array" ref="BB64">_xlfn.IFS(OR(AND(NOT(OR($X64="",$Z64="")),AND(BB$37&gt;=$X64,BB$37&lt;$Z64)),AND(NOT(OR($AB64="",$AD64="",)),AND(BB$37&gt;=$AB64,BB$37&lt;$AD64)),AND(NOT(OR($AF64="",$AH64="")),AND(BB$37&gt;=$AF64,BB$37&lt;$AH64))),"",AND(BB$37&gt;=$R64,BB$37&lt;=$U64),"○",TRUE,"")</f>
        <v/>
      </c>
      <c r="BC64" s="429" t="str" cm="1">
        <f t="array" ref="BC64">_xlfn.IFS(OR(AND(NOT(OR($X64="",$Z64="")),AND(BC$37&gt;=$X64,BC$37&lt;$Z64)),AND(NOT(OR($AB64="",$AD64="",)),AND(BC$37&gt;=$AB64,BC$37&lt;$AD64)),AND(NOT(OR($AF64="",$AH64="")),AND(BC$37&gt;=$AF64,BC$37&lt;$AH64))),"",AND(BC$37&gt;=$R64,BC$37&lt;=$U64),"○",TRUE,"")</f>
        <v/>
      </c>
      <c r="BD64" s="429" t="str" cm="1">
        <f t="array" ref="BD64">_xlfn.IFS(OR(AND(NOT(OR($X64="",$Z64="")),AND(BD$37&gt;=$X64,BD$37&lt;$Z64)),AND(NOT(OR($AB64="",$AD64="",)),AND(BD$37&gt;=$AB64,BD$37&lt;$AD64)),AND(NOT(OR($AF64="",$AH64="")),AND(BD$37&gt;=$AF64,BD$37&lt;$AH64))),"",AND(BD$37&gt;=$R64,BD$37&lt;=$U64),"○",TRUE,"")</f>
        <v/>
      </c>
      <c r="BE64" s="429" t="str" cm="1">
        <f t="array" ref="BE64">_xlfn.IFS(OR(AND(NOT(OR($X64="",$Z64="")),AND(BE$37&gt;=$X64,BE$37&lt;$Z64)),AND(NOT(OR($AB64="",$AD64="",)),AND(BE$37&gt;=$AB64,BE$37&lt;$AD64)),AND(NOT(OR($AF64="",$AH64="")),AND(BE$37&gt;=$AF64,BE$37&lt;$AH64))),"",AND(BE$37&gt;=$R64,BE$37&lt;=$U64),"○",TRUE,"")</f>
        <v/>
      </c>
      <c r="BF64" s="429" t="str" cm="1">
        <f t="array" ref="BF64">_xlfn.IFS(OR(AND(NOT(OR($X64="",$Z64="")),AND(BF$37&gt;=$X64,BF$37&lt;$Z64)),AND(NOT(OR($AB64="",$AD64="",)),AND(BF$37&gt;=$AB64,BF$37&lt;$AD64)),AND(NOT(OR($AF64="",$AH64="")),AND(BF$37&gt;=$AF64,BF$37&lt;$AH64))),"",AND(BF$37&gt;=$R64,BF$37&lt;=$U64),"○",TRUE,"")</f>
        <v/>
      </c>
      <c r="BG64" s="429" t="str" cm="1">
        <f t="array" ref="BG64">_xlfn.IFS(OR(AND(NOT(OR($X64="",$Z64="")),AND(BG$37&gt;=$X64,BG$37&lt;$Z64)),AND(NOT(OR($AB64="",$AD64="",)),AND(BG$37&gt;=$AB64,BG$37&lt;$AD64)),AND(NOT(OR($AF64="",$AH64="")),AND(BG$37&gt;=$AF64,BG$37&lt;$AH64))),"",AND(BG$37&gt;=$R64,BG$37&lt;=$U64),"○",TRUE,"")</f>
        <v/>
      </c>
      <c r="BH64" s="429" t="str" cm="1">
        <f t="array" ref="BH64">_xlfn.IFS(OR(AND(NOT(OR($X64="",$Z64="")),AND(BH$37&gt;=$X64,BH$37&lt;$Z64)),AND(NOT(OR($AB64="",$AD64="",)),AND(BH$37&gt;=$AB64,BH$37&lt;$AD64)),AND(NOT(OR($AF64="",$AH64="")),AND(BH$37&gt;=$AF64,BH$37&lt;$AH64))),"",AND(BH$37&gt;=$R64,BH$37&lt;=$U64),"○",TRUE,"")</f>
        <v/>
      </c>
      <c r="BI64" s="429" t="str" cm="1">
        <f t="array" ref="BI64">_xlfn.IFS(OR(AND(NOT(OR($X64="",$Z64="")),AND(BI$37&gt;=$X64,BI$37&lt;$Z64)),AND(NOT(OR($AB64="",$AD64="",)),AND(BI$37&gt;=$AB64,BI$37&lt;$AD64)),AND(NOT(OR($AF64="",$AH64="")),AND(BI$37&gt;=$AF64,BI$37&lt;$AH64))),"",AND(BI$37&gt;=$R64,BI$37&lt;=$U64),"○",TRUE,"")</f>
        <v/>
      </c>
      <c r="BJ64" s="429" t="str" cm="1">
        <f t="array" ref="BJ64">_xlfn.IFS(OR(AND(NOT(OR($X64="",$Z64="")),AND(BJ$37&gt;=$X64,BJ$37&lt;$Z64)),AND(NOT(OR($AB64="",$AD64="",)),AND(BJ$37&gt;=$AB64,BJ$37&lt;$AD64)),AND(NOT(OR($AF64="",$AH64="")),AND(BJ$37&gt;=$AF64,BJ$37&lt;$AH64))),"",AND(BJ$37&gt;=$R64,BJ$37&lt;=$U64),"○",TRUE,"")</f>
        <v/>
      </c>
      <c r="BK64" s="429" t="str" cm="1">
        <f t="array" ref="BK64">_xlfn.IFS(OR(AND(NOT(OR($X64="",$Z64="")),AND(BK$37&gt;=$X64,BK$37&lt;$Z64)),AND(NOT(OR($AB64="",$AD64="",)),AND(BK$37&gt;=$AB64,BK$37&lt;$AD64)),AND(NOT(OR($AF64="",$AH64="")),AND(BK$37&gt;=$AF64,BK$37&lt;$AH64))),"",AND(BK$37&gt;=$R64,BK$37&lt;=$U64),"○",TRUE,"")</f>
        <v/>
      </c>
      <c r="BL64" s="429" t="str" cm="1">
        <f t="array" ref="BL64">_xlfn.IFS(OR(AND(NOT(OR($X64="",$Z64="")),AND(BL$37&gt;=$X64,BL$37&lt;$Z64)),AND(NOT(OR($AB64="",$AD64="",)),AND(BL$37&gt;=$AB64,BL$37&lt;$AD64)),AND(NOT(OR($AF64="",$AH64="")),AND(BL$37&gt;=$AF64,BL$37&lt;$AH64))),"",AND(BL$37&gt;=$R64,BL$37&lt;=$U64),"○",TRUE,"")</f>
        <v/>
      </c>
      <c r="BM64" s="429" t="str" cm="1">
        <f t="array" ref="BM64">_xlfn.IFS(OR(AND(NOT(OR($X64="",$Z64="")),AND(BM$37&gt;=$X64,BM$37&lt;$Z64)),AND(NOT(OR($AB64="",$AD64="",)),AND(BM$37&gt;=$AB64,BM$37&lt;$AD64)),AND(NOT(OR($AF64="",$AH64="")),AND(BM$37&gt;=$AF64,BM$37&lt;$AH64))),"",AND(BM$37&gt;=$R64,BM$37&lt;=$U64),"○",TRUE,"")</f>
        <v/>
      </c>
      <c r="BN64" s="429" t="str" cm="1">
        <f t="array" ref="BN64">_xlfn.IFS(OR(AND(NOT(OR($X64="",$Z64="")),AND(BN$37&gt;=$X64,BN$37&lt;$Z64)),AND(NOT(OR($AB64="",$AD64="",)),AND(BN$37&gt;=$AB64,BN$37&lt;$AD64)),AND(NOT(OR($AF64="",$AH64="")),AND(BN$37&gt;=$AF64,BN$37&lt;$AH64))),"",AND(BN$37&gt;=$R64,BN$37&lt;=$U64),"○",TRUE,"")</f>
        <v/>
      </c>
      <c r="BO64" s="429" t="str" cm="1">
        <f t="array" ref="BO64">_xlfn.IFS(OR(AND(NOT(OR($X64="",$Z64="")),AND(BO$37&gt;=$X64,BO$37&lt;$Z64)),AND(NOT(OR($AB64="",$AD64="",)),AND(BO$37&gt;=$AB64,BO$37&lt;$AD64)),AND(NOT(OR($AF64="",$AH64="")),AND(BO$37&gt;=$AF64,BO$37&lt;$AH64))),"",AND(BO$37&gt;=$R64,BO$37&lt;=$U64),"○",TRUE,"")</f>
        <v/>
      </c>
    </row>
    <row r="65" spans="2:67">
      <c r="B65"/>
      <c r="C65"/>
      <c r="D65"/>
      <c r="E65"/>
      <c r="F65"/>
      <c r="G65"/>
      <c r="H65"/>
      <c r="I65"/>
      <c r="J65"/>
      <c r="K65" s="568"/>
      <c r="L65" s="569"/>
      <c r="M65" s="569"/>
      <c r="N65" s="570"/>
      <c r="O65" s="569"/>
      <c r="P65" s="569"/>
      <c r="Q65" s="569"/>
      <c r="R65" s="571"/>
      <c r="S65" s="571"/>
      <c r="T65" s="571"/>
      <c r="U65" s="571"/>
      <c r="V65" s="571"/>
      <c r="W65" s="571"/>
      <c r="X65" s="571"/>
      <c r="Y65" s="571"/>
      <c r="Z65" s="571"/>
      <c r="AA65" s="571"/>
      <c r="AB65" s="571"/>
      <c r="AC65" s="571"/>
      <c r="AD65" s="571"/>
      <c r="AE65" s="571"/>
      <c r="AF65" s="571"/>
      <c r="AG65" s="571"/>
      <c r="AH65" s="573"/>
      <c r="AI65" s="574"/>
      <c r="AJ65" s="430" t="str">
        <f t="shared" si="25"/>
        <v/>
      </c>
      <c r="AK65" s="429" t="str" cm="1">
        <f t="array" ref="AK65">_xlfn.IFS(OR(AND(NOT(OR($X65="",$Z65="")),AND(AK$37&gt;=$X65,AK$37&lt;$Z65)),AND(NOT(OR($AB65="",$AD65="",)),AND(AK$37&gt;=$AB65,AK$37&lt;$AD65)),AND(NOT(OR($AF65="",$AH65="")),AND(AK$37&gt;=$AF65,AK$37&lt;$AH65))),"",AND(AK$37&gt;=$R65,AK$37&lt;=$U65),"○",TRUE,"")</f>
        <v/>
      </c>
      <c r="AL65" s="429" t="str" cm="1">
        <f t="array" ref="AL65">_xlfn.IFS(OR(AND(NOT(OR($X65="",$Z65="")),AND(AL$37&gt;=$X65,AL$37&lt;$Z65)),AND(NOT(OR($AB65="",$AD65="",)),AND(AL$37&gt;=$AB65,AL$37&lt;$AD65)),AND(NOT(OR($AF65="",$AH65="")),AND(AL$37&gt;=$AF65,AL$37&lt;$AH65))),"",AND(AL$37&gt;=$R65,AL$37&lt;=$U65),"○",TRUE,"")</f>
        <v/>
      </c>
      <c r="AM65" s="429" t="str" cm="1">
        <f t="array" ref="AM65">_xlfn.IFS(OR(AND(NOT(OR($X65="",$Z65="")),AND(AM$37&gt;=$X65,AM$37&lt;$Z65)),AND(NOT(OR($AB65="",$AD65="",)),AND(AM$37&gt;=$AB65,AM$37&lt;$AD65)),AND(NOT(OR($AF65="",$AH65="")),AND(AM$37&gt;=$AF65,AM$37&lt;$AH65))),"",AND(AM$37&gt;=$R65,AM$37&lt;=$U65),"○",TRUE,"")</f>
        <v/>
      </c>
      <c r="AN65" s="429" t="str" cm="1">
        <f t="array" ref="AN65">_xlfn.IFS(OR(AND(NOT(OR($X65="",$Z65="")),AND(AN$37&gt;=$X65,AN$37&lt;$Z65)),AND(NOT(OR($AB65="",$AD65="",)),AND(AN$37&gt;=$AB65,AN$37&lt;$AD65)),AND(NOT(OR($AF65="",$AH65="")),AND(AN$37&gt;=$AF65,AN$37&lt;$AH65))),"",AND(AN$37&gt;=$R65,AN$37&lt;=$U65),"○",TRUE,"")</f>
        <v/>
      </c>
      <c r="AO65" s="429" t="str" cm="1">
        <f t="array" ref="AO65">_xlfn.IFS(OR(AND(NOT(OR($X65="",$Z65="")),AND(AO$37&gt;=$X65,AO$37&lt;$Z65)),AND(NOT(OR($AB65="",$AD65="",)),AND(AO$37&gt;=$AB65,AO$37&lt;$AD65)),AND(NOT(OR($AF65="",$AH65="")),AND(AO$37&gt;=$AF65,AO$37&lt;$AH65))),"",AND(AO$37&gt;=$R65,AO$37&lt;=$U65),"○",TRUE,"")</f>
        <v/>
      </c>
      <c r="AP65" s="429" t="str" cm="1">
        <f t="array" ref="AP65">_xlfn.IFS(OR(AND(NOT(OR($X65="",$Z65="")),AND(AP$37&gt;=$X65,AP$37&lt;$Z65)),AND(NOT(OR($AB65="",$AD65="",)),AND(AP$37&gt;=$AB65,AP$37&lt;$AD65)),AND(NOT(OR($AF65="",$AH65="")),AND(AP$37&gt;=$AF65,AP$37&lt;$AH65))),"",AND(AP$37&gt;=$R65,AP$37&lt;=$U65),"○",TRUE,"")</f>
        <v/>
      </c>
      <c r="AQ65" s="429" t="str" cm="1">
        <f t="array" ref="AQ65">_xlfn.IFS(OR(AND(NOT(OR($X65="",$Z65="")),AND(AQ$37&gt;=$X65,AQ$37&lt;$Z65)),AND(NOT(OR($AB65="",$AD65="",)),AND(AQ$37&gt;=$AB65,AQ$37&lt;$AD65)),AND(NOT(OR($AF65="",$AH65="")),AND(AQ$37&gt;=$AF65,AQ$37&lt;$AH65))),"",AND(AQ$37&gt;=$R65,AQ$37&lt;=$U65),"○",TRUE,"")</f>
        <v/>
      </c>
      <c r="AR65" s="429" t="str" cm="1">
        <f t="array" ref="AR65">_xlfn.IFS(OR(AND(NOT(OR($X65="",$Z65="")),AND(AR$37&gt;=$X65,AR$37&lt;$Z65)),AND(NOT(OR($AB65="",$AD65="",)),AND(AR$37&gt;=$AB65,AR$37&lt;$AD65)),AND(NOT(OR($AF65="",$AH65="")),AND(AR$37&gt;=$AF65,AR$37&lt;$AH65))),"",AND(AR$37&gt;=$R65,AR$37&lt;=$U65),"○",TRUE,"")</f>
        <v/>
      </c>
      <c r="AS65" s="429" t="str" cm="1">
        <f t="array" ref="AS65">_xlfn.IFS(OR(AND(NOT(OR($X65="",$Z65="")),AND(AS$37&gt;=$X65,AS$37&lt;$Z65)),AND(NOT(OR($AB65="",$AD65="",)),AND(AS$37&gt;=$AB65,AS$37&lt;$AD65)),AND(NOT(OR($AF65="",$AH65="")),AND(AS$37&gt;=$AF65,AS$37&lt;$AH65))),"",AND(AS$37&gt;=$R65,AS$37&lt;=$U65),"○",TRUE,"")</f>
        <v/>
      </c>
      <c r="AT65" s="429" t="str" cm="1">
        <f t="array" ref="AT65">_xlfn.IFS(OR(AND(NOT(OR($X65="",$Z65="")),AND(AT$37&gt;=$X65,AT$37&lt;$Z65)),AND(NOT(OR($AB65="",$AD65="",)),AND(AT$37&gt;=$AB65,AT$37&lt;$AD65)),AND(NOT(OR($AF65="",$AH65="")),AND(AT$37&gt;=$AF65,AT$37&lt;$AH65))),"",AND(AT$37&gt;=$R65,AT$37&lt;=$U65),"○",TRUE,"")</f>
        <v/>
      </c>
      <c r="AU65" s="429" t="str" cm="1">
        <f t="array" ref="AU65">_xlfn.IFS(OR(AND(NOT(OR($X65="",$Z65="")),AND(AU$37&gt;=$X65,AU$37&lt;$Z65)),AND(NOT(OR($AB65="",$AD65="",)),AND(AU$37&gt;=$AB65,AU$37&lt;$AD65)),AND(NOT(OR($AF65="",$AH65="")),AND(AU$37&gt;=$AF65,AU$37&lt;$AH65))),"",AND(AU$37&gt;=$R65,AU$37&lt;=$U65),"○",TRUE,"")</f>
        <v/>
      </c>
      <c r="AV65" s="429" t="str" cm="1">
        <f t="array" ref="AV65">_xlfn.IFS(OR(AND(NOT(OR($X65="",$Z65="")),AND(AV$37&gt;=$X65,AV$37&lt;$Z65)),AND(NOT(OR($AB65="",$AD65="",)),AND(AV$37&gt;=$AB65,AV$37&lt;$AD65)),AND(NOT(OR($AF65="",$AH65="")),AND(AV$37&gt;=$AF65,AV$37&lt;$AH65))),"",AND(AV$37&gt;=$R65,AV$37&lt;=$U65),"○",TRUE,"")</f>
        <v/>
      </c>
      <c r="AW65" s="429" t="str" cm="1">
        <f t="array" ref="AW65">_xlfn.IFS(OR(AND(NOT(OR($X65="",$Z65="")),AND(AW$37&gt;=$X65,AW$37&lt;$Z65)),AND(NOT(OR($AB65="",$AD65="",)),AND(AW$37&gt;=$AB65,AW$37&lt;$AD65)),AND(NOT(OR($AF65="",$AH65="")),AND(AW$37&gt;=$AF65,AW$37&lt;$AH65))),"",AND(AW$37&gt;=$R65,AW$37&lt;=$U65),"○",TRUE,"")</f>
        <v/>
      </c>
      <c r="AX65" s="429" t="str" cm="1">
        <f t="array" ref="AX65">_xlfn.IFS(OR(AND(NOT(OR($X65="",$Z65="")),AND(AX$37&gt;=$X65,AX$37&lt;$Z65)),AND(NOT(OR($AB65="",$AD65="",)),AND(AX$37&gt;=$AB65,AX$37&lt;$AD65)),AND(NOT(OR($AF65="",$AH65="")),AND(AX$37&gt;=$AF65,AX$37&lt;$AH65))),"",AND(AX$37&gt;=$R65,AX$37&lt;=$U65),"○",TRUE,"")</f>
        <v/>
      </c>
      <c r="AY65" s="429" t="str" cm="1">
        <f t="array" ref="AY65">_xlfn.IFS(OR(AND(NOT(OR($X65="",$Z65="")),AND(AY$37&gt;=$X65,AY$37&lt;$Z65)),AND(NOT(OR($AB65="",$AD65="",)),AND(AY$37&gt;=$AB65,AY$37&lt;$AD65)),AND(NOT(OR($AF65="",$AH65="")),AND(AY$37&gt;=$AF65,AY$37&lt;$AH65))),"",AND(AY$37&gt;=$R65,AY$37&lt;=$U65),"○",TRUE,"")</f>
        <v/>
      </c>
      <c r="AZ65" s="429" t="str" cm="1">
        <f t="array" ref="AZ65">_xlfn.IFS(OR(AND(NOT(OR($X65="",$Z65="")),AND(AZ$37&gt;=$X65,AZ$37&lt;$Z65)),AND(NOT(OR($AB65="",$AD65="",)),AND(AZ$37&gt;=$AB65,AZ$37&lt;$AD65)),AND(NOT(OR($AF65="",$AH65="")),AND(AZ$37&gt;=$AF65,AZ$37&lt;$AH65))),"",AND(AZ$37&gt;=$R65,AZ$37&lt;=$U65),"○",TRUE,"")</f>
        <v/>
      </c>
      <c r="BA65" s="429" t="str" cm="1">
        <f t="array" ref="BA65">_xlfn.IFS(OR(AND(NOT(OR($X65="",$Z65="")),AND(BA$37&gt;=$X65,BA$37&lt;$Z65)),AND(NOT(OR($AB65="",$AD65="",)),AND(BA$37&gt;=$AB65,BA$37&lt;$AD65)),AND(NOT(OR($AF65="",$AH65="")),AND(BA$37&gt;=$AF65,BA$37&lt;$AH65))),"",AND(BA$37&gt;=$R65,BA$37&lt;=$U65),"○",TRUE,"")</f>
        <v/>
      </c>
      <c r="BB65" s="429" t="str" cm="1">
        <f t="array" ref="BB65">_xlfn.IFS(OR(AND(NOT(OR($X65="",$Z65="")),AND(BB$37&gt;=$X65,BB$37&lt;$Z65)),AND(NOT(OR($AB65="",$AD65="",)),AND(BB$37&gt;=$AB65,BB$37&lt;$AD65)),AND(NOT(OR($AF65="",$AH65="")),AND(BB$37&gt;=$AF65,BB$37&lt;$AH65))),"",AND(BB$37&gt;=$R65,BB$37&lt;=$U65),"○",TRUE,"")</f>
        <v/>
      </c>
      <c r="BC65" s="429" t="str" cm="1">
        <f t="array" ref="BC65">_xlfn.IFS(OR(AND(NOT(OR($X65="",$Z65="")),AND(BC$37&gt;=$X65,BC$37&lt;$Z65)),AND(NOT(OR($AB65="",$AD65="",)),AND(BC$37&gt;=$AB65,BC$37&lt;$AD65)),AND(NOT(OR($AF65="",$AH65="")),AND(BC$37&gt;=$AF65,BC$37&lt;$AH65))),"",AND(BC$37&gt;=$R65,BC$37&lt;=$U65),"○",TRUE,"")</f>
        <v/>
      </c>
      <c r="BD65" s="429" t="str" cm="1">
        <f t="array" ref="BD65">_xlfn.IFS(OR(AND(NOT(OR($X65="",$Z65="")),AND(BD$37&gt;=$X65,BD$37&lt;$Z65)),AND(NOT(OR($AB65="",$AD65="",)),AND(BD$37&gt;=$AB65,BD$37&lt;$AD65)),AND(NOT(OR($AF65="",$AH65="")),AND(BD$37&gt;=$AF65,BD$37&lt;$AH65))),"",AND(BD$37&gt;=$R65,BD$37&lt;=$U65),"○",TRUE,"")</f>
        <v/>
      </c>
      <c r="BE65" s="429" t="str" cm="1">
        <f t="array" ref="BE65">_xlfn.IFS(OR(AND(NOT(OR($X65="",$Z65="")),AND(BE$37&gt;=$X65,BE$37&lt;$Z65)),AND(NOT(OR($AB65="",$AD65="",)),AND(BE$37&gt;=$AB65,BE$37&lt;$AD65)),AND(NOT(OR($AF65="",$AH65="")),AND(BE$37&gt;=$AF65,BE$37&lt;$AH65))),"",AND(BE$37&gt;=$R65,BE$37&lt;=$U65),"○",TRUE,"")</f>
        <v/>
      </c>
      <c r="BF65" s="429" t="str" cm="1">
        <f t="array" ref="BF65">_xlfn.IFS(OR(AND(NOT(OR($X65="",$Z65="")),AND(BF$37&gt;=$X65,BF$37&lt;$Z65)),AND(NOT(OR($AB65="",$AD65="",)),AND(BF$37&gt;=$AB65,BF$37&lt;$AD65)),AND(NOT(OR($AF65="",$AH65="")),AND(BF$37&gt;=$AF65,BF$37&lt;$AH65))),"",AND(BF$37&gt;=$R65,BF$37&lt;=$U65),"○",TRUE,"")</f>
        <v/>
      </c>
      <c r="BG65" s="429" t="str" cm="1">
        <f t="array" ref="BG65">_xlfn.IFS(OR(AND(NOT(OR($X65="",$Z65="")),AND(BG$37&gt;=$X65,BG$37&lt;$Z65)),AND(NOT(OR($AB65="",$AD65="",)),AND(BG$37&gt;=$AB65,BG$37&lt;$AD65)),AND(NOT(OR($AF65="",$AH65="")),AND(BG$37&gt;=$AF65,BG$37&lt;$AH65))),"",AND(BG$37&gt;=$R65,BG$37&lt;=$U65),"○",TRUE,"")</f>
        <v/>
      </c>
      <c r="BH65" s="429" t="str" cm="1">
        <f t="array" ref="BH65">_xlfn.IFS(OR(AND(NOT(OR($X65="",$Z65="")),AND(BH$37&gt;=$X65,BH$37&lt;$Z65)),AND(NOT(OR($AB65="",$AD65="",)),AND(BH$37&gt;=$AB65,BH$37&lt;$AD65)),AND(NOT(OR($AF65="",$AH65="")),AND(BH$37&gt;=$AF65,BH$37&lt;$AH65))),"",AND(BH$37&gt;=$R65,BH$37&lt;=$U65),"○",TRUE,"")</f>
        <v/>
      </c>
      <c r="BI65" s="429" t="str" cm="1">
        <f t="array" ref="BI65">_xlfn.IFS(OR(AND(NOT(OR($X65="",$Z65="")),AND(BI$37&gt;=$X65,BI$37&lt;$Z65)),AND(NOT(OR($AB65="",$AD65="",)),AND(BI$37&gt;=$AB65,BI$37&lt;$AD65)),AND(NOT(OR($AF65="",$AH65="")),AND(BI$37&gt;=$AF65,BI$37&lt;$AH65))),"",AND(BI$37&gt;=$R65,BI$37&lt;=$U65),"○",TRUE,"")</f>
        <v/>
      </c>
      <c r="BJ65" s="429" t="str" cm="1">
        <f t="array" ref="BJ65">_xlfn.IFS(OR(AND(NOT(OR($X65="",$Z65="")),AND(BJ$37&gt;=$X65,BJ$37&lt;$Z65)),AND(NOT(OR($AB65="",$AD65="",)),AND(BJ$37&gt;=$AB65,BJ$37&lt;$AD65)),AND(NOT(OR($AF65="",$AH65="")),AND(BJ$37&gt;=$AF65,BJ$37&lt;$AH65))),"",AND(BJ$37&gt;=$R65,BJ$37&lt;=$U65),"○",TRUE,"")</f>
        <v/>
      </c>
      <c r="BK65" s="429" t="str" cm="1">
        <f t="array" ref="BK65">_xlfn.IFS(OR(AND(NOT(OR($X65="",$Z65="")),AND(BK$37&gt;=$X65,BK$37&lt;$Z65)),AND(NOT(OR($AB65="",$AD65="",)),AND(BK$37&gt;=$AB65,BK$37&lt;$AD65)),AND(NOT(OR($AF65="",$AH65="")),AND(BK$37&gt;=$AF65,BK$37&lt;$AH65))),"",AND(BK$37&gt;=$R65,BK$37&lt;=$U65),"○",TRUE,"")</f>
        <v/>
      </c>
      <c r="BL65" s="429" t="str" cm="1">
        <f t="array" ref="BL65">_xlfn.IFS(OR(AND(NOT(OR($X65="",$Z65="")),AND(BL$37&gt;=$X65,BL$37&lt;$Z65)),AND(NOT(OR($AB65="",$AD65="",)),AND(BL$37&gt;=$AB65,BL$37&lt;$AD65)),AND(NOT(OR($AF65="",$AH65="")),AND(BL$37&gt;=$AF65,BL$37&lt;$AH65))),"",AND(BL$37&gt;=$R65,BL$37&lt;=$U65),"○",TRUE,"")</f>
        <v/>
      </c>
      <c r="BM65" s="429" t="str" cm="1">
        <f t="array" ref="BM65">_xlfn.IFS(OR(AND(NOT(OR($X65="",$Z65="")),AND(BM$37&gt;=$X65,BM$37&lt;$Z65)),AND(NOT(OR($AB65="",$AD65="",)),AND(BM$37&gt;=$AB65,BM$37&lt;$AD65)),AND(NOT(OR($AF65="",$AH65="")),AND(BM$37&gt;=$AF65,BM$37&lt;$AH65))),"",AND(BM$37&gt;=$R65,BM$37&lt;=$U65),"○",TRUE,"")</f>
        <v/>
      </c>
      <c r="BN65" s="429" t="str" cm="1">
        <f t="array" ref="BN65">_xlfn.IFS(OR(AND(NOT(OR($X65="",$Z65="")),AND(BN$37&gt;=$X65,BN$37&lt;$Z65)),AND(NOT(OR($AB65="",$AD65="",)),AND(BN$37&gt;=$AB65,BN$37&lt;$AD65)),AND(NOT(OR($AF65="",$AH65="")),AND(BN$37&gt;=$AF65,BN$37&lt;$AH65))),"",AND(BN$37&gt;=$R65,BN$37&lt;=$U65),"○",TRUE,"")</f>
        <v/>
      </c>
      <c r="BO65" s="429" t="str" cm="1">
        <f t="array" ref="BO65">_xlfn.IFS(OR(AND(NOT(OR($X65="",$Z65="")),AND(BO$37&gt;=$X65,BO$37&lt;$Z65)),AND(NOT(OR($AB65="",$AD65="",)),AND(BO$37&gt;=$AB65,BO$37&lt;$AD65)),AND(NOT(OR($AF65="",$AH65="")),AND(BO$37&gt;=$AF65,BO$37&lt;$AH65))),"",AND(BO$37&gt;=$R65,BO$37&lt;=$U65),"○",TRUE,"")</f>
        <v/>
      </c>
    </row>
    <row r="66" spans="2:67">
      <c r="B66"/>
      <c r="C66"/>
      <c r="D66"/>
      <c r="E66"/>
      <c r="F66"/>
      <c r="G66"/>
      <c r="H66"/>
      <c r="I66"/>
      <c r="J66"/>
      <c r="K66" s="568"/>
      <c r="L66" s="569"/>
      <c r="M66" s="569"/>
      <c r="N66" s="570"/>
      <c r="O66" s="569"/>
      <c r="P66" s="569"/>
      <c r="Q66" s="569"/>
      <c r="R66" s="571"/>
      <c r="S66" s="571"/>
      <c r="T66" s="571"/>
      <c r="U66" s="571"/>
      <c r="V66" s="571"/>
      <c r="W66" s="571"/>
      <c r="X66" s="571"/>
      <c r="Y66" s="571"/>
      <c r="Z66" s="571"/>
      <c r="AA66" s="571"/>
      <c r="AB66" s="571"/>
      <c r="AC66" s="571"/>
      <c r="AD66" s="571"/>
      <c r="AE66" s="571"/>
      <c r="AF66" s="571"/>
      <c r="AG66" s="571"/>
      <c r="AH66" s="573"/>
      <c r="AI66" s="574"/>
      <c r="AJ66" s="430" t="str">
        <f t="shared" si="25"/>
        <v/>
      </c>
      <c r="AK66" s="429" t="str" cm="1">
        <f t="array" ref="AK66">_xlfn.IFS(OR(AND(NOT(OR($X66="",$Z66="")),AND(AK$37&gt;=$X66,AK$37&lt;$Z66)),AND(NOT(OR($AB66="",$AD66="",)),AND(AK$37&gt;=$AB66,AK$37&lt;$AD66)),AND(NOT(OR($AF66="",$AH66="")),AND(AK$37&gt;=$AF66,AK$37&lt;$AH66))),"",AND(AK$37&gt;=$R66,AK$37&lt;=$U66),"○",TRUE,"")</f>
        <v/>
      </c>
      <c r="AL66" s="429" t="str" cm="1">
        <f t="array" ref="AL66">_xlfn.IFS(OR(AND(NOT(OR($X66="",$Z66="")),AND(AL$37&gt;=$X66,AL$37&lt;$Z66)),AND(NOT(OR($AB66="",$AD66="",)),AND(AL$37&gt;=$AB66,AL$37&lt;$AD66)),AND(NOT(OR($AF66="",$AH66="")),AND(AL$37&gt;=$AF66,AL$37&lt;$AH66))),"",AND(AL$37&gt;=$R66,AL$37&lt;=$U66),"○",TRUE,"")</f>
        <v/>
      </c>
      <c r="AM66" s="429" t="str" cm="1">
        <f t="array" ref="AM66">_xlfn.IFS(OR(AND(NOT(OR($X66="",$Z66="")),AND(AM$37&gt;=$X66,AM$37&lt;$Z66)),AND(NOT(OR($AB66="",$AD66="",)),AND(AM$37&gt;=$AB66,AM$37&lt;$AD66)),AND(NOT(OR($AF66="",$AH66="")),AND(AM$37&gt;=$AF66,AM$37&lt;$AH66))),"",AND(AM$37&gt;=$R66,AM$37&lt;=$U66),"○",TRUE,"")</f>
        <v/>
      </c>
      <c r="AN66" s="429" t="str" cm="1">
        <f t="array" ref="AN66">_xlfn.IFS(OR(AND(NOT(OR($X66="",$Z66="")),AND(AN$37&gt;=$X66,AN$37&lt;$Z66)),AND(NOT(OR($AB66="",$AD66="",)),AND(AN$37&gt;=$AB66,AN$37&lt;$AD66)),AND(NOT(OR($AF66="",$AH66="")),AND(AN$37&gt;=$AF66,AN$37&lt;$AH66))),"",AND(AN$37&gt;=$R66,AN$37&lt;=$U66),"○",TRUE,"")</f>
        <v/>
      </c>
      <c r="AO66" s="429" t="str" cm="1">
        <f t="array" ref="AO66">_xlfn.IFS(OR(AND(NOT(OR($X66="",$Z66="")),AND(AO$37&gt;=$X66,AO$37&lt;$Z66)),AND(NOT(OR($AB66="",$AD66="",)),AND(AO$37&gt;=$AB66,AO$37&lt;$AD66)),AND(NOT(OR($AF66="",$AH66="")),AND(AO$37&gt;=$AF66,AO$37&lt;$AH66))),"",AND(AO$37&gt;=$R66,AO$37&lt;=$U66),"○",TRUE,"")</f>
        <v/>
      </c>
      <c r="AP66" s="429" t="str" cm="1">
        <f t="array" ref="AP66">_xlfn.IFS(OR(AND(NOT(OR($X66="",$Z66="")),AND(AP$37&gt;=$X66,AP$37&lt;$Z66)),AND(NOT(OR($AB66="",$AD66="",)),AND(AP$37&gt;=$AB66,AP$37&lt;$AD66)),AND(NOT(OR($AF66="",$AH66="")),AND(AP$37&gt;=$AF66,AP$37&lt;$AH66))),"",AND(AP$37&gt;=$R66,AP$37&lt;=$U66),"○",TRUE,"")</f>
        <v/>
      </c>
      <c r="AQ66" s="429" t="str" cm="1">
        <f t="array" ref="AQ66">_xlfn.IFS(OR(AND(NOT(OR($X66="",$Z66="")),AND(AQ$37&gt;=$X66,AQ$37&lt;$Z66)),AND(NOT(OR($AB66="",$AD66="",)),AND(AQ$37&gt;=$AB66,AQ$37&lt;$AD66)),AND(NOT(OR($AF66="",$AH66="")),AND(AQ$37&gt;=$AF66,AQ$37&lt;$AH66))),"",AND(AQ$37&gt;=$R66,AQ$37&lt;=$U66),"○",TRUE,"")</f>
        <v/>
      </c>
      <c r="AR66" s="429" t="str" cm="1">
        <f t="array" ref="AR66">_xlfn.IFS(OR(AND(NOT(OR($X66="",$Z66="")),AND(AR$37&gt;=$X66,AR$37&lt;$Z66)),AND(NOT(OR($AB66="",$AD66="",)),AND(AR$37&gt;=$AB66,AR$37&lt;$AD66)),AND(NOT(OR($AF66="",$AH66="")),AND(AR$37&gt;=$AF66,AR$37&lt;$AH66))),"",AND(AR$37&gt;=$R66,AR$37&lt;=$U66),"○",TRUE,"")</f>
        <v/>
      </c>
      <c r="AS66" s="429" t="str" cm="1">
        <f t="array" ref="AS66">_xlfn.IFS(OR(AND(NOT(OR($X66="",$Z66="")),AND(AS$37&gt;=$X66,AS$37&lt;$Z66)),AND(NOT(OR($AB66="",$AD66="",)),AND(AS$37&gt;=$AB66,AS$37&lt;$AD66)),AND(NOT(OR($AF66="",$AH66="")),AND(AS$37&gt;=$AF66,AS$37&lt;$AH66))),"",AND(AS$37&gt;=$R66,AS$37&lt;=$U66),"○",TRUE,"")</f>
        <v/>
      </c>
      <c r="AT66" s="429" t="str" cm="1">
        <f t="array" ref="AT66">_xlfn.IFS(OR(AND(NOT(OR($X66="",$Z66="")),AND(AT$37&gt;=$X66,AT$37&lt;$Z66)),AND(NOT(OR($AB66="",$AD66="",)),AND(AT$37&gt;=$AB66,AT$37&lt;$AD66)),AND(NOT(OR($AF66="",$AH66="")),AND(AT$37&gt;=$AF66,AT$37&lt;$AH66))),"",AND(AT$37&gt;=$R66,AT$37&lt;=$U66),"○",TRUE,"")</f>
        <v/>
      </c>
      <c r="AU66" s="429" t="str" cm="1">
        <f t="array" ref="AU66">_xlfn.IFS(OR(AND(NOT(OR($X66="",$Z66="")),AND(AU$37&gt;=$X66,AU$37&lt;$Z66)),AND(NOT(OR($AB66="",$AD66="",)),AND(AU$37&gt;=$AB66,AU$37&lt;$AD66)),AND(NOT(OR($AF66="",$AH66="")),AND(AU$37&gt;=$AF66,AU$37&lt;$AH66))),"",AND(AU$37&gt;=$R66,AU$37&lt;=$U66),"○",TRUE,"")</f>
        <v/>
      </c>
      <c r="AV66" s="429" t="str" cm="1">
        <f t="array" ref="AV66">_xlfn.IFS(OR(AND(NOT(OR($X66="",$Z66="")),AND(AV$37&gt;=$X66,AV$37&lt;$Z66)),AND(NOT(OR($AB66="",$AD66="",)),AND(AV$37&gt;=$AB66,AV$37&lt;$AD66)),AND(NOT(OR($AF66="",$AH66="")),AND(AV$37&gt;=$AF66,AV$37&lt;$AH66))),"",AND(AV$37&gt;=$R66,AV$37&lt;=$U66),"○",TRUE,"")</f>
        <v/>
      </c>
      <c r="AW66" s="429" t="str" cm="1">
        <f t="array" ref="AW66">_xlfn.IFS(OR(AND(NOT(OR($X66="",$Z66="")),AND(AW$37&gt;=$X66,AW$37&lt;$Z66)),AND(NOT(OR($AB66="",$AD66="",)),AND(AW$37&gt;=$AB66,AW$37&lt;$AD66)),AND(NOT(OR($AF66="",$AH66="")),AND(AW$37&gt;=$AF66,AW$37&lt;$AH66))),"",AND(AW$37&gt;=$R66,AW$37&lt;=$U66),"○",TRUE,"")</f>
        <v/>
      </c>
      <c r="AX66" s="429" t="str" cm="1">
        <f t="array" ref="AX66">_xlfn.IFS(OR(AND(NOT(OR($X66="",$Z66="")),AND(AX$37&gt;=$X66,AX$37&lt;$Z66)),AND(NOT(OR($AB66="",$AD66="",)),AND(AX$37&gt;=$AB66,AX$37&lt;$AD66)),AND(NOT(OR($AF66="",$AH66="")),AND(AX$37&gt;=$AF66,AX$37&lt;$AH66))),"",AND(AX$37&gt;=$R66,AX$37&lt;=$U66),"○",TRUE,"")</f>
        <v/>
      </c>
      <c r="AY66" s="429" t="str" cm="1">
        <f t="array" ref="AY66">_xlfn.IFS(OR(AND(NOT(OR($X66="",$Z66="")),AND(AY$37&gt;=$X66,AY$37&lt;$Z66)),AND(NOT(OR($AB66="",$AD66="",)),AND(AY$37&gt;=$AB66,AY$37&lt;$AD66)),AND(NOT(OR($AF66="",$AH66="")),AND(AY$37&gt;=$AF66,AY$37&lt;$AH66))),"",AND(AY$37&gt;=$R66,AY$37&lt;=$U66),"○",TRUE,"")</f>
        <v/>
      </c>
      <c r="AZ66" s="429" t="str" cm="1">
        <f t="array" ref="AZ66">_xlfn.IFS(OR(AND(NOT(OR($X66="",$Z66="")),AND(AZ$37&gt;=$X66,AZ$37&lt;$Z66)),AND(NOT(OR($AB66="",$AD66="",)),AND(AZ$37&gt;=$AB66,AZ$37&lt;$AD66)),AND(NOT(OR($AF66="",$AH66="")),AND(AZ$37&gt;=$AF66,AZ$37&lt;$AH66))),"",AND(AZ$37&gt;=$R66,AZ$37&lt;=$U66),"○",TRUE,"")</f>
        <v/>
      </c>
      <c r="BA66" s="429" t="str" cm="1">
        <f t="array" ref="BA66">_xlfn.IFS(OR(AND(NOT(OR($X66="",$Z66="")),AND(BA$37&gt;=$X66,BA$37&lt;$Z66)),AND(NOT(OR($AB66="",$AD66="",)),AND(BA$37&gt;=$AB66,BA$37&lt;$AD66)),AND(NOT(OR($AF66="",$AH66="")),AND(BA$37&gt;=$AF66,BA$37&lt;$AH66))),"",AND(BA$37&gt;=$R66,BA$37&lt;=$U66),"○",TRUE,"")</f>
        <v/>
      </c>
      <c r="BB66" s="429" t="str" cm="1">
        <f t="array" ref="BB66">_xlfn.IFS(OR(AND(NOT(OR($X66="",$Z66="")),AND(BB$37&gt;=$X66,BB$37&lt;$Z66)),AND(NOT(OR($AB66="",$AD66="",)),AND(BB$37&gt;=$AB66,BB$37&lt;$AD66)),AND(NOT(OR($AF66="",$AH66="")),AND(BB$37&gt;=$AF66,BB$37&lt;$AH66))),"",AND(BB$37&gt;=$R66,BB$37&lt;=$U66),"○",TRUE,"")</f>
        <v/>
      </c>
      <c r="BC66" s="429" t="str" cm="1">
        <f t="array" ref="BC66">_xlfn.IFS(OR(AND(NOT(OR($X66="",$Z66="")),AND(BC$37&gt;=$X66,BC$37&lt;$Z66)),AND(NOT(OR($AB66="",$AD66="",)),AND(BC$37&gt;=$AB66,BC$37&lt;$AD66)),AND(NOT(OR($AF66="",$AH66="")),AND(BC$37&gt;=$AF66,BC$37&lt;$AH66))),"",AND(BC$37&gt;=$R66,BC$37&lt;=$U66),"○",TRUE,"")</f>
        <v/>
      </c>
      <c r="BD66" s="429" t="str" cm="1">
        <f t="array" ref="BD66">_xlfn.IFS(OR(AND(NOT(OR($X66="",$Z66="")),AND(BD$37&gt;=$X66,BD$37&lt;$Z66)),AND(NOT(OR($AB66="",$AD66="",)),AND(BD$37&gt;=$AB66,BD$37&lt;$AD66)),AND(NOT(OR($AF66="",$AH66="")),AND(BD$37&gt;=$AF66,BD$37&lt;$AH66))),"",AND(BD$37&gt;=$R66,BD$37&lt;=$U66),"○",TRUE,"")</f>
        <v/>
      </c>
      <c r="BE66" s="429" t="str" cm="1">
        <f t="array" ref="BE66">_xlfn.IFS(OR(AND(NOT(OR($X66="",$Z66="")),AND(BE$37&gt;=$X66,BE$37&lt;$Z66)),AND(NOT(OR($AB66="",$AD66="",)),AND(BE$37&gt;=$AB66,BE$37&lt;$AD66)),AND(NOT(OR($AF66="",$AH66="")),AND(BE$37&gt;=$AF66,BE$37&lt;$AH66))),"",AND(BE$37&gt;=$R66,BE$37&lt;=$U66),"○",TRUE,"")</f>
        <v/>
      </c>
      <c r="BF66" s="429" t="str" cm="1">
        <f t="array" ref="BF66">_xlfn.IFS(OR(AND(NOT(OR($X66="",$Z66="")),AND(BF$37&gt;=$X66,BF$37&lt;$Z66)),AND(NOT(OR($AB66="",$AD66="",)),AND(BF$37&gt;=$AB66,BF$37&lt;$AD66)),AND(NOT(OR($AF66="",$AH66="")),AND(BF$37&gt;=$AF66,BF$37&lt;$AH66))),"",AND(BF$37&gt;=$R66,BF$37&lt;=$U66),"○",TRUE,"")</f>
        <v/>
      </c>
      <c r="BG66" s="429" t="str" cm="1">
        <f t="array" ref="BG66">_xlfn.IFS(OR(AND(NOT(OR($X66="",$Z66="")),AND(BG$37&gt;=$X66,BG$37&lt;$Z66)),AND(NOT(OR($AB66="",$AD66="",)),AND(BG$37&gt;=$AB66,BG$37&lt;$AD66)),AND(NOT(OR($AF66="",$AH66="")),AND(BG$37&gt;=$AF66,BG$37&lt;$AH66))),"",AND(BG$37&gt;=$R66,BG$37&lt;=$U66),"○",TRUE,"")</f>
        <v/>
      </c>
      <c r="BH66" s="429" t="str" cm="1">
        <f t="array" ref="BH66">_xlfn.IFS(OR(AND(NOT(OR($X66="",$Z66="")),AND(BH$37&gt;=$X66,BH$37&lt;$Z66)),AND(NOT(OR($AB66="",$AD66="",)),AND(BH$37&gt;=$AB66,BH$37&lt;$AD66)),AND(NOT(OR($AF66="",$AH66="")),AND(BH$37&gt;=$AF66,BH$37&lt;$AH66))),"",AND(BH$37&gt;=$R66,BH$37&lt;=$U66),"○",TRUE,"")</f>
        <v/>
      </c>
      <c r="BI66" s="429" t="str" cm="1">
        <f t="array" ref="BI66">_xlfn.IFS(OR(AND(NOT(OR($X66="",$Z66="")),AND(BI$37&gt;=$X66,BI$37&lt;$Z66)),AND(NOT(OR($AB66="",$AD66="",)),AND(BI$37&gt;=$AB66,BI$37&lt;$AD66)),AND(NOT(OR($AF66="",$AH66="")),AND(BI$37&gt;=$AF66,BI$37&lt;$AH66))),"",AND(BI$37&gt;=$R66,BI$37&lt;=$U66),"○",TRUE,"")</f>
        <v/>
      </c>
      <c r="BJ66" s="429" t="str" cm="1">
        <f t="array" ref="BJ66">_xlfn.IFS(OR(AND(NOT(OR($X66="",$Z66="")),AND(BJ$37&gt;=$X66,BJ$37&lt;$Z66)),AND(NOT(OR($AB66="",$AD66="",)),AND(BJ$37&gt;=$AB66,BJ$37&lt;$AD66)),AND(NOT(OR($AF66="",$AH66="")),AND(BJ$37&gt;=$AF66,BJ$37&lt;$AH66))),"",AND(BJ$37&gt;=$R66,BJ$37&lt;=$U66),"○",TRUE,"")</f>
        <v/>
      </c>
      <c r="BK66" s="429" t="str" cm="1">
        <f t="array" ref="BK66">_xlfn.IFS(OR(AND(NOT(OR($X66="",$Z66="")),AND(BK$37&gt;=$X66,BK$37&lt;$Z66)),AND(NOT(OR($AB66="",$AD66="",)),AND(BK$37&gt;=$AB66,BK$37&lt;$AD66)),AND(NOT(OR($AF66="",$AH66="")),AND(BK$37&gt;=$AF66,BK$37&lt;$AH66))),"",AND(BK$37&gt;=$R66,BK$37&lt;=$U66),"○",TRUE,"")</f>
        <v/>
      </c>
      <c r="BL66" s="429" t="str" cm="1">
        <f t="array" ref="BL66">_xlfn.IFS(OR(AND(NOT(OR($X66="",$Z66="")),AND(BL$37&gt;=$X66,BL$37&lt;$Z66)),AND(NOT(OR($AB66="",$AD66="",)),AND(BL$37&gt;=$AB66,BL$37&lt;$AD66)),AND(NOT(OR($AF66="",$AH66="")),AND(BL$37&gt;=$AF66,BL$37&lt;$AH66))),"",AND(BL$37&gt;=$R66,BL$37&lt;=$U66),"○",TRUE,"")</f>
        <v/>
      </c>
      <c r="BM66" s="429" t="str" cm="1">
        <f t="array" ref="BM66">_xlfn.IFS(OR(AND(NOT(OR($X66="",$Z66="")),AND(BM$37&gt;=$X66,BM$37&lt;$Z66)),AND(NOT(OR($AB66="",$AD66="",)),AND(BM$37&gt;=$AB66,BM$37&lt;$AD66)),AND(NOT(OR($AF66="",$AH66="")),AND(BM$37&gt;=$AF66,BM$37&lt;$AH66))),"",AND(BM$37&gt;=$R66,BM$37&lt;=$U66),"○",TRUE,"")</f>
        <v/>
      </c>
      <c r="BN66" s="429" t="str" cm="1">
        <f t="array" ref="BN66">_xlfn.IFS(OR(AND(NOT(OR($X66="",$Z66="")),AND(BN$37&gt;=$X66,BN$37&lt;$Z66)),AND(NOT(OR($AB66="",$AD66="",)),AND(BN$37&gt;=$AB66,BN$37&lt;$AD66)),AND(NOT(OR($AF66="",$AH66="")),AND(BN$37&gt;=$AF66,BN$37&lt;$AH66))),"",AND(BN$37&gt;=$R66,BN$37&lt;=$U66),"○",TRUE,"")</f>
        <v/>
      </c>
      <c r="BO66" s="429" t="str" cm="1">
        <f t="array" ref="BO66">_xlfn.IFS(OR(AND(NOT(OR($X66="",$Z66="")),AND(BO$37&gt;=$X66,BO$37&lt;$Z66)),AND(NOT(OR($AB66="",$AD66="",)),AND(BO$37&gt;=$AB66,BO$37&lt;$AD66)),AND(NOT(OR($AF66="",$AH66="")),AND(BO$37&gt;=$AF66,BO$37&lt;$AH66))),"",AND(BO$37&gt;=$R66,BO$37&lt;=$U66),"○",TRUE,"")</f>
        <v/>
      </c>
    </row>
    <row r="67" spans="2:67">
      <c r="B67"/>
      <c r="C67"/>
      <c r="D67"/>
      <c r="E67"/>
      <c r="F67"/>
      <c r="G67"/>
      <c r="H67"/>
      <c r="I67"/>
      <c r="J67"/>
      <c r="K67" s="568"/>
      <c r="L67" s="569"/>
      <c r="M67" s="569"/>
      <c r="N67" s="570"/>
      <c r="O67" s="569"/>
      <c r="P67" s="569"/>
      <c r="Q67" s="569"/>
      <c r="R67" s="571"/>
      <c r="S67" s="571"/>
      <c r="T67" s="571"/>
      <c r="U67" s="571"/>
      <c r="V67" s="571"/>
      <c r="W67" s="571"/>
      <c r="X67" s="571"/>
      <c r="Y67" s="571"/>
      <c r="Z67" s="571"/>
      <c r="AA67" s="571"/>
      <c r="AB67" s="571"/>
      <c r="AC67" s="571"/>
      <c r="AD67" s="571"/>
      <c r="AE67" s="571"/>
      <c r="AF67" s="571"/>
      <c r="AG67" s="571"/>
      <c r="AH67" s="573"/>
      <c r="AI67" s="574"/>
      <c r="AJ67" s="430" t="str">
        <f t="shared" si="25"/>
        <v/>
      </c>
      <c r="AK67" s="429" t="str" cm="1">
        <f t="array" ref="AK67">_xlfn.IFS(OR(AND(NOT(OR($X67="",$Z67="")),AND(AK$37&gt;=$X67,AK$37&lt;$Z67)),AND(NOT(OR($AB67="",$AD67="",)),AND(AK$37&gt;=$AB67,AK$37&lt;$AD67)),AND(NOT(OR($AF67="",$AH67="")),AND(AK$37&gt;=$AF67,AK$37&lt;$AH67))),"",AND(AK$37&gt;=$R67,AK$37&lt;=$U67),"○",TRUE,"")</f>
        <v/>
      </c>
      <c r="AL67" s="429" t="str" cm="1">
        <f t="array" ref="AL67">_xlfn.IFS(OR(AND(NOT(OR($X67="",$Z67="")),AND(AL$37&gt;=$X67,AL$37&lt;$Z67)),AND(NOT(OR($AB67="",$AD67="",)),AND(AL$37&gt;=$AB67,AL$37&lt;$AD67)),AND(NOT(OR($AF67="",$AH67="")),AND(AL$37&gt;=$AF67,AL$37&lt;$AH67))),"",AND(AL$37&gt;=$R67,AL$37&lt;=$U67),"○",TRUE,"")</f>
        <v/>
      </c>
      <c r="AM67" s="429" t="str" cm="1">
        <f t="array" ref="AM67">_xlfn.IFS(OR(AND(NOT(OR($X67="",$Z67="")),AND(AM$37&gt;=$X67,AM$37&lt;$Z67)),AND(NOT(OR($AB67="",$AD67="",)),AND(AM$37&gt;=$AB67,AM$37&lt;$AD67)),AND(NOT(OR($AF67="",$AH67="")),AND(AM$37&gt;=$AF67,AM$37&lt;$AH67))),"",AND(AM$37&gt;=$R67,AM$37&lt;=$U67),"○",TRUE,"")</f>
        <v/>
      </c>
      <c r="AN67" s="429" t="str" cm="1">
        <f t="array" ref="AN67">_xlfn.IFS(OR(AND(NOT(OR($X67="",$Z67="")),AND(AN$37&gt;=$X67,AN$37&lt;$Z67)),AND(NOT(OR($AB67="",$AD67="",)),AND(AN$37&gt;=$AB67,AN$37&lt;$AD67)),AND(NOT(OR($AF67="",$AH67="")),AND(AN$37&gt;=$AF67,AN$37&lt;$AH67))),"",AND(AN$37&gt;=$R67,AN$37&lt;=$U67),"○",TRUE,"")</f>
        <v/>
      </c>
      <c r="AO67" s="429" t="str" cm="1">
        <f t="array" ref="AO67">_xlfn.IFS(OR(AND(NOT(OR($X67="",$Z67="")),AND(AO$37&gt;=$X67,AO$37&lt;$Z67)),AND(NOT(OR($AB67="",$AD67="",)),AND(AO$37&gt;=$AB67,AO$37&lt;$AD67)),AND(NOT(OR($AF67="",$AH67="")),AND(AO$37&gt;=$AF67,AO$37&lt;$AH67))),"",AND(AO$37&gt;=$R67,AO$37&lt;=$U67),"○",TRUE,"")</f>
        <v/>
      </c>
      <c r="AP67" s="429" t="str" cm="1">
        <f t="array" ref="AP67">_xlfn.IFS(OR(AND(NOT(OR($X67="",$Z67="")),AND(AP$37&gt;=$X67,AP$37&lt;$Z67)),AND(NOT(OR($AB67="",$AD67="",)),AND(AP$37&gt;=$AB67,AP$37&lt;$AD67)),AND(NOT(OR($AF67="",$AH67="")),AND(AP$37&gt;=$AF67,AP$37&lt;$AH67))),"",AND(AP$37&gt;=$R67,AP$37&lt;=$U67),"○",TRUE,"")</f>
        <v/>
      </c>
      <c r="AQ67" s="429" t="str" cm="1">
        <f t="array" ref="AQ67">_xlfn.IFS(OR(AND(NOT(OR($X67="",$Z67="")),AND(AQ$37&gt;=$X67,AQ$37&lt;$Z67)),AND(NOT(OR($AB67="",$AD67="",)),AND(AQ$37&gt;=$AB67,AQ$37&lt;$AD67)),AND(NOT(OR($AF67="",$AH67="")),AND(AQ$37&gt;=$AF67,AQ$37&lt;$AH67))),"",AND(AQ$37&gt;=$R67,AQ$37&lt;=$U67),"○",TRUE,"")</f>
        <v/>
      </c>
      <c r="AR67" s="429" t="str" cm="1">
        <f t="array" ref="AR67">_xlfn.IFS(OR(AND(NOT(OR($X67="",$Z67="")),AND(AR$37&gt;=$X67,AR$37&lt;$Z67)),AND(NOT(OR($AB67="",$AD67="",)),AND(AR$37&gt;=$AB67,AR$37&lt;$AD67)),AND(NOT(OR($AF67="",$AH67="")),AND(AR$37&gt;=$AF67,AR$37&lt;$AH67))),"",AND(AR$37&gt;=$R67,AR$37&lt;=$U67),"○",TRUE,"")</f>
        <v/>
      </c>
      <c r="AS67" s="429" t="str" cm="1">
        <f t="array" ref="AS67">_xlfn.IFS(OR(AND(NOT(OR($X67="",$Z67="")),AND(AS$37&gt;=$X67,AS$37&lt;$Z67)),AND(NOT(OR($AB67="",$AD67="",)),AND(AS$37&gt;=$AB67,AS$37&lt;$AD67)),AND(NOT(OR($AF67="",$AH67="")),AND(AS$37&gt;=$AF67,AS$37&lt;$AH67))),"",AND(AS$37&gt;=$R67,AS$37&lt;=$U67),"○",TRUE,"")</f>
        <v/>
      </c>
      <c r="AT67" s="429" t="str" cm="1">
        <f t="array" ref="AT67">_xlfn.IFS(OR(AND(NOT(OR($X67="",$Z67="")),AND(AT$37&gt;=$X67,AT$37&lt;$Z67)),AND(NOT(OR($AB67="",$AD67="",)),AND(AT$37&gt;=$AB67,AT$37&lt;$AD67)),AND(NOT(OR($AF67="",$AH67="")),AND(AT$37&gt;=$AF67,AT$37&lt;$AH67))),"",AND(AT$37&gt;=$R67,AT$37&lt;=$U67),"○",TRUE,"")</f>
        <v/>
      </c>
      <c r="AU67" s="429" t="str" cm="1">
        <f t="array" ref="AU67">_xlfn.IFS(OR(AND(NOT(OR($X67="",$Z67="")),AND(AU$37&gt;=$X67,AU$37&lt;$Z67)),AND(NOT(OR($AB67="",$AD67="",)),AND(AU$37&gt;=$AB67,AU$37&lt;$AD67)),AND(NOT(OR($AF67="",$AH67="")),AND(AU$37&gt;=$AF67,AU$37&lt;$AH67))),"",AND(AU$37&gt;=$R67,AU$37&lt;=$U67),"○",TRUE,"")</f>
        <v/>
      </c>
      <c r="AV67" s="429" t="str" cm="1">
        <f t="array" ref="AV67">_xlfn.IFS(OR(AND(NOT(OR($X67="",$Z67="")),AND(AV$37&gt;=$X67,AV$37&lt;$Z67)),AND(NOT(OR($AB67="",$AD67="",)),AND(AV$37&gt;=$AB67,AV$37&lt;$AD67)),AND(NOT(OR($AF67="",$AH67="")),AND(AV$37&gt;=$AF67,AV$37&lt;$AH67))),"",AND(AV$37&gt;=$R67,AV$37&lt;=$U67),"○",TRUE,"")</f>
        <v/>
      </c>
      <c r="AW67" s="429" t="str" cm="1">
        <f t="array" ref="AW67">_xlfn.IFS(OR(AND(NOT(OR($X67="",$Z67="")),AND(AW$37&gt;=$X67,AW$37&lt;$Z67)),AND(NOT(OR($AB67="",$AD67="",)),AND(AW$37&gt;=$AB67,AW$37&lt;$AD67)),AND(NOT(OR($AF67="",$AH67="")),AND(AW$37&gt;=$AF67,AW$37&lt;$AH67))),"",AND(AW$37&gt;=$R67,AW$37&lt;=$U67),"○",TRUE,"")</f>
        <v/>
      </c>
      <c r="AX67" s="429" t="str" cm="1">
        <f t="array" ref="AX67">_xlfn.IFS(OR(AND(NOT(OR($X67="",$Z67="")),AND(AX$37&gt;=$X67,AX$37&lt;$Z67)),AND(NOT(OR($AB67="",$AD67="",)),AND(AX$37&gt;=$AB67,AX$37&lt;$AD67)),AND(NOT(OR($AF67="",$AH67="")),AND(AX$37&gt;=$AF67,AX$37&lt;$AH67))),"",AND(AX$37&gt;=$R67,AX$37&lt;=$U67),"○",TRUE,"")</f>
        <v/>
      </c>
      <c r="AY67" s="429" t="str" cm="1">
        <f t="array" ref="AY67">_xlfn.IFS(OR(AND(NOT(OR($X67="",$Z67="")),AND(AY$37&gt;=$X67,AY$37&lt;$Z67)),AND(NOT(OR($AB67="",$AD67="",)),AND(AY$37&gt;=$AB67,AY$37&lt;$AD67)),AND(NOT(OR($AF67="",$AH67="")),AND(AY$37&gt;=$AF67,AY$37&lt;$AH67))),"",AND(AY$37&gt;=$R67,AY$37&lt;=$U67),"○",TRUE,"")</f>
        <v/>
      </c>
      <c r="AZ67" s="429" t="str" cm="1">
        <f t="array" ref="AZ67">_xlfn.IFS(OR(AND(NOT(OR($X67="",$Z67="")),AND(AZ$37&gt;=$X67,AZ$37&lt;$Z67)),AND(NOT(OR($AB67="",$AD67="",)),AND(AZ$37&gt;=$AB67,AZ$37&lt;$AD67)),AND(NOT(OR($AF67="",$AH67="")),AND(AZ$37&gt;=$AF67,AZ$37&lt;$AH67))),"",AND(AZ$37&gt;=$R67,AZ$37&lt;=$U67),"○",TRUE,"")</f>
        <v/>
      </c>
      <c r="BA67" s="429" t="str" cm="1">
        <f t="array" ref="BA67">_xlfn.IFS(OR(AND(NOT(OR($X67="",$Z67="")),AND(BA$37&gt;=$X67,BA$37&lt;$Z67)),AND(NOT(OR($AB67="",$AD67="",)),AND(BA$37&gt;=$AB67,BA$37&lt;$AD67)),AND(NOT(OR($AF67="",$AH67="")),AND(BA$37&gt;=$AF67,BA$37&lt;$AH67))),"",AND(BA$37&gt;=$R67,BA$37&lt;=$U67),"○",TRUE,"")</f>
        <v/>
      </c>
      <c r="BB67" s="429" t="str" cm="1">
        <f t="array" ref="BB67">_xlfn.IFS(OR(AND(NOT(OR($X67="",$Z67="")),AND(BB$37&gt;=$X67,BB$37&lt;$Z67)),AND(NOT(OR($AB67="",$AD67="",)),AND(BB$37&gt;=$AB67,BB$37&lt;$AD67)),AND(NOT(OR($AF67="",$AH67="")),AND(BB$37&gt;=$AF67,BB$37&lt;$AH67))),"",AND(BB$37&gt;=$R67,BB$37&lt;=$U67),"○",TRUE,"")</f>
        <v/>
      </c>
      <c r="BC67" s="429" t="str" cm="1">
        <f t="array" ref="BC67">_xlfn.IFS(OR(AND(NOT(OR($X67="",$Z67="")),AND(BC$37&gt;=$X67,BC$37&lt;$Z67)),AND(NOT(OR($AB67="",$AD67="",)),AND(BC$37&gt;=$AB67,BC$37&lt;$AD67)),AND(NOT(OR($AF67="",$AH67="")),AND(BC$37&gt;=$AF67,BC$37&lt;$AH67))),"",AND(BC$37&gt;=$R67,BC$37&lt;=$U67),"○",TRUE,"")</f>
        <v/>
      </c>
      <c r="BD67" s="429" t="str" cm="1">
        <f t="array" ref="BD67">_xlfn.IFS(OR(AND(NOT(OR($X67="",$Z67="")),AND(BD$37&gt;=$X67,BD$37&lt;$Z67)),AND(NOT(OR($AB67="",$AD67="",)),AND(BD$37&gt;=$AB67,BD$37&lt;$AD67)),AND(NOT(OR($AF67="",$AH67="")),AND(BD$37&gt;=$AF67,BD$37&lt;$AH67))),"",AND(BD$37&gt;=$R67,BD$37&lt;=$U67),"○",TRUE,"")</f>
        <v/>
      </c>
      <c r="BE67" s="429" t="str" cm="1">
        <f t="array" ref="BE67">_xlfn.IFS(OR(AND(NOT(OR($X67="",$Z67="")),AND(BE$37&gt;=$X67,BE$37&lt;$Z67)),AND(NOT(OR($AB67="",$AD67="",)),AND(BE$37&gt;=$AB67,BE$37&lt;$AD67)),AND(NOT(OR($AF67="",$AH67="")),AND(BE$37&gt;=$AF67,BE$37&lt;$AH67))),"",AND(BE$37&gt;=$R67,BE$37&lt;=$U67),"○",TRUE,"")</f>
        <v/>
      </c>
      <c r="BF67" s="429" t="str" cm="1">
        <f t="array" ref="BF67">_xlfn.IFS(OR(AND(NOT(OR($X67="",$Z67="")),AND(BF$37&gt;=$X67,BF$37&lt;$Z67)),AND(NOT(OR($AB67="",$AD67="",)),AND(BF$37&gt;=$AB67,BF$37&lt;$AD67)),AND(NOT(OR($AF67="",$AH67="")),AND(BF$37&gt;=$AF67,BF$37&lt;$AH67))),"",AND(BF$37&gt;=$R67,BF$37&lt;=$U67),"○",TRUE,"")</f>
        <v/>
      </c>
      <c r="BG67" s="429" t="str" cm="1">
        <f t="array" ref="BG67">_xlfn.IFS(OR(AND(NOT(OR($X67="",$Z67="")),AND(BG$37&gt;=$X67,BG$37&lt;$Z67)),AND(NOT(OR($AB67="",$AD67="",)),AND(BG$37&gt;=$AB67,BG$37&lt;$AD67)),AND(NOT(OR($AF67="",$AH67="")),AND(BG$37&gt;=$AF67,BG$37&lt;$AH67))),"",AND(BG$37&gt;=$R67,BG$37&lt;=$U67),"○",TRUE,"")</f>
        <v/>
      </c>
      <c r="BH67" s="429" t="str" cm="1">
        <f t="array" ref="BH67">_xlfn.IFS(OR(AND(NOT(OR($X67="",$Z67="")),AND(BH$37&gt;=$X67,BH$37&lt;$Z67)),AND(NOT(OR($AB67="",$AD67="",)),AND(BH$37&gt;=$AB67,BH$37&lt;$AD67)),AND(NOT(OR($AF67="",$AH67="")),AND(BH$37&gt;=$AF67,BH$37&lt;$AH67))),"",AND(BH$37&gt;=$R67,BH$37&lt;=$U67),"○",TRUE,"")</f>
        <v/>
      </c>
      <c r="BI67" s="429" t="str" cm="1">
        <f t="array" ref="BI67">_xlfn.IFS(OR(AND(NOT(OR($X67="",$Z67="")),AND(BI$37&gt;=$X67,BI$37&lt;$Z67)),AND(NOT(OR($AB67="",$AD67="",)),AND(BI$37&gt;=$AB67,BI$37&lt;$AD67)),AND(NOT(OR($AF67="",$AH67="")),AND(BI$37&gt;=$AF67,BI$37&lt;$AH67))),"",AND(BI$37&gt;=$R67,BI$37&lt;=$U67),"○",TRUE,"")</f>
        <v/>
      </c>
      <c r="BJ67" s="429" t="str" cm="1">
        <f t="array" ref="BJ67">_xlfn.IFS(OR(AND(NOT(OR($X67="",$Z67="")),AND(BJ$37&gt;=$X67,BJ$37&lt;$Z67)),AND(NOT(OR($AB67="",$AD67="",)),AND(BJ$37&gt;=$AB67,BJ$37&lt;$AD67)),AND(NOT(OR($AF67="",$AH67="")),AND(BJ$37&gt;=$AF67,BJ$37&lt;$AH67))),"",AND(BJ$37&gt;=$R67,BJ$37&lt;=$U67),"○",TRUE,"")</f>
        <v/>
      </c>
      <c r="BK67" s="429" t="str" cm="1">
        <f t="array" ref="BK67">_xlfn.IFS(OR(AND(NOT(OR($X67="",$Z67="")),AND(BK$37&gt;=$X67,BK$37&lt;$Z67)),AND(NOT(OR($AB67="",$AD67="",)),AND(BK$37&gt;=$AB67,BK$37&lt;$AD67)),AND(NOT(OR($AF67="",$AH67="")),AND(BK$37&gt;=$AF67,BK$37&lt;$AH67))),"",AND(BK$37&gt;=$R67,BK$37&lt;=$U67),"○",TRUE,"")</f>
        <v/>
      </c>
      <c r="BL67" s="429" t="str" cm="1">
        <f t="array" ref="BL67">_xlfn.IFS(OR(AND(NOT(OR($X67="",$Z67="")),AND(BL$37&gt;=$X67,BL$37&lt;$Z67)),AND(NOT(OR($AB67="",$AD67="",)),AND(BL$37&gt;=$AB67,BL$37&lt;$AD67)),AND(NOT(OR($AF67="",$AH67="")),AND(BL$37&gt;=$AF67,BL$37&lt;$AH67))),"",AND(BL$37&gt;=$R67,BL$37&lt;=$U67),"○",TRUE,"")</f>
        <v/>
      </c>
      <c r="BM67" s="429" t="str" cm="1">
        <f t="array" ref="BM67">_xlfn.IFS(OR(AND(NOT(OR($X67="",$Z67="")),AND(BM$37&gt;=$X67,BM$37&lt;$Z67)),AND(NOT(OR($AB67="",$AD67="",)),AND(BM$37&gt;=$AB67,BM$37&lt;$AD67)),AND(NOT(OR($AF67="",$AH67="")),AND(BM$37&gt;=$AF67,BM$37&lt;$AH67))),"",AND(BM$37&gt;=$R67,BM$37&lt;=$U67),"○",TRUE,"")</f>
        <v/>
      </c>
      <c r="BN67" s="429" t="str" cm="1">
        <f t="array" ref="BN67">_xlfn.IFS(OR(AND(NOT(OR($X67="",$Z67="")),AND(BN$37&gt;=$X67,BN$37&lt;$Z67)),AND(NOT(OR($AB67="",$AD67="",)),AND(BN$37&gt;=$AB67,BN$37&lt;$AD67)),AND(NOT(OR($AF67="",$AH67="")),AND(BN$37&gt;=$AF67,BN$37&lt;$AH67))),"",AND(BN$37&gt;=$R67,BN$37&lt;=$U67),"○",TRUE,"")</f>
        <v/>
      </c>
      <c r="BO67" s="429" t="str" cm="1">
        <f t="array" ref="BO67">_xlfn.IFS(OR(AND(NOT(OR($X67="",$Z67="")),AND(BO$37&gt;=$X67,BO$37&lt;$Z67)),AND(NOT(OR($AB67="",$AD67="",)),AND(BO$37&gt;=$AB67,BO$37&lt;$AD67)),AND(NOT(OR($AF67="",$AH67="")),AND(BO$37&gt;=$AF67,BO$37&lt;$AH67))),"",AND(BO$37&gt;=$R67,BO$37&lt;=$U67),"○",TRUE,"")</f>
        <v/>
      </c>
    </row>
    <row r="68" spans="2:67">
      <c r="B68"/>
      <c r="C68"/>
      <c r="D68"/>
      <c r="E68"/>
      <c r="F68"/>
      <c r="G68"/>
      <c r="H68"/>
      <c r="I68"/>
      <c r="J68"/>
      <c r="K68" s="568"/>
      <c r="L68" s="569"/>
      <c r="M68" s="569"/>
      <c r="N68" s="570"/>
      <c r="O68" s="569"/>
      <c r="P68" s="569"/>
      <c r="Q68" s="569"/>
      <c r="R68" s="571"/>
      <c r="S68" s="571"/>
      <c r="T68" s="571"/>
      <c r="U68" s="571"/>
      <c r="V68" s="571"/>
      <c r="W68" s="571"/>
      <c r="X68" s="571"/>
      <c r="Y68" s="571"/>
      <c r="Z68" s="571"/>
      <c r="AA68" s="571"/>
      <c r="AB68" s="571"/>
      <c r="AC68" s="571"/>
      <c r="AD68" s="571"/>
      <c r="AE68" s="571"/>
      <c r="AF68" s="571"/>
      <c r="AG68" s="571"/>
      <c r="AH68" s="573"/>
      <c r="AI68" s="574"/>
      <c r="AJ68" s="430" t="str">
        <f t="shared" si="25"/>
        <v/>
      </c>
      <c r="AK68" s="429" t="str" cm="1">
        <f t="array" ref="AK68">_xlfn.IFS(OR(AND(NOT(OR($X68="",$Z68="")),AND(AK$37&gt;=$X68,AK$37&lt;$Z68)),AND(NOT(OR($AB68="",$AD68="",)),AND(AK$37&gt;=$AB68,AK$37&lt;$AD68)),AND(NOT(OR($AF68="",$AH68="")),AND(AK$37&gt;=$AF68,AK$37&lt;$AH68))),"",AND(AK$37&gt;=$R68,AK$37&lt;=$U68),"○",TRUE,"")</f>
        <v/>
      </c>
      <c r="AL68" s="429" t="str" cm="1">
        <f t="array" ref="AL68">_xlfn.IFS(OR(AND(NOT(OR($X68="",$Z68="")),AND(AL$37&gt;=$X68,AL$37&lt;$Z68)),AND(NOT(OR($AB68="",$AD68="",)),AND(AL$37&gt;=$AB68,AL$37&lt;$AD68)),AND(NOT(OR($AF68="",$AH68="")),AND(AL$37&gt;=$AF68,AL$37&lt;$AH68))),"",AND(AL$37&gt;=$R68,AL$37&lt;=$U68),"○",TRUE,"")</f>
        <v/>
      </c>
      <c r="AM68" s="429" t="str" cm="1">
        <f t="array" ref="AM68">_xlfn.IFS(OR(AND(NOT(OR($X68="",$Z68="")),AND(AM$37&gt;=$X68,AM$37&lt;$Z68)),AND(NOT(OR($AB68="",$AD68="",)),AND(AM$37&gt;=$AB68,AM$37&lt;$AD68)),AND(NOT(OR($AF68="",$AH68="")),AND(AM$37&gt;=$AF68,AM$37&lt;$AH68))),"",AND(AM$37&gt;=$R68,AM$37&lt;=$U68),"○",TRUE,"")</f>
        <v/>
      </c>
      <c r="AN68" s="429" t="str" cm="1">
        <f t="array" ref="AN68">_xlfn.IFS(OR(AND(NOT(OR($X68="",$Z68="")),AND(AN$37&gt;=$X68,AN$37&lt;$Z68)),AND(NOT(OR($AB68="",$AD68="",)),AND(AN$37&gt;=$AB68,AN$37&lt;$AD68)),AND(NOT(OR($AF68="",$AH68="")),AND(AN$37&gt;=$AF68,AN$37&lt;$AH68))),"",AND(AN$37&gt;=$R68,AN$37&lt;=$U68),"○",TRUE,"")</f>
        <v/>
      </c>
      <c r="AO68" s="429" t="str" cm="1">
        <f t="array" ref="AO68">_xlfn.IFS(OR(AND(NOT(OR($X68="",$Z68="")),AND(AO$37&gt;=$X68,AO$37&lt;$Z68)),AND(NOT(OR($AB68="",$AD68="",)),AND(AO$37&gt;=$AB68,AO$37&lt;$AD68)),AND(NOT(OR($AF68="",$AH68="")),AND(AO$37&gt;=$AF68,AO$37&lt;$AH68))),"",AND(AO$37&gt;=$R68,AO$37&lt;=$U68),"○",TRUE,"")</f>
        <v/>
      </c>
      <c r="AP68" s="429" t="str" cm="1">
        <f t="array" ref="AP68">_xlfn.IFS(OR(AND(NOT(OR($X68="",$Z68="")),AND(AP$37&gt;=$X68,AP$37&lt;$Z68)),AND(NOT(OR($AB68="",$AD68="",)),AND(AP$37&gt;=$AB68,AP$37&lt;$AD68)),AND(NOT(OR($AF68="",$AH68="")),AND(AP$37&gt;=$AF68,AP$37&lt;$AH68))),"",AND(AP$37&gt;=$R68,AP$37&lt;=$U68),"○",TRUE,"")</f>
        <v/>
      </c>
      <c r="AQ68" s="429" t="str" cm="1">
        <f t="array" ref="AQ68">_xlfn.IFS(OR(AND(NOT(OR($X68="",$Z68="")),AND(AQ$37&gt;=$X68,AQ$37&lt;$Z68)),AND(NOT(OR($AB68="",$AD68="",)),AND(AQ$37&gt;=$AB68,AQ$37&lt;$AD68)),AND(NOT(OR($AF68="",$AH68="")),AND(AQ$37&gt;=$AF68,AQ$37&lt;$AH68))),"",AND(AQ$37&gt;=$R68,AQ$37&lt;=$U68),"○",TRUE,"")</f>
        <v/>
      </c>
      <c r="AR68" s="429" t="str" cm="1">
        <f t="array" ref="AR68">_xlfn.IFS(OR(AND(NOT(OR($X68="",$Z68="")),AND(AR$37&gt;=$X68,AR$37&lt;$Z68)),AND(NOT(OR($AB68="",$AD68="",)),AND(AR$37&gt;=$AB68,AR$37&lt;$AD68)),AND(NOT(OR($AF68="",$AH68="")),AND(AR$37&gt;=$AF68,AR$37&lt;$AH68))),"",AND(AR$37&gt;=$R68,AR$37&lt;=$U68),"○",TRUE,"")</f>
        <v/>
      </c>
      <c r="AS68" s="429" t="str" cm="1">
        <f t="array" ref="AS68">_xlfn.IFS(OR(AND(NOT(OR($X68="",$Z68="")),AND(AS$37&gt;=$X68,AS$37&lt;$Z68)),AND(NOT(OR($AB68="",$AD68="",)),AND(AS$37&gt;=$AB68,AS$37&lt;$AD68)),AND(NOT(OR($AF68="",$AH68="")),AND(AS$37&gt;=$AF68,AS$37&lt;$AH68))),"",AND(AS$37&gt;=$R68,AS$37&lt;=$U68),"○",TRUE,"")</f>
        <v/>
      </c>
      <c r="AT68" s="429" t="str" cm="1">
        <f t="array" ref="AT68">_xlfn.IFS(OR(AND(NOT(OR($X68="",$Z68="")),AND(AT$37&gt;=$X68,AT$37&lt;$Z68)),AND(NOT(OR($AB68="",$AD68="",)),AND(AT$37&gt;=$AB68,AT$37&lt;$AD68)),AND(NOT(OR($AF68="",$AH68="")),AND(AT$37&gt;=$AF68,AT$37&lt;$AH68))),"",AND(AT$37&gt;=$R68,AT$37&lt;=$U68),"○",TRUE,"")</f>
        <v/>
      </c>
      <c r="AU68" s="429" t="str" cm="1">
        <f t="array" ref="AU68">_xlfn.IFS(OR(AND(NOT(OR($X68="",$Z68="")),AND(AU$37&gt;=$X68,AU$37&lt;$Z68)),AND(NOT(OR($AB68="",$AD68="",)),AND(AU$37&gt;=$AB68,AU$37&lt;$AD68)),AND(NOT(OR($AF68="",$AH68="")),AND(AU$37&gt;=$AF68,AU$37&lt;$AH68))),"",AND(AU$37&gt;=$R68,AU$37&lt;=$U68),"○",TRUE,"")</f>
        <v/>
      </c>
      <c r="AV68" s="429" t="str" cm="1">
        <f t="array" ref="AV68">_xlfn.IFS(OR(AND(NOT(OR($X68="",$Z68="")),AND(AV$37&gt;=$X68,AV$37&lt;$Z68)),AND(NOT(OR($AB68="",$AD68="",)),AND(AV$37&gt;=$AB68,AV$37&lt;$AD68)),AND(NOT(OR($AF68="",$AH68="")),AND(AV$37&gt;=$AF68,AV$37&lt;$AH68))),"",AND(AV$37&gt;=$R68,AV$37&lt;=$U68),"○",TRUE,"")</f>
        <v/>
      </c>
      <c r="AW68" s="429" t="str" cm="1">
        <f t="array" ref="AW68">_xlfn.IFS(OR(AND(NOT(OR($X68="",$Z68="")),AND(AW$37&gt;=$X68,AW$37&lt;$Z68)),AND(NOT(OR($AB68="",$AD68="",)),AND(AW$37&gt;=$AB68,AW$37&lt;$AD68)),AND(NOT(OR($AF68="",$AH68="")),AND(AW$37&gt;=$AF68,AW$37&lt;$AH68))),"",AND(AW$37&gt;=$R68,AW$37&lt;=$U68),"○",TRUE,"")</f>
        <v/>
      </c>
      <c r="AX68" s="429" t="str" cm="1">
        <f t="array" ref="AX68">_xlfn.IFS(OR(AND(NOT(OR($X68="",$Z68="")),AND(AX$37&gt;=$X68,AX$37&lt;$Z68)),AND(NOT(OR($AB68="",$AD68="",)),AND(AX$37&gt;=$AB68,AX$37&lt;$AD68)),AND(NOT(OR($AF68="",$AH68="")),AND(AX$37&gt;=$AF68,AX$37&lt;$AH68))),"",AND(AX$37&gt;=$R68,AX$37&lt;=$U68),"○",TRUE,"")</f>
        <v/>
      </c>
      <c r="AY68" s="429" t="str" cm="1">
        <f t="array" ref="AY68">_xlfn.IFS(OR(AND(NOT(OR($X68="",$Z68="")),AND(AY$37&gt;=$X68,AY$37&lt;$Z68)),AND(NOT(OR($AB68="",$AD68="",)),AND(AY$37&gt;=$AB68,AY$37&lt;$AD68)),AND(NOT(OR($AF68="",$AH68="")),AND(AY$37&gt;=$AF68,AY$37&lt;$AH68))),"",AND(AY$37&gt;=$R68,AY$37&lt;=$U68),"○",TRUE,"")</f>
        <v/>
      </c>
      <c r="AZ68" s="429" t="str" cm="1">
        <f t="array" ref="AZ68">_xlfn.IFS(OR(AND(NOT(OR($X68="",$Z68="")),AND(AZ$37&gt;=$X68,AZ$37&lt;$Z68)),AND(NOT(OR($AB68="",$AD68="",)),AND(AZ$37&gt;=$AB68,AZ$37&lt;$AD68)),AND(NOT(OR($AF68="",$AH68="")),AND(AZ$37&gt;=$AF68,AZ$37&lt;$AH68))),"",AND(AZ$37&gt;=$R68,AZ$37&lt;=$U68),"○",TRUE,"")</f>
        <v/>
      </c>
      <c r="BA68" s="429" t="str" cm="1">
        <f t="array" ref="BA68">_xlfn.IFS(OR(AND(NOT(OR($X68="",$Z68="")),AND(BA$37&gt;=$X68,BA$37&lt;$Z68)),AND(NOT(OR($AB68="",$AD68="",)),AND(BA$37&gt;=$AB68,BA$37&lt;$AD68)),AND(NOT(OR($AF68="",$AH68="")),AND(BA$37&gt;=$AF68,BA$37&lt;$AH68))),"",AND(BA$37&gt;=$R68,BA$37&lt;=$U68),"○",TRUE,"")</f>
        <v/>
      </c>
      <c r="BB68" s="429" t="str" cm="1">
        <f t="array" ref="BB68">_xlfn.IFS(OR(AND(NOT(OR($X68="",$Z68="")),AND(BB$37&gt;=$X68,BB$37&lt;$Z68)),AND(NOT(OR($AB68="",$AD68="",)),AND(BB$37&gt;=$AB68,BB$37&lt;$AD68)),AND(NOT(OR($AF68="",$AH68="")),AND(BB$37&gt;=$AF68,BB$37&lt;$AH68))),"",AND(BB$37&gt;=$R68,BB$37&lt;=$U68),"○",TRUE,"")</f>
        <v/>
      </c>
      <c r="BC68" s="429" t="str" cm="1">
        <f t="array" ref="BC68">_xlfn.IFS(OR(AND(NOT(OR($X68="",$Z68="")),AND(BC$37&gt;=$X68,BC$37&lt;$Z68)),AND(NOT(OR($AB68="",$AD68="",)),AND(BC$37&gt;=$AB68,BC$37&lt;$AD68)),AND(NOT(OR($AF68="",$AH68="")),AND(BC$37&gt;=$AF68,BC$37&lt;$AH68))),"",AND(BC$37&gt;=$R68,BC$37&lt;=$U68),"○",TRUE,"")</f>
        <v/>
      </c>
      <c r="BD68" s="429" t="str" cm="1">
        <f t="array" ref="BD68">_xlfn.IFS(OR(AND(NOT(OR($X68="",$Z68="")),AND(BD$37&gt;=$X68,BD$37&lt;$Z68)),AND(NOT(OR($AB68="",$AD68="",)),AND(BD$37&gt;=$AB68,BD$37&lt;$AD68)),AND(NOT(OR($AF68="",$AH68="")),AND(BD$37&gt;=$AF68,BD$37&lt;$AH68))),"",AND(BD$37&gt;=$R68,BD$37&lt;=$U68),"○",TRUE,"")</f>
        <v/>
      </c>
      <c r="BE68" s="429" t="str" cm="1">
        <f t="array" ref="BE68">_xlfn.IFS(OR(AND(NOT(OR($X68="",$Z68="")),AND(BE$37&gt;=$X68,BE$37&lt;$Z68)),AND(NOT(OR($AB68="",$AD68="",)),AND(BE$37&gt;=$AB68,BE$37&lt;$AD68)),AND(NOT(OR($AF68="",$AH68="")),AND(BE$37&gt;=$AF68,BE$37&lt;$AH68))),"",AND(BE$37&gt;=$R68,BE$37&lt;=$U68),"○",TRUE,"")</f>
        <v/>
      </c>
      <c r="BF68" s="429" t="str" cm="1">
        <f t="array" ref="BF68">_xlfn.IFS(OR(AND(NOT(OR($X68="",$Z68="")),AND(BF$37&gt;=$X68,BF$37&lt;$Z68)),AND(NOT(OR($AB68="",$AD68="",)),AND(BF$37&gt;=$AB68,BF$37&lt;$AD68)),AND(NOT(OR($AF68="",$AH68="")),AND(BF$37&gt;=$AF68,BF$37&lt;$AH68))),"",AND(BF$37&gt;=$R68,BF$37&lt;=$U68),"○",TRUE,"")</f>
        <v/>
      </c>
      <c r="BG68" s="429" t="str" cm="1">
        <f t="array" ref="BG68">_xlfn.IFS(OR(AND(NOT(OR($X68="",$Z68="")),AND(BG$37&gt;=$X68,BG$37&lt;$Z68)),AND(NOT(OR($AB68="",$AD68="",)),AND(BG$37&gt;=$AB68,BG$37&lt;$AD68)),AND(NOT(OR($AF68="",$AH68="")),AND(BG$37&gt;=$AF68,BG$37&lt;$AH68))),"",AND(BG$37&gt;=$R68,BG$37&lt;=$U68),"○",TRUE,"")</f>
        <v/>
      </c>
      <c r="BH68" s="429" t="str" cm="1">
        <f t="array" ref="BH68">_xlfn.IFS(OR(AND(NOT(OR($X68="",$Z68="")),AND(BH$37&gt;=$X68,BH$37&lt;$Z68)),AND(NOT(OR($AB68="",$AD68="",)),AND(BH$37&gt;=$AB68,BH$37&lt;$AD68)),AND(NOT(OR($AF68="",$AH68="")),AND(BH$37&gt;=$AF68,BH$37&lt;$AH68))),"",AND(BH$37&gt;=$R68,BH$37&lt;=$U68),"○",TRUE,"")</f>
        <v/>
      </c>
      <c r="BI68" s="429" t="str" cm="1">
        <f t="array" ref="BI68">_xlfn.IFS(OR(AND(NOT(OR($X68="",$Z68="")),AND(BI$37&gt;=$X68,BI$37&lt;$Z68)),AND(NOT(OR($AB68="",$AD68="",)),AND(BI$37&gt;=$AB68,BI$37&lt;$AD68)),AND(NOT(OR($AF68="",$AH68="")),AND(BI$37&gt;=$AF68,BI$37&lt;$AH68))),"",AND(BI$37&gt;=$R68,BI$37&lt;=$U68),"○",TRUE,"")</f>
        <v/>
      </c>
      <c r="BJ68" s="429" t="str" cm="1">
        <f t="array" ref="BJ68">_xlfn.IFS(OR(AND(NOT(OR($X68="",$Z68="")),AND(BJ$37&gt;=$X68,BJ$37&lt;$Z68)),AND(NOT(OR($AB68="",$AD68="",)),AND(BJ$37&gt;=$AB68,BJ$37&lt;$AD68)),AND(NOT(OR($AF68="",$AH68="")),AND(BJ$37&gt;=$AF68,BJ$37&lt;$AH68))),"",AND(BJ$37&gt;=$R68,BJ$37&lt;=$U68),"○",TRUE,"")</f>
        <v/>
      </c>
      <c r="BK68" s="429" t="str" cm="1">
        <f t="array" ref="BK68">_xlfn.IFS(OR(AND(NOT(OR($X68="",$Z68="")),AND(BK$37&gt;=$X68,BK$37&lt;$Z68)),AND(NOT(OR($AB68="",$AD68="",)),AND(BK$37&gt;=$AB68,BK$37&lt;$AD68)),AND(NOT(OR($AF68="",$AH68="")),AND(BK$37&gt;=$AF68,BK$37&lt;$AH68))),"",AND(BK$37&gt;=$R68,BK$37&lt;=$U68),"○",TRUE,"")</f>
        <v/>
      </c>
      <c r="BL68" s="429" t="str" cm="1">
        <f t="array" ref="BL68">_xlfn.IFS(OR(AND(NOT(OR($X68="",$Z68="")),AND(BL$37&gt;=$X68,BL$37&lt;$Z68)),AND(NOT(OR($AB68="",$AD68="",)),AND(BL$37&gt;=$AB68,BL$37&lt;$AD68)),AND(NOT(OR($AF68="",$AH68="")),AND(BL$37&gt;=$AF68,BL$37&lt;$AH68))),"",AND(BL$37&gt;=$R68,BL$37&lt;=$U68),"○",TRUE,"")</f>
        <v/>
      </c>
      <c r="BM68" s="429" t="str" cm="1">
        <f t="array" ref="BM68">_xlfn.IFS(OR(AND(NOT(OR($X68="",$Z68="")),AND(BM$37&gt;=$X68,BM$37&lt;$Z68)),AND(NOT(OR($AB68="",$AD68="",)),AND(BM$37&gt;=$AB68,BM$37&lt;$AD68)),AND(NOT(OR($AF68="",$AH68="")),AND(BM$37&gt;=$AF68,BM$37&lt;$AH68))),"",AND(BM$37&gt;=$R68,BM$37&lt;=$U68),"○",TRUE,"")</f>
        <v/>
      </c>
      <c r="BN68" s="429" t="str" cm="1">
        <f t="array" ref="BN68">_xlfn.IFS(OR(AND(NOT(OR($X68="",$Z68="")),AND(BN$37&gt;=$X68,BN$37&lt;$Z68)),AND(NOT(OR($AB68="",$AD68="",)),AND(BN$37&gt;=$AB68,BN$37&lt;$AD68)),AND(NOT(OR($AF68="",$AH68="")),AND(BN$37&gt;=$AF68,BN$37&lt;$AH68))),"",AND(BN$37&gt;=$R68,BN$37&lt;=$U68),"○",TRUE,"")</f>
        <v/>
      </c>
      <c r="BO68" s="429" t="str" cm="1">
        <f t="array" ref="BO68">_xlfn.IFS(OR(AND(NOT(OR($X68="",$Z68="")),AND(BO$37&gt;=$X68,BO$37&lt;$Z68)),AND(NOT(OR($AB68="",$AD68="",)),AND(BO$37&gt;=$AB68,BO$37&lt;$AD68)),AND(NOT(OR($AF68="",$AH68="")),AND(BO$37&gt;=$AF68,BO$37&lt;$AH68))),"",AND(BO$37&gt;=$R68,BO$37&lt;=$U68),"○",TRUE,"")</f>
        <v/>
      </c>
    </row>
    <row r="69" spans="2:67">
      <c r="B69"/>
      <c r="C69"/>
      <c r="D69"/>
      <c r="E69"/>
      <c r="F69"/>
      <c r="G69"/>
      <c r="H69"/>
      <c r="I69"/>
      <c r="J69"/>
      <c r="K69" s="568"/>
      <c r="L69" s="569"/>
      <c r="M69" s="569"/>
      <c r="N69" s="570"/>
      <c r="O69" s="569"/>
      <c r="P69" s="569"/>
      <c r="Q69" s="569"/>
      <c r="R69" s="571"/>
      <c r="S69" s="571"/>
      <c r="T69" s="571"/>
      <c r="U69" s="571"/>
      <c r="V69" s="571"/>
      <c r="W69" s="571"/>
      <c r="X69" s="571"/>
      <c r="Y69" s="571"/>
      <c r="Z69" s="571"/>
      <c r="AA69" s="571"/>
      <c r="AB69" s="571"/>
      <c r="AC69" s="571"/>
      <c r="AD69" s="571"/>
      <c r="AE69" s="571"/>
      <c r="AF69" s="571"/>
      <c r="AG69" s="571"/>
      <c r="AH69" s="573"/>
      <c r="AI69" s="574"/>
      <c r="AJ69" s="430" t="str">
        <f t="shared" si="25"/>
        <v/>
      </c>
      <c r="AK69" s="429" t="str" cm="1">
        <f t="array" ref="AK69">_xlfn.IFS(OR(AND(NOT(OR($X69="",$Z69="")),AND(AK$37&gt;=$X69,AK$37&lt;$Z69)),AND(NOT(OR($AB69="",$AD69="",)),AND(AK$37&gt;=$AB69,AK$37&lt;$AD69)),AND(NOT(OR($AF69="",$AH69="")),AND(AK$37&gt;=$AF69,AK$37&lt;$AH69))),"",AND(AK$37&gt;=$R69,AK$37&lt;=$U69),"○",TRUE,"")</f>
        <v/>
      </c>
      <c r="AL69" s="429" t="str" cm="1">
        <f t="array" ref="AL69">_xlfn.IFS(OR(AND(NOT(OR($X69="",$Z69="")),AND(AL$37&gt;=$X69,AL$37&lt;$Z69)),AND(NOT(OR($AB69="",$AD69="",)),AND(AL$37&gt;=$AB69,AL$37&lt;$AD69)),AND(NOT(OR($AF69="",$AH69="")),AND(AL$37&gt;=$AF69,AL$37&lt;$AH69))),"",AND(AL$37&gt;=$R69,AL$37&lt;=$U69),"○",TRUE,"")</f>
        <v/>
      </c>
      <c r="AM69" s="429" t="str" cm="1">
        <f t="array" ref="AM69">_xlfn.IFS(OR(AND(NOT(OR($X69="",$Z69="")),AND(AM$37&gt;=$X69,AM$37&lt;$Z69)),AND(NOT(OR($AB69="",$AD69="",)),AND(AM$37&gt;=$AB69,AM$37&lt;$AD69)),AND(NOT(OR($AF69="",$AH69="")),AND(AM$37&gt;=$AF69,AM$37&lt;$AH69))),"",AND(AM$37&gt;=$R69,AM$37&lt;=$U69),"○",TRUE,"")</f>
        <v/>
      </c>
      <c r="AN69" s="429" t="str" cm="1">
        <f t="array" ref="AN69">_xlfn.IFS(OR(AND(NOT(OR($X69="",$Z69="")),AND(AN$37&gt;=$X69,AN$37&lt;$Z69)),AND(NOT(OR($AB69="",$AD69="",)),AND(AN$37&gt;=$AB69,AN$37&lt;$AD69)),AND(NOT(OR($AF69="",$AH69="")),AND(AN$37&gt;=$AF69,AN$37&lt;$AH69))),"",AND(AN$37&gt;=$R69,AN$37&lt;=$U69),"○",TRUE,"")</f>
        <v/>
      </c>
      <c r="AO69" s="429" t="str" cm="1">
        <f t="array" ref="AO69">_xlfn.IFS(OR(AND(NOT(OR($X69="",$Z69="")),AND(AO$37&gt;=$X69,AO$37&lt;$Z69)),AND(NOT(OR($AB69="",$AD69="",)),AND(AO$37&gt;=$AB69,AO$37&lt;$AD69)),AND(NOT(OR($AF69="",$AH69="")),AND(AO$37&gt;=$AF69,AO$37&lt;$AH69))),"",AND(AO$37&gt;=$R69,AO$37&lt;=$U69),"○",TRUE,"")</f>
        <v/>
      </c>
      <c r="AP69" s="429" t="str" cm="1">
        <f t="array" ref="AP69">_xlfn.IFS(OR(AND(NOT(OR($X69="",$Z69="")),AND(AP$37&gt;=$X69,AP$37&lt;$Z69)),AND(NOT(OR($AB69="",$AD69="",)),AND(AP$37&gt;=$AB69,AP$37&lt;$AD69)),AND(NOT(OR($AF69="",$AH69="")),AND(AP$37&gt;=$AF69,AP$37&lt;$AH69))),"",AND(AP$37&gt;=$R69,AP$37&lt;=$U69),"○",TRUE,"")</f>
        <v/>
      </c>
      <c r="AQ69" s="429" t="str" cm="1">
        <f t="array" ref="AQ69">_xlfn.IFS(OR(AND(NOT(OR($X69="",$Z69="")),AND(AQ$37&gt;=$X69,AQ$37&lt;$Z69)),AND(NOT(OR($AB69="",$AD69="",)),AND(AQ$37&gt;=$AB69,AQ$37&lt;$AD69)),AND(NOT(OR($AF69="",$AH69="")),AND(AQ$37&gt;=$AF69,AQ$37&lt;$AH69))),"",AND(AQ$37&gt;=$R69,AQ$37&lt;=$U69),"○",TRUE,"")</f>
        <v/>
      </c>
      <c r="AR69" s="429" t="str" cm="1">
        <f t="array" ref="AR69">_xlfn.IFS(OR(AND(NOT(OR($X69="",$Z69="")),AND(AR$37&gt;=$X69,AR$37&lt;$Z69)),AND(NOT(OR($AB69="",$AD69="",)),AND(AR$37&gt;=$AB69,AR$37&lt;$AD69)),AND(NOT(OR($AF69="",$AH69="")),AND(AR$37&gt;=$AF69,AR$37&lt;$AH69))),"",AND(AR$37&gt;=$R69,AR$37&lt;=$U69),"○",TRUE,"")</f>
        <v/>
      </c>
      <c r="AS69" s="429" t="str" cm="1">
        <f t="array" ref="AS69">_xlfn.IFS(OR(AND(NOT(OR($X69="",$Z69="")),AND(AS$37&gt;=$X69,AS$37&lt;$Z69)),AND(NOT(OR($AB69="",$AD69="",)),AND(AS$37&gt;=$AB69,AS$37&lt;$AD69)),AND(NOT(OR($AF69="",$AH69="")),AND(AS$37&gt;=$AF69,AS$37&lt;$AH69))),"",AND(AS$37&gt;=$R69,AS$37&lt;=$U69),"○",TRUE,"")</f>
        <v/>
      </c>
      <c r="AT69" s="429" t="str" cm="1">
        <f t="array" ref="AT69">_xlfn.IFS(OR(AND(NOT(OR($X69="",$Z69="")),AND(AT$37&gt;=$X69,AT$37&lt;$Z69)),AND(NOT(OR($AB69="",$AD69="",)),AND(AT$37&gt;=$AB69,AT$37&lt;$AD69)),AND(NOT(OR($AF69="",$AH69="")),AND(AT$37&gt;=$AF69,AT$37&lt;$AH69))),"",AND(AT$37&gt;=$R69,AT$37&lt;=$U69),"○",TRUE,"")</f>
        <v/>
      </c>
      <c r="AU69" s="429" t="str" cm="1">
        <f t="array" ref="AU69">_xlfn.IFS(OR(AND(NOT(OR($X69="",$Z69="")),AND(AU$37&gt;=$X69,AU$37&lt;$Z69)),AND(NOT(OR($AB69="",$AD69="",)),AND(AU$37&gt;=$AB69,AU$37&lt;$AD69)),AND(NOT(OR($AF69="",$AH69="")),AND(AU$37&gt;=$AF69,AU$37&lt;$AH69))),"",AND(AU$37&gt;=$R69,AU$37&lt;=$U69),"○",TRUE,"")</f>
        <v/>
      </c>
      <c r="AV69" s="429" t="str" cm="1">
        <f t="array" ref="AV69">_xlfn.IFS(OR(AND(NOT(OR($X69="",$Z69="")),AND(AV$37&gt;=$X69,AV$37&lt;$Z69)),AND(NOT(OR($AB69="",$AD69="",)),AND(AV$37&gt;=$AB69,AV$37&lt;$AD69)),AND(NOT(OR($AF69="",$AH69="")),AND(AV$37&gt;=$AF69,AV$37&lt;$AH69))),"",AND(AV$37&gt;=$R69,AV$37&lt;=$U69),"○",TRUE,"")</f>
        <v/>
      </c>
      <c r="AW69" s="429" t="str" cm="1">
        <f t="array" ref="AW69">_xlfn.IFS(OR(AND(NOT(OR($X69="",$Z69="")),AND(AW$37&gt;=$X69,AW$37&lt;$Z69)),AND(NOT(OR($AB69="",$AD69="",)),AND(AW$37&gt;=$AB69,AW$37&lt;$AD69)),AND(NOT(OR($AF69="",$AH69="")),AND(AW$37&gt;=$AF69,AW$37&lt;$AH69))),"",AND(AW$37&gt;=$R69,AW$37&lt;=$U69),"○",TRUE,"")</f>
        <v/>
      </c>
      <c r="AX69" s="429" t="str" cm="1">
        <f t="array" ref="AX69">_xlfn.IFS(OR(AND(NOT(OR($X69="",$Z69="")),AND(AX$37&gt;=$X69,AX$37&lt;$Z69)),AND(NOT(OR($AB69="",$AD69="",)),AND(AX$37&gt;=$AB69,AX$37&lt;$AD69)),AND(NOT(OR($AF69="",$AH69="")),AND(AX$37&gt;=$AF69,AX$37&lt;$AH69))),"",AND(AX$37&gt;=$R69,AX$37&lt;=$U69),"○",TRUE,"")</f>
        <v/>
      </c>
      <c r="AY69" s="429" t="str" cm="1">
        <f t="array" ref="AY69">_xlfn.IFS(OR(AND(NOT(OR($X69="",$Z69="")),AND(AY$37&gt;=$X69,AY$37&lt;$Z69)),AND(NOT(OR($AB69="",$AD69="",)),AND(AY$37&gt;=$AB69,AY$37&lt;$AD69)),AND(NOT(OR($AF69="",$AH69="")),AND(AY$37&gt;=$AF69,AY$37&lt;$AH69))),"",AND(AY$37&gt;=$R69,AY$37&lt;=$U69),"○",TRUE,"")</f>
        <v/>
      </c>
      <c r="AZ69" s="429" t="str" cm="1">
        <f t="array" ref="AZ69">_xlfn.IFS(OR(AND(NOT(OR($X69="",$Z69="")),AND(AZ$37&gt;=$X69,AZ$37&lt;$Z69)),AND(NOT(OR($AB69="",$AD69="",)),AND(AZ$37&gt;=$AB69,AZ$37&lt;$AD69)),AND(NOT(OR($AF69="",$AH69="")),AND(AZ$37&gt;=$AF69,AZ$37&lt;$AH69))),"",AND(AZ$37&gt;=$R69,AZ$37&lt;=$U69),"○",TRUE,"")</f>
        <v/>
      </c>
      <c r="BA69" s="429" t="str" cm="1">
        <f t="array" ref="BA69">_xlfn.IFS(OR(AND(NOT(OR($X69="",$Z69="")),AND(BA$37&gt;=$X69,BA$37&lt;$Z69)),AND(NOT(OR($AB69="",$AD69="",)),AND(BA$37&gt;=$AB69,BA$37&lt;$AD69)),AND(NOT(OR($AF69="",$AH69="")),AND(BA$37&gt;=$AF69,BA$37&lt;$AH69))),"",AND(BA$37&gt;=$R69,BA$37&lt;=$U69),"○",TRUE,"")</f>
        <v/>
      </c>
      <c r="BB69" s="429" t="str" cm="1">
        <f t="array" ref="BB69">_xlfn.IFS(OR(AND(NOT(OR($X69="",$Z69="")),AND(BB$37&gt;=$X69,BB$37&lt;$Z69)),AND(NOT(OR($AB69="",$AD69="",)),AND(BB$37&gt;=$AB69,BB$37&lt;$AD69)),AND(NOT(OR($AF69="",$AH69="")),AND(BB$37&gt;=$AF69,BB$37&lt;$AH69))),"",AND(BB$37&gt;=$R69,BB$37&lt;=$U69),"○",TRUE,"")</f>
        <v/>
      </c>
      <c r="BC69" s="429" t="str" cm="1">
        <f t="array" ref="BC69">_xlfn.IFS(OR(AND(NOT(OR($X69="",$Z69="")),AND(BC$37&gt;=$X69,BC$37&lt;$Z69)),AND(NOT(OR($AB69="",$AD69="",)),AND(BC$37&gt;=$AB69,BC$37&lt;$AD69)),AND(NOT(OR($AF69="",$AH69="")),AND(BC$37&gt;=$AF69,BC$37&lt;$AH69))),"",AND(BC$37&gt;=$R69,BC$37&lt;=$U69),"○",TRUE,"")</f>
        <v/>
      </c>
      <c r="BD69" s="429" t="str" cm="1">
        <f t="array" ref="BD69">_xlfn.IFS(OR(AND(NOT(OR($X69="",$Z69="")),AND(BD$37&gt;=$X69,BD$37&lt;$Z69)),AND(NOT(OR($AB69="",$AD69="",)),AND(BD$37&gt;=$AB69,BD$37&lt;$AD69)),AND(NOT(OR($AF69="",$AH69="")),AND(BD$37&gt;=$AF69,BD$37&lt;$AH69))),"",AND(BD$37&gt;=$R69,BD$37&lt;=$U69),"○",TRUE,"")</f>
        <v/>
      </c>
      <c r="BE69" s="429" t="str" cm="1">
        <f t="array" ref="BE69">_xlfn.IFS(OR(AND(NOT(OR($X69="",$Z69="")),AND(BE$37&gt;=$X69,BE$37&lt;$Z69)),AND(NOT(OR($AB69="",$AD69="",)),AND(BE$37&gt;=$AB69,BE$37&lt;$AD69)),AND(NOT(OR($AF69="",$AH69="")),AND(BE$37&gt;=$AF69,BE$37&lt;$AH69))),"",AND(BE$37&gt;=$R69,BE$37&lt;=$U69),"○",TRUE,"")</f>
        <v/>
      </c>
      <c r="BF69" s="429" t="str" cm="1">
        <f t="array" ref="BF69">_xlfn.IFS(OR(AND(NOT(OR($X69="",$Z69="")),AND(BF$37&gt;=$X69,BF$37&lt;$Z69)),AND(NOT(OR($AB69="",$AD69="",)),AND(BF$37&gt;=$AB69,BF$37&lt;$AD69)),AND(NOT(OR($AF69="",$AH69="")),AND(BF$37&gt;=$AF69,BF$37&lt;$AH69))),"",AND(BF$37&gt;=$R69,BF$37&lt;=$U69),"○",TRUE,"")</f>
        <v/>
      </c>
      <c r="BG69" s="429" t="str" cm="1">
        <f t="array" ref="BG69">_xlfn.IFS(OR(AND(NOT(OR($X69="",$Z69="")),AND(BG$37&gt;=$X69,BG$37&lt;$Z69)),AND(NOT(OR($AB69="",$AD69="",)),AND(BG$37&gt;=$AB69,BG$37&lt;$AD69)),AND(NOT(OR($AF69="",$AH69="")),AND(BG$37&gt;=$AF69,BG$37&lt;$AH69))),"",AND(BG$37&gt;=$R69,BG$37&lt;=$U69),"○",TRUE,"")</f>
        <v/>
      </c>
      <c r="BH69" s="429" t="str" cm="1">
        <f t="array" ref="BH69">_xlfn.IFS(OR(AND(NOT(OR($X69="",$Z69="")),AND(BH$37&gt;=$X69,BH$37&lt;$Z69)),AND(NOT(OR($AB69="",$AD69="",)),AND(BH$37&gt;=$AB69,BH$37&lt;$AD69)),AND(NOT(OR($AF69="",$AH69="")),AND(BH$37&gt;=$AF69,BH$37&lt;$AH69))),"",AND(BH$37&gt;=$R69,BH$37&lt;=$U69),"○",TRUE,"")</f>
        <v/>
      </c>
      <c r="BI69" s="429" t="str" cm="1">
        <f t="array" ref="BI69">_xlfn.IFS(OR(AND(NOT(OR($X69="",$Z69="")),AND(BI$37&gt;=$X69,BI$37&lt;$Z69)),AND(NOT(OR($AB69="",$AD69="",)),AND(BI$37&gt;=$AB69,BI$37&lt;$AD69)),AND(NOT(OR($AF69="",$AH69="")),AND(BI$37&gt;=$AF69,BI$37&lt;$AH69))),"",AND(BI$37&gt;=$R69,BI$37&lt;=$U69),"○",TRUE,"")</f>
        <v/>
      </c>
      <c r="BJ69" s="429" t="str" cm="1">
        <f t="array" ref="BJ69">_xlfn.IFS(OR(AND(NOT(OR($X69="",$Z69="")),AND(BJ$37&gt;=$X69,BJ$37&lt;$Z69)),AND(NOT(OR($AB69="",$AD69="",)),AND(BJ$37&gt;=$AB69,BJ$37&lt;$AD69)),AND(NOT(OR($AF69="",$AH69="")),AND(BJ$37&gt;=$AF69,BJ$37&lt;$AH69))),"",AND(BJ$37&gt;=$R69,BJ$37&lt;=$U69),"○",TRUE,"")</f>
        <v/>
      </c>
      <c r="BK69" s="429" t="str" cm="1">
        <f t="array" ref="BK69">_xlfn.IFS(OR(AND(NOT(OR($X69="",$Z69="")),AND(BK$37&gt;=$X69,BK$37&lt;$Z69)),AND(NOT(OR($AB69="",$AD69="",)),AND(BK$37&gt;=$AB69,BK$37&lt;$AD69)),AND(NOT(OR($AF69="",$AH69="")),AND(BK$37&gt;=$AF69,BK$37&lt;$AH69))),"",AND(BK$37&gt;=$R69,BK$37&lt;=$U69),"○",TRUE,"")</f>
        <v/>
      </c>
      <c r="BL69" s="429" t="str" cm="1">
        <f t="array" ref="BL69">_xlfn.IFS(OR(AND(NOT(OR($X69="",$Z69="")),AND(BL$37&gt;=$X69,BL$37&lt;$Z69)),AND(NOT(OR($AB69="",$AD69="",)),AND(BL$37&gt;=$AB69,BL$37&lt;$AD69)),AND(NOT(OR($AF69="",$AH69="")),AND(BL$37&gt;=$AF69,BL$37&lt;$AH69))),"",AND(BL$37&gt;=$R69,BL$37&lt;=$U69),"○",TRUE,"")</f>
        <v/>
      </c>
      <c r="BM69" s="429" t="str" cm="1">
        <f t="array" ref="BM69">_xlfn.IFS(OR(AND(NOT(OR($X69="",$Z69="")),AND(BM$37&gt;=$X69,BM$37&lt;$Z69)),AND(NOT(OR($AB69="",$AD69="",)),AND(BM$37&gt;=$AB69,BM$37&lt;$AD69)),AND(NOT(OR($AF69="",$AH69="")),AND(BM$37&gt;=$AF69,BM$37&lt;$AH69))),"",AND(BM$37&gt;=$R69,BM$37&lt;=$U69),"○",TRUE,"")</f>
        <v/>
      </c>
      <c r="BN69" s="429" t="str" cm="1">
        <f t="array" ref="BN69">_xlfn.IFS(OR(AND(NOT(OR($X69="",$Z69="")),AND(BN$37&gt;=$X69,BN$37&lt;$Z69)),AND(NOT(OR($AB69="",$AD69="",)),AND(BN$37&gt;=$AB69,BN$37&lt;$AD69)),AND(NOT(OR($AF69="",$AH69="")),AND(BN$37&gt;=$AF69,BN$37&lt;$AH69))),"",AND(BN$37&gt;=$R69,BN$37&lt;=$U69),"○",TRUE,"")</f>
        <v/>
      </c>
      <c r="BO69" s="429" t="str" cm="1">
        <f t="array" ref="BO69">_xlfn.IFS(OR(AND(NOT(OR($X69="",$Z69="")),AND(BO$37&gt;=$X69,BO$37&lt;$Z69)),AND(NOT(OR($AB69="",$AD69="",)),AND(BO$37&gt;=$AB69,BO$37&lt;$AD69)),AND(NOT(OR($AF69="",$AH69="")),AND(BO$37&gt;=$AF69,BO$37&lt;$AH69))),"",AND(BO$37&gt;=$R69,BO$37&lt;=$U69),"○",TRUE,"")</f>
        <v/>
      </c>
    </row>
    <row r="70" spans="2:67">
      <c r="B70"/>
      <c r="C70"/>
      <c r="D70"/>
      <c r="E70"/>
      <c r="F70"/>
      <c r="G70"/>
      <c r="H70"/>
      <c r="I70"/>
      <c r="J70"/>
      <c r="K70" s="568"/>
      <c r="L70" s="569"/>
      <c r="M70" s="569"/>
      <c r="N70" s="570"/>
      <c r="O70" s="569"/>
      <c r="P70" s="569"/>
      <c r="Q70" s="569"/>
      <c r="R70" s="571"/>
      <c r="S70" s="571"/>
      <c r="T70" s="571"/>
      <c r="U70" s="571"/>
      <c r="V70" s="571"/>
      <c r="W70" s="571"/>
      <c r="X70" s="571"/>
      <c r="Y70" s="571"/>
      <c r="Z70" s="571"/>
      <c r="AA70" s="571"/>
      <c r="AB70" s="571"/>
      <c r="AC70" s="571"/>
      <c r="AD70" s="571"/>
      <c r="AE70" s="571"/>
      <c r="AF70" s="571"/>
      <c r="AG70" s="571"/>
      <c r="AH70" s="573"/>
      <c r="AI70" s="574"/>
      <c r="AJ70" s="430" t="str">
        <f t="shared" si="25"/>
        <v/>
      </c>
      <c r="AK70" s="429" t="str" cm="1">
        <f t="array" ref="AK70">_xlfn.IFS(OR(AND(NOT(OR($X70="",$Z70="")),AND(AK$37&gt;=$X70,AK$37&lt;$Z70)),AND(NOT(OR($AB70="",$AD70="",)),AND(AK$37&gt;=$AB70,AK$37&lt;$AD70)),AND(NOT(OR($AF70="",$AH70="")),AND(AK$37&gt;=$AF70,AK$37&lt;$AH70))),"",AND(AK$37&gt;=$R70,AK$37&lt;=$U70),"○",TRUE,"")</f>
        <v/>
      </c>
      <c r="AL70" s="429" t="str" cm="1">
        <f t="array" ref="AL70">_xlfn.IFS(OR(AND(NOT(OR($X70="",$Z70="")),AND(AL$37&gt;=$X70,AL$37&lt;$Z70)),AND(NOT(OR($AB70="",$AD70="",)),AND(AL$37&gt;=$AB70,AL$37&lt;$AD70)),AND(NOT(OR($AF70="",$AH70="")),AND(AL$37&gt;=$AF70,AL$37&lt;$AH70))),"",AND(AL$37&gt;=$R70,AL$37&lt;=$U70),"○",TRUE,"")</f>
        <v/>
      </c>
      <c r="AM70" s="429" t="str" cm="1">
        <f t="array" ref="AM70">_xlfn.IFS(OR(AND(NOT(OR($X70="",$Z70="")),AND(AM$37&gt;=$X70,AM$37&lt;$Z70)),AND(NOT(OR($AB70="",$AD70="",)),AND(AM$37&gt;=$AB70,AM$37&lt;$AD70)),AND(NOT(OR($AF70="",$AH70="")),AND(AM$37&gt;=$AF70,AM$37&lt;$AH70))),"",AND(AM$37&gt;=$R70,AM$37&lt;=$U70),"○",TRUE,"")</f>
        <v/>
      </c>
      <c r="AN70" s="429" t="str" cm="1">
        <f t="array" ref="AN70">_xlfn.IFS(OR(AND(NOT(OR($X70="",$Z70="")),AND(AN$37&gt;=$X70,AN$37&lt;$Z70)),AND(NOT(OR($AB70="",$AD70="",)),AND(AN$37&gt;=$AB70,AN$37&lt;$AD70)),AND(NOT(OR($AF70="",$AH70="")),AND(AN$37&gt;=$AF70,AN$37&lt;$AH70))),"",AND(AN$37&gt;=$R70,AN$37&lt;=$U70),"○",TRUE,"")</f>
        <v/>
      </c>
      <c r="AO70" s="429" t="str" cm="1">
        <f t="array" ref="AO70">_xlfn.IFS(OR(AND(NOT(OR($X70="",$Z70="")),AND(AO$37&gt;=$X70,AO$37&lt;$Z70)),AND(NOT(OR($AB70="",$AD70="",)),AND(AO$37&gt;=$AB70,AO$37&lt;$AD70)),AND(NOT(OR($AF70="",$AH70="")),AND(AO$37&gt;=$AF70,AO$37&lt;$AH70))),"",AND(AO$37&gt;=$R70,AO$37&lt;=$U70),"○",TRUE,"")</f>
        <v/>
      </c>
      <c r="AP70" s="429" t="str" cm="1">
        <f t="array" ref="AP70">_xlfn.IFS(OR(AND(NOT(OR($X70="",$Z70="")),AND(AP$37&gt;=$X70,AP$37&lt;$Z70)),AND(NOT(OR($AB70="",$AD70="",)),AND(AP$37&gt;=$AB70,AP$37&lt;$AD70)),AND(NOT(OR($AF70="",$AH70="")),AND(AP$37&gt;=$AF70,AP$37&lt;$AH70))),"",AND(AP$37&gt;=$R70,AP$37&lt;=$U70),"○",TRUE,"")</f>
        <v/>
      </c>
      <c r="AQ70" s="429" t="str" cm="1">
        <f t="array" ref="AQ70">_xlfn.IFS(OR(AND(NOT(OR($X70="",$Z70="")),AND(AQ$37&gt;=$X70,AQ$37&lt;$Z70)),AND(NOT(OR($AB70="",$AD70="",)),AND(AQ$37&gt;=$AB70,AQ$37&lt;$AD70)),AND(NOT(OR($AF70="",$AH70="")),AND(AQ$37&gt;=$AF70,AQ$37&lt;$AH70))),"",AND(AQ$37&gt;=$R70,AQ$37&lt;=$U70),"○",TRUE,"")</f>
        <v/>
      </c>
      <c r="AR70" s="429" t="str" cm="1">
        <f t="array" ref="AR70">_xlfn.IFS(OR(AND(NOT(OR($X70="",$Z70="")),AND(AR$37&gt;=$X70,AR$37&lt;$Z70)),AND(NOT(OR($AB70="",$AD70="",)),AND(AR$37&gt;=$AB70,AR$37&lt;$AD70)),AND(NOT(OR($AF70="",$AH70="")),AND(AR$37&gt;=$AF70,AR$37&lt;$AH70))),"",AND(AR$37&gt;=$R70,AR$37&lt;=$U70),"○",TRUE,"")</f>
        <v/>
      </c>
      <c r="AS70" s="429" t="str" cm="1">
        <f t="array" ref="AS70">_xlfn.IFS(OR(AND(NOT(OR($X70="",$Z70="")),AND(AS$37&gt;=$X70,AS$37&lt;$Z70)),AND(NOT(OR($AB70="",$AD70="",)),AND(AS$37&gt;=$AB70,AS$37&lt;$AD70)),AND(NOT(OR($AF70="",$AH70="")),AND(AS$37&gt;=$AF70,AS$37&lt;$AH70))),"",AND(AS$37&gt;=$R70,AS$37&lt;=$U70),"○",TRUE,"")</f>
        <v/>
      </c>
      <c r="AT70" s="429" t="str" cm="1">
        <f t="array" ref="AT70">_xlfn.IFS(OR(AND(NOT(OR($X70="",$Z70="")),AND(AT$37&gt;=$X70,AT$37&lt;$Z70)),AND(NOT(OR($AB70="",$AD70="",)),AND(AT$37&gt;=$AB70,AT$37&lt;$AD70)),AND(NOT(OR($AF70="",$AH70="")),AND(AT$37&gt;=$AF70,AT$37&lt;$AH70))),"",AND(AT$37&gt;=$R70,AT$37&lt;=$U70),"○",TRUE,"")</f>
        <v/>
      </c>
      <c r="AU70" s="429" t="str" cm="1">
        <f t="array" ref="AU70">_xlfn.IFS(OR(AND(NOT(OR($X70="",$Z70="")),AND(AU$37&gt;=$X70,AU$37&lt;$Z70)),AND(NOT(OR($AB70="",$AD70="",)),AND(AU$37&gt;=$AB70,AU$37&lt;$AD70)),AND(NOT(OR($AF70="",$AH70="")),AND(AU$37&gt;=$AF70,AU$37&lt;$AH70))),"",AND(AU$37&gt;=$R70,AU$37&lt;=$U70),"○",TRUE,"")</f>
        <v/>
      </c>
      <c r="AV70" s="429" t="str" cm="1">
        <f t="array" ref="AV70">_xlfn.IFS(OR(AND(NOT(OR($X70="",$Z70="")),AND(AV$37&gt;=$X70,AV$37&lt;$Z70)),AND(NOT(OR($AB70="",$AD70="",)),AND(AV$37&gt;=$AB70,AV$37&lt;$AD70)),AND(NOT(OR($AF70="",$AH70="")),AND(AV$37&gt;=$AF70,AV$37&lt;$AH70))),"",AND(AV$37&gt;=$R70,AV$37&lt;=$U70),"○",TRUE,"")</f>
        <v/>
      </c>
      <c r="AW70" s="429" t="str" cm="1">
        <f t="array" ref="AW70">_xlfn.IFS(OR(AND(NOT(OR($X70="",$Z70="")),AND(AW$37&gt;=$X70,AW$37&lt;$Z70)),AND(NOT(OR($AB70="",$AD70="",)),AND(AW$37&gt;=$AB70,AW$37&lt;$AD70)),AND(NOT(OR($AF70="",$AH70="")),AND(AW$37&gt;=$AF70,AW$37&lt;$AH70))),"",AND(AW$37&gt;=$R70,AW$37&lt;=$U70),"○",TRUE,"")</f>
        <v/>
      </c>
      <c r="AX70" s="429" t="str" cm="1">
        <f t="array" ref="AX70">_xlfn.IFS(OR(AND(NOT(OR($X70="",$Z70="")),AND(AX$37&gt;=$X70,AX$37&lt;$Z70)),AND(NOT(OR($AB70="",$AD70="",)),AND(AX$37&gt;=$AB70,AX$37&lt;$AD70)),AND(NOT(OR($AF70="",$AH70="")),AND(AX$37&gt;=$AF70,AX$37&lt;$AH70))),"",AND(AX$37&gt;=$R70,AX$37&lt;=$U70),"○",TRUE,"")</f>
        <v/>
      </c>
      <c r="AY70" s="429" t="str" cm="1">
        <f t="array" ref="AY70">_xlfn.IFS(OR(AND(NOT(OR($X70="",$Z70="")),AND(AY$37&gt;=$X70,AY$37&lt;$Z70)),AND(NOT(OR($AB70="",$AD70="",)),AND(AY$37&gt;=$AB70,AY$37&lt;$AD70)),AND(NOT(OR($AF70="",$AH70="")),AND(AY$37&gt;=$AF70,AY$37&lt;$AH70))),"",AND(AY$37&gt;=$R70,AY$37&lt;=$U70),"○",TRUE,"")</f>
        <v/>
      </c>
      <c r="AZ70" s="429" t="str" cm="1">
        <f t="array" ref="AZ70">_xlfn.IFS(OR(AND(NOT(OR($X70="",$Z70="")),AND(AZ$37&gt;=$X70,AZ$37&lt;$Z70)),AND(NOT(OR($AB70="",$AD70="",)),AND(AZ$37&gt;=$AB70,AZ$37&lt;$AD70)),AND(NOT(OR($AF70="",$AH70="")),AND(AZ$37&gt;=$AF70,AZ$37&lt;$AH70))),"",AND(AZ$37&gt;=$R70,AZ$37&lt;=$U70),"○",TRUE,"")</f>
        <v/>
      </c>
      <c r="BA70" s="429" t="str" cm="1">
        <f t="array" ref="BA70">_xlfn.IFS(OR(AND(NOT(OR($X70="",$Z70="")),AND(BA$37&gt;=$X70,BA$37&lt;$Z70)),AND(NOT(OR($AB70="",$AD70="",)),AND(BA$37&gt;=$AB70,BA$37&lt;$AD70)),AND(NOT(OR($AF70="",$AH70="")),AND(BA$37&gt;=$AF70,BA$37&lt;$AH70))),"",AND(BA$37&gt;=$R70,BA$37&lt;=$U70),"○",TRUE,"")</f>
        <v/>
      </c>
      <c r="BB70" s="429" t="str" cm="1">
        <f t="array" ref="BB70">_xlfn.IFS(OR(AND(NOT(OR($X70="",$Z70="")),AND(BB$37&gt;=$X70,BB$37&lt;$Z70)),AND(NOT(OR($AB70="",$AD70="",)),AND(BB$37&gt;=$AB70,BB$37&lt;$AD70)),AND(NOT(OR($AF70="",$AH70="")),AND(BB$37&gt;=$AF70,BB$37&lt;$AH70))),"",AND(BB$37&gt;=$R70,BB$37&lt;=$U70),"○",TRUE,"")</f>
        <v/>
      </c>
      <c r="BC70" s="429" t="str" cm="1">
        <f t="array" ref="BC70">_xlfn.IFS(OR(AND(NOT(OR($X70="",$Z70="")),AND(BC$37&gt;=$X70,BC$37&lt;$Z70)),AND(NOT(OR($AB70="",$AD70="",)),AND(BC$37&gt;=$AB70,BC$37&lt;$AD70)),AND(NOT(OR($AF70="",$AH70="")),AND(BC$37&gt;=$AF70,BC$37&lt;$AH70))),"",AND(BC$37&gt;=$R70,BC$37&lt;=$U70),"○",TRUE,"")</f>
        <v/>
      </c>
      <c r="BD70" s="429" t="str" cm="1">
        <f t="array" ref="BD70">_xlfn.IFS(OR(AND(NOT(OR($X70="",$Z70="")),AND(BD$37&gt;=$X70,BD$37&lt;$Z70)),AND(NOT(OR($AB70="",$AD70="",)),AND(BD$37&gt;=$AB70,BD$37&lt;$AD70)),AND(NOT(OR($AF70="",$AH70="")),AND(BD$37&gt;=$AF70,BD$37&lt;$AH70))),"",AND(BD$37&gt;=$R70,BD$37&lt;=$U70),"○",TRUE,"")</f>
        <v/>
      </c>
      <c r="BE70" s="429" t="str" cm="1">
        <f t="array" ref="BE70">_xlfn.IFS(OR(AND(NOT(OR($X70="",$Z70="")),AND(BE$37&gt;=$X70,BE$37&lt;$Z70)),AND(NOT(OR($AB70="",$AD70="",)),AND(BE$37&gt;=$AB70,BE$37&lt;$AD70)),AND(NOT(OR($AF70="",$AH70="")),AND(BE$37&gt;=$AF70,BE$37&lt;$AH70))),"",AND(BE$37&gt;=$R70,BE$37&lt;=$U70),"○",TRUE,"")</f>
        <v/>
      </c>
      <c r="BF70" s="429" t="str" cm="1">
        <f t="array" ref="BF70">_xlfn.IFS(OR(AND(NOT(OR($X70="",$Z70="")),AND(BF$37&gt;=$X70,BF$37&lt;$Z70)),AND(NOT(OR($AB70="",$AD70="",)),AND(BF$37&gt;=$AB70,BF$37&lt;$AD70)),AND(NOT(OR($AF70="",$AH70="")),AND(BF$37&gt;=$AF70,BF$37&lt;$AH70))),"",AND(BF$37&gt;=$R70,BF$37&lt;=$U70),"○",TRUE,"")</f>
        <v/>
      </c>
      <c r="BG70" s="429" t="str" cm="1">
        <f t="array" ref="BG70">_xlfn.IFS(OR(AND(NOT(OR($X70="",$Z70="")),AND(BG$37&gt;=$X70,BG$37&lt;$Z70)),AND(NOT(OR($AB70="",$AD70="",)),AND(BG$37&gt;=$AB70,BG$37&lt;$AD70)),AND(NOT(OR($AF70="",$AH70="")),AND(BG$37&gt;=$AF70,BG$37&lt;$AH70))),"",AND(BG$37&gt;=$R70,BG$37&lt;=$U70),"○",TRUE,"")</f>
        <v/>
      </c>
      <c r="BH70" s="429" t="str" cm="1">
        <f t="array" ref="BH70">_xlfn.IFS(OR(AND(NOT(OR($X70="",$Z70="")),AND(BH$37&gt;=$X70,BH$37&lt;$Z70)),AND(NOT(OR($AB70="",$AD70="",)),AND(BH$37&gt;=$AB70,BH$37&lt;$AD70)),AND(NOT(OR($AF70="",$AH70="")),AND(BH$37&gt;=$AF70,BH$37&lt;$AH70))),"",AND(BH$37&gt;=$R70,BH$37&lt;=$U70),"○",TRUE,"")</f>
        <v/>
      </c>
      <c r="BI70" s="429" t="str" cm="1">
        <f t="array" ref="BI70">_xlfn.IFS(OR(AND(NOT(OR($X70="",$Z70="")),AND(BI$37&gt;=$X70,BI$37&lt;$Z70)),AND(NOT(OR($AB70="",$AD70="",)),AND(BI$37&gt;=$AB70,BI$37&lt;$AD70)),AND(NOT(OR($AF70="",$AH70="")),AND(BI$37&gt;=$AF70,BI$37&lt;$AH70))),"",AND(BI$37&gt;=$R70,BI$37&lt;=$U70),"○",TRUE,"")</f>
        <v/>
      </c>
      <c r="BJ70" s="429" t="str" cm="1">
        <f t="array" ref="BJ70">_xlfn.IFS(OR(AND(NOT(OR($X70="",$Z70="")),AND(BJ$37&gt;=$X70,BJ$37&lt;$Z70)),AND(NOT(OR($AB70="",$AD70="",)),AND(BJ$37&gt;=$AB70,BJ$37&lt;$AD70)),AND(NOT(OR($AF70="",$AH70="")),AND(BJ$37&gt;=$AF70,BJ$37&lt;$AH70))),"",AND(BJ$37&gt;=$R70,BJ$37&lt;=$U70),"○",TRUE,"")</f>
        <v/>
      </c>
      <c r="BK70" s="429" t="str" cm="1">
        <f t="array" ref="BK70">_xlfn.IFS(OR(AND(NOT(OR($X70="",$Z70="")),AND(BK$37&gt;=$X70,BK$37&lt;$Z70)),AND(NOT(OR($AB70="",$AD70="",)),AND(BK$37&gt;=$AB70,BK$37&lt;$AD70)),AND(NOT(OR($AF70="",$AH70="")),AND(BK$37&gt;=$AF70,BK$37&lt;$AH70))),"",AND(BK$37&gt;=$R70,BK$37&lt;=$U70),"○",TRUE,"")</f>
        <v/>
      </c>
      <c r="BL70" s="429" t="str" cm="1">
        <f t="array" ref="BL70">_xlfn.IFS(OR(AND(NOT(OR($X70="",$Z70="")),AND(BL$37&gt;=$X70,BL$37&lt;$Z70)),AND(NOT(OR($AB70="",$AD70="",)),AND(BL$37&gt;=$AB70,BL$37&lt;$AD70)),AND(NOT(OR($AF70="",$AH70="")),AND(BL$37&gt;=$AF70,BL$37&lt;$AH70))),"",AND(BL$37&gt;=$R70,BL$37&lt;=$U70),"○",TRUE,"")</f>
        <v/>
      </c>
      <c r="BM70" s="429" t="str" cm="1">
        <f t="array" ref="BM70">_xlfn.IFS(OR(AND(NOT(OR($X70="",$Z70="")),AND(BM$37&gt;=$X70,BM$37&lt;$Z70)),AND(NOT(OR($AB70="",$AD70="",)),AND(BM$37&gt;=$AB70,BM$37&lt;$AD70)),AND(NOT(OR($AF70="",$AH70="")),AND(BM$37&gt;=$AF70,BM$37&lt;$AH70))),"",AND(BM$37&gt;=$R70,BM$37&lt;=$U70),"○",TRUE,"")</f>
        <v/>
      </c>
      <c r="BN70" s="429" t="str" cm="1">
        <f t="array" ref="BN70">_xlfn.IFS(OR(AND(NOT(OR($X70="",$Z70="")),AND(BN$37&gt;=$X70,BN$37&lt;$Z70)),AND(NOT(OR($AB70="",$AD70="",)),AND(BN$37&gt;=$AB70,BN$37&lt;$AD70)),AND(NOT(OR($AF70="",$AH70="")),AND(BN$37&gt;=$AF70,BN$37&lt;$AH70))),"",AND(BN$37&gt;=$R70,BN$37&lt;=$U70),"○",TRUE,"")</f>
        <v/>
      </c>
      <c r="BO70" s="429" t="str" cm="1">
        <f t="array" ref="BO70">_xlfn.IFS(OR(AND(NOT(OR($X70="",$Z70="")),AND(BO$37&gt;=$X70,BO$37&lt;$Z70)),AND(NOT(OR($AB70="",$AD70="",)),AND(BO$37&gt;=$AB70,BO$37&lt;$AD70)),AND(NOT(OR($AF70="",$AH70="")),AND(BO$37&gt;=$AF70,BO$37&lt;$AH70))),"",AND(BO$37&gt;=$R70,BO$37&lt;=$U70),"○",TRUE,"")</f>
        <v/>
      </c>
    </row>
    <row r="71" spans="2:67">
      <c r="B71"/>
      <c r="C71"/>
      <c r="D71"/>
      <c r="E71"/>
      <c r="F71"/>
      <c r="G71"/>
      <c r="H71"/>
      <c r="I71"/>
      <c r="J71"/>
      <c r="K71" s="568"/>
      <c r="L71" s="569"/>
      <c r="M71" s="569"/>
      <c r="N71" s="570"/>
      <c r="O71" s="569"/>
      <c r="P71" s="569"/>
      <c r="Q71" s="569"/>
      <c r="R71" s="571"/>
      <c r="S71" s="571"/>
      <c r="T71" s="571"/>
      <c r="U71" s="571"/>
      <c r="V71" s="571"/>
      <c r="W71" s="571"/>
      <c r="X71" s="571"/>
      <c r="Y71" s="571"/>
      <c r="Z71" s="571"/>
      <c r="AA71" s="571"/>
      <c r="AB71" s="571"/>
      <c r="AC71" s="571"/>
      <c r="AD71" s="571"/>
      <c r="AE71" s="571"/>
      <c r="AF71" s="571"/>
      <c r="AG71" s="571"/>
      <c r="AH71" s="573"/>
      <c r="AI71" s="574"/>
      <c r="AJ71" s="430" t="str">
        <f t="shared" si="25"/>
        <v/>
      </c>
      <c r="AK71" s="429" t="str" cm="1">
        <f t="array" ref="AK71">_xlfn.IFS(OR(AND(NOT(OR($X71="",$Z71="")),AND(AK$37&gt;=$X71,AK$37&lt;$Z71)),AND(NOT(OR($AB71="",$AD71="",)),AND(AK$37&gt;=$AB71,AK$37&lt;$AD71)),AND(NOT(OR($AF71="",$AH71="")),AND(AK$37&gt;=$AF71,AK$37&lt;$AH71))),"",AND(AK$37&gt;=$R71,AK$37&lt;=$U71),"○",TRUE,"")</f>
        <v/>
      </c>
      <c r="AL71" s="429" t="str" cm="1">
        <f t="array" ref="AL71">_xlfn.IFS(OR(AND(NOT(OR($X71="",$Z71="")),AND(AL$37&gt;=$X71,AL$37&lt;$Z71)),AND(NOT(OR($AB71="",$AD71="",)),AND(AL$37&gt;=$AB71,AL$37&lt;$AD71)),AND(NOT(OR($AF71="",$AH71="")),AND(AL$37&gt;=$AF71,AL$37&lt;$AH71))),"",AND(AL$37&gt;=$R71,AL$37&lt;=$U71),"○",TRUE,"")</f>
        <v/>
      </c>
      <c r="AM71" s="429" t="str" cm="1">
        <f t="array" ref="AM71">_xlfn.IFS(OR(AND(NOT(OR($X71="",$Z71="")),AND(AM$37&gt;=$X71,AM$37&lt;$Z71)),AND(NOT(OR($AB71="",$AD71="",)),AND(AM$37&gt;=$AB71,AM$37&lt;$AD71)),AND(NOT(OR($AF71="",$AH71="")),AND(AM$37&gt;=$AF71,AM$37&lt;$AH71))),"",AND(AM$37&gt;=$R71,AM$37&lt;=$U71),"○",TRUE,"")</f>
        <v/>
      </c>
      <c r="AN71" s="429" t="str" cm="1">
        <f t="array" ref="AN71">_xlfn.IFS(OR(AND(NOT(OR($X71="",$Z71="")),AND(AN$37&gt;=$X71,AN$37&lt;$Z71)),AND(NOT(OR($AB71="",$AD71="",)),AND(AN$37&gt;=$AB71,AN$37&lt;$AD71)),AND(NOT(OR($AF71="",$AH71="")),AND(AN$37&gt;=$AF71,AN$37&lt;$AH71))),"",AND(AN$37&gt;=$R71,AN$37&lt;=$U71),"○",TRUE,"")</f>
        <v/>
      </c>
      <c r="AO71" s="429" t="str" cm="1">
        <f t="array" ref="AO71">_xlfn.IFS(OR(AND(NOT(OR($X71="",$Z71="")),AND(AO$37&gt;=$X71,AO$37&lt;$Z71)),AND(NOT(OR($AB71="",$AD71="",)),AND(AO$37&gt;=$AB71,AO$37&lt;$AD71)),AND(NOT(OR($AF71="",$AH71="")),AND(AO$37&gt;=$AF71,AO$37&lt;$AH71))),"",AND(AO$37&gt;=$R71,AO$37&lt;=$U71),"○",TRUE,"")</f>
        <v/>
      </c>
      <c r="AP71" s="429" t="str" cm="1">
        <f t="array" ref="AP71">_xlfn.IFS(OR(AND(NOT(OR($X71="",$Z71="")),AND(AP$37&gt;=$X71,AP$37&lt;$Z71)),AND(NOT(OR($AB71="",$AD71="",)),AND(AP$37&gt;=$AB71,AP$37&lt;$AD71)),AND(NOT(OR($AF71="",$AH71="")),AND(AP$37&gt;=$AF71,AP$37&lt;$AH71))),"",AND(AP$37&gt;=$R71,AP$37&lt;=$U71),"○",TRUE,"")</f>
        <v/>
      </c>
      <c r="AQ71" s="429" t="str" cm="1">
        <f t="array" ref="AQ71">_xlfn.IFS(OR(AND(NOT(OR($X71="",$Z71="")),AND(AQ$37&gt;=$X71,AQ$37&lt;$Z71)),AND(NOT(OR($AB71="",$AD71="",)),AND(AQ$37&gt;=$AB71,AQ$37&lt;$AD71)),AND(NOT(OR($AF71="",$AH71="")),AND(AQ$37&gt;=$AF71,AQ$37&lt;$AH71))),"",AND(AQ$37&gt;=$R71,AQ$37&lt;=$U71),"○",TRUE,"")</f>
        <v/>
      </c>
      <c r="AR71" s="429" t="str" cm="1">
        <f t="array" ref="AR71">_xlfn.IFS(OR(AND(NOT(OR($X71="",$Z71="")),AND(AR$37&gt;=$X71,AR$37&lt;$Z71)),AND(NOT(OR($AB71="",$AD71="",)),AND(AR$37&gt;=$AB71,AR$37&lt;$AD71)),AND(NOT(OR($AF71="",$AH71="")),AND(AR$37&gt;=$AF71,AR$37&lt;$AH71))),"",AND(AR$37&gt;=$R71,AR$37&lt;=$U71),"○",TRUE,"")</f>
        <v/>
      </c>
      <c r="AS71" s="429" t="str" cm="1">
        <f t="array" ref="AS71">_xlfn.IFS(OR(AND(NOT(OR($X71="",$Z71="")),AND(AS$37&gt;=$X71,AS$37&lt;$Z71)),AND(NOT(OR($AB71="",$AD71="",)),AND(AS$37&gt;=$AB71,AS$37&lt;$AD71)),AND(NOT(OR($AF71="",$AH71="")),AND(AS$37&gt;=$AF71,AS$37&lt;$AH71))),"",AND(AS$37&gt;=$R71,AS$37&lt;=$U71),"○",TRUE,"")</f>
        <v/>
      </c>
      <c r="AT71" s="429" t="str" cm="1">
        <f t="array" ref="AT71">_xlfn.IFS(OR(AND(NOT(OR($X71="",$Z71="")),AND(AT$37&gt;=$X71,AT$37&lt;$Z71)),AND(NOT(OR($AB71="",$AD71="",)),AND(AT$37&gt;=$AB71,AT$37&lt;$AD71)),AND(NOT(OR($AF71="",$AH71="")),AND(AT$37&gt;=$AF71,AT$37&lt;$AH71))),"",AND(AT$37&gt;=$R71,AT$37&lt;=$U71),"○",TRUE,"")</f>
        <v/>
      </c>
      <c r="AU71" s="429" t="str" cm="1">
        <f t="array" ref="AU71">_xlfn.IFS(OR(AND(NOT(OR($X71="",$Z71="")),AND(AU$37&gt;=$X71,AU$37&lt;$Z71)),AND(NOT(OR($AB71="",$AD71="",)),AND(AU$37&gt;=$AB71,AU$37&lt;$AD71)),AND(NOT(OR($AF71="",$AH71="")),AND(AU$37&gt;=$AF71,AU$37&lt;$AH71))),"",AND(AU$37&gt;=$R71,AU$37&lt;=$U71),"○",TRUE,"")</f>
        <v/>
      </c>
      <c r="AV71" s="429" t="str" cm="1">
        <f t="array" ref="AV71">_xlfn.IFS(OR(AND(NOT(OR($X71="",$Z71="")),AND(AV$37&gt;=$X71,AV$37&lt;$Z71)),AND(NOT(OR($AB71="",$AD71="",)),AND(AV$37&gt;=$AB71,AV$37&lt;$AD71)),AND(NOT(OR($AF71="",$AH71="")),AND(AV$37&gt;=$AF71,AV$37&lt;$AH71))),"",AND(AV$37&gt;=$R71,AV$37&lt;=$U71),"○",TRUE,"")</f>
        <v/>
      </c>
      <c r="AW71" s="429" t="str" cm="1">
        <f t="array" ref="AW71">_xlfn.IFS(OR(AND(NOT(OR($X71="",$Z71="")),AND(AW$37&gt;=$X71,AW$37&lt;$Z71)),AND(NOT(OR($AB71="",$AD71="",)),AND(AW$37&gt;=$AB71,AW$37&lt;$AD71)),AND(NOT(OR($AF71="",$AH71="")),AND(AW$37&gt;=$AF71,AW$37&lt;$AH71))),"",AND(AW$37&gt;=$R71,AW$37&lt;=$U71),"○",TRUE,"")</f>
        <v/>
      </c>
      <c r="AX71" s="429" t="str" cm="1">
        <f t="array" ref="AX71">_xlfn.IFS(OR(AND(NOT(OR($X71="",$Z71="")),AND(AX$37&gt;=$X71,AX$37&lt;$Z71)),AND(NOT(OR($AB71="",$AD71="",)),AND(AX$37&gt;=$AB71,AX$37&lt;$AD71)),AND(NOT(OR($AF71="",$AH71="")),AND(AX$37&gt;=$AF71,AX$37&lt;$AH71))),"",AND(AX$37&gt;=$R71,AX$37&lt;=$U71),"○",TRUE,"")</f>
        <v/>
      </c>
      <c r="AY71" s="429" t="str" cm="1">
        <f t="array" ref="AY71">_xlfn.IFS(OR(AND(NOT(OR($X71="",$Z71="")),AND(AY$37&gt;=$X71,AY$37&lt;$Z71)),AND(NOT(OR($AB71="",$AD71="",)),AND(AY$37&gt;=$AB71,AY$37&lt;$AD71)),AND(NOT(OR($AF71="",$AH71="")),AND(AY$37&gt;=$AF71,AY$37&lt;$AH71))),"",AND(AY$37&gt;=$R71,AY$37&lt;=$U71),"○",TRUE,"")</f>
        <v/>
      </c>
      <c r="AZ71" s="429" t="str" cm="1">
        <f t="array" ref="AZ71">_xlfn.IFS(OR(AND(NOT(OR($X71="",$Z71="")),AND(AZ$37&gt;=$X71,AZ$37&lt;$Z71)),AND(NOT(OR($AB71="",$AD71="",)),AND(AZ$37&gt;=$AB71,AZ$37&lt;$AD71)),AND(NOT(OR($AF71="",$AH71="")),AND(AZ$37&gt;=$AF71,AZ$37&lt;$AH71))),"",AND(AZ$37&gt;=$R71,AZ$37&lt;=$U71),"○",TRUE,"")</f>
        <v/>
      </c>
      <c r="BA71" s="429" t="str" cm="1">
        <f t="array" ref="BA71">_xlfn.IFS(OR(AND(NOT(OR($X71="",$Z71="")),AND(BA$37&gt;=$X71,BA$37&lt;$Z71)),AND(NOT(OR($AB71="",$AD71="",)),AND(BA$37&gt;=$AB71,BA$37&lt;$AD71)),AND(NOT(OR($AF71="",$AH71="")),AND(BA$37&gt;=$AF71,BA$37&lt;$AH71))),"",AND(BA$37&gt;=$R71,BA$37&lt;=$U71),"○",TRUE,"")</f>
        <v/>
      </c>
      <c r="BB71" s="429" t="str" cm="1">
        <f t="array" ref="BB71">_xlfn.IFS(OR(AND(NOT(OR($X71="",$Z71="")),AND(BB$37&gt;=$X71,BB$37&lt;$Z71)),AND(NOT(OR($AB71="",$AD71="",)),AND(BB$37&gt;=$AB71,BB$37&lt;$AD71)),AND(NOT(OR($AF71="",$AH71="")),AND(BB$37&gt;=$AF71,BB$37&lt;$AH71))),"",AND(BB$37&gt;=$R71,BB$37&lt;=$U71),"○",TRUE,"")</f>
        <v/>
      </c>
      <c r="BC71" s="429" t="str" cm="1">
        <f t="array" ref="BC71">_xlfn.IFS(OR(AND(NOT(OR($X71="",$Z71="")),AND(BC$37&gt;=$X71,BC$37&lt;$Z71)),AND(NOT(OR($AB71="",$AD71="",)),AND(BC$37&gt;=$AB71,BC$37&lt;$AD71)),AND(NOT(OR($AF71="",$AH71="")),AND(BC$37&gt;=$AF71,BC$37&lt;$AH71))),"",AND(BC$37&gt;=$R71,BC$37&lt;=$U71),"○",TRUE,"")</f>
        <v/>
      </c>
      <c r="BD71" s="429" t="str" cm="1">
        <f t="array" ref="BD71">_xlfn.IFS(OR(AND(NOT(OR($X71="",$Z71="")),AND(BD$37&gt;=$X71,BD$37&lt;$Z71)),AND(NOT(OR($AB71="",$AD71="",)),AND(BD$37&gt;=$AB71,BD$37&lt;$AD71)),AND(NOT(OR($AF71="",$AH71="")),AND(BD$37&gt;=$AF71,BD$37&lt;$AH71))),"",AND(BD$37&gt;=$R71,BD$37&lt;=$U71),"○",TRUE,"")</f>
        <v/>
      </c>
      <c r="BE71" s="429" t="str" cm="1">
        <f t="array" ref="BE71">_xlfn.IFS(OR(AND(NOT(OR($X71="",$Z71="")),AND(BE$37&gt;=$X71,BE$37&lt;$Z71)),AND(NOT(OR($AB71="",$AD71="",)),AND(BE$37&gt;=$AB71,BE$37&lt;$AD71)),AND(NOT(OR($AF71="",$AH71="")),AND(BE$37&gt;=$AF71,BE$37&lt;$AH71))),"",AND(BE$37&gt;=$R71,BE$37&lt;=$U71),"○",TRUE,"")</f>
        <v/>
      </c>
      <c r="BF71" s="429" t="str" cm="1">
        <f t="array" ref="BF71">_xlfn.IFS(OR(AND(NOT(OR($X71="",$Z71="")),AND(BF$37&gt;=$X71,BF$37&lt;$Z71)),AND(NOT(OR($AB71="",$AD71="",)),AND(BF$37&gt;=$AB71,BF$37&lt;$AD71)),AND(NOT(OR($AF71="",$AH71="")),AND(BF$37&gt;=$AF71,BF$37&lt;$AH71))),"",AND(BF$37&gt;=$R71,BF$37&lt;=$U71),"○",TRUE,"")</f>
        <v/>
      </c>
      <c r="BG71" s="429" t="str" cm="1">
        <f t="array" ref="BG71">_xlfn.IFS(OR(AND(NOT(OR($X71="",$Z71="")),AND(BG$37&gt;=$X71,BG$37&lt;$Z71)),AND(NOT(OR($AB71="",$AD71="",)),AND(BG$37&gt;=$AB71,BG$37&lt;$AD71)),AND(NOT(OR($AF71="",$AH71="")),AND(BG$37&gt;=$AF71,BG$37&lt;$AH71))),"",AND(BG$37&gt;=$R71,BG$37&lt;=$U71),"○",TRUE,"")</f>
        <v/>
      </c>
      <c r="BH71" s="429" t="str" cm="1">
        <f t="array" ref="BH71">_xlfn.IFS(OR(AND(NOT(OR($X71="",$Z71="")),AND(BH$37&gt;=$X71,BH$37&lt;$Z71)),AND(NOT(OR($AB71="",$AD71="",)),AND(BH$37&gt;=$AB71,BH$37&lt;$AD71)),AND(NOT(OR($AF71="",$AH71="")),AND(BH$37&gt;=$AF71,BH$37&lt;$AH71))),"",AND(BH$37&gt;=$R71,BH$37&lt;=$U71),"○",TRUE,"")</f>
        <v/>
      </c>
      <c r="BI71" s="429" t="str" cm="1">
        <f t="array" ref="BI71">_xlfn.IFS(OR(AND(NOT(OR($X71="",$Z71="")),AND(BI$37&gt;=$X71,BI$37&lt;$Z71)),AND(NOT(OR($AB71="",$AD71="",)),AND(BI$37&gt;=$AB71,BI$37&lt;$AD71)),AND(NOT(OR($AF71="",$AH71="")),AND(BI$37&gt;=$AF71,BI$37&lt;$AH71))),"",AND(BI$37&gt;=$R71,BI$37&lt;=$U71),"○",TRUE,"")</f>
        <v/>
      </c>
      <c r="BJ71" s="429" t="str" cm="1">
        <f t="array" ref="BJ71">_xlfn.IFS(OR(AND(NOT(OR($X71="",$Z71="")),AND(BJ$37&gt;=$X71,BJ$37&lt;$Z71)),AND(NOT(OR($AB71="",$AD71="",)),AND(BJ$37&gt;=$AB71,BJ$37&lt;$AD71)),AND(NOT(OR($AF71="",$AH71="")),AND(BJ$37&gt;=$AF71,BJ$37&lt;$AH71))),"",AND(BJ$37&gt;=$R71,BJ$37&lt;=$U71),"○",TRUE,"")</f>
        <v/>
      </c>
      <c r="BK71" s="429" t="str" cm="1">
        <f t="array" ref="BK71">_xlfn.IFS(OR(AND(NOT(OR($X71="",$Z71="")),AND(BK$37&gt;=$X71,BK$37&lt;$Z71)),AND(NOT(OR($AB71="",$AD71="",)),AND(BK$37&gt;=$AB71,BK$37&lt;$AD71)),AND(NOT(OR($AF71="",$AH71="")),AND(BK$37&gt;=$AF71,BK$37&lt;$AH71))),"",AND(BK$37&gt;=$R71,BK$37&lt;=$U71),"○",TRUE,"")</f>
        <v/>
      </c>
      <c r="BL71" s="429" t="str" cm="1">
        <f t="array" ref="BL71">_xlfn.IFS(OR(AND(NOT(OR($X71="",$Z71="")),AND(BL$37&gt;=$X71,BL$37&lt;$Z71)),AND(NOT(OR($AB71="",$AD71="",)),AND(BL$37&gt;=$AB71,BL$37&lt;$AD71)),AND(NOT(OR($AF71="",$AH71="")),AND(BL$37&gt;=$AF71,BL$37&lt;$AH71))),"",AND(BL$37&gt;=$R71,BL$37&lt;=$U71),"○",TRUE,"")</f>
        <v/>
      </c>
      <c r="BM71" s="429" t="str" cm="1">
        <f t="array" ref="BM71">_xlfn.IFS(OR(AND(NOT(OR($X71="",$Z71="")),AND(BM$37&gt;=$X71,BM$37&lt;$Z71)),AND(NOT(OR($AB71="",$AD71="",)),AND(BM$37&gt;=$AB71,BM$37&lt;$AD71)),AND(NOT(OR($AF71="",$AH71="")),AND(BM$37&gt;=$AF71,BM$37&lt;$AH71))),"",AND(BM$37&gt;=$R71,BM$37&lt;=$U71),"○",TRUE,"")</f>
        <v/>
      </c>
      <c r="BN71" s="429" t="str" cm="1">
        <f t="array" ref="BN71">_xlfn.IFS(OR(AND(NOT(OR($X71="",$Z71="")),AND(BN$37&gt;=$X71,BN$37&lt;$Z71)),AND(NOT(OR($AB71="",$AD71="",)),AND(BN$37&gt;=$AB71,BN$37&lt;$AD71)),AND(NOT(OR($AF71="",$AH71="")),AND(BN$37&gt;=$AF71,BN$37&lt;$AH71))),"",AND(BN$37&gt;=$R71,BN$37&lt;=$U71),"○",TRUE,"")</f>
        <v/>
      </c>
      <c r="BO71" s="429" t="str" cm="1">
        <f t="array" ref="BO71">_xlfn.IFS(OR(AND(NOT(OR($X71="",$Z71="")),AND(BO$37&gt;=$X71,BO$37&lt;$Z71)),AND(NOT(OR($AB71="",$AD71="",)),AND(BO$37&gt;=$AB71,BO$37&lt;$AD71)),AND(NOT(OR($AF71="",$AH71="")),AND(BO$37&gt;=$AF71,BO$37&lt;$AH71))),"",AND(BO$37&gt;=$R71,BO$37&lt;=$U71),"○",TRUE,"")</f>
        <v/>
      </c>
    </row>
    <row r="72" spans="2:67">
      <c r="B72"/>
      <c r="C72"/>
      <c r="D72"/>
      <c r="E72"/>
      <c r="F72"/>
      <c r="G72"/>
      <c r="H72"/>
      <c r="I72"/>
      <c r="J72"/>
      <c r="K72" s="568"/>
      <c r="L72" s="569"/>
      <c r="M72" s="569"/>
      <c r="N72" s="570"/>
      <c r="O72" s="569"/>
      <c r="P72" s="569"/>
      <c r="Q72" s="569"/>
      <c r="R72" s="571"/>
      <c r="S72" s="571"/>
      <c r="T72" s="571"/>
      <c r="U72" s="571"/>
      <c r="V72" s="571"/>
      <c r="W72" s="571"/>
      <c r="X72" s="571"/>
      <c r="Y72" s="571"/>
      <c r="Z72" s="571"/>
      <c r="AA72" s="571"/>
      <c r="AB72" s="571"/>
      <c r="AC72" s="571"/>
      <c r="AD72" s="571"/>
      <c r="AE72" s="571"/>
      <c r="AF72" s="571"/>
      <c r="AG72" s="571"/>
      <c r="AH72" s="573"/>
      <c r="AI72" s="574"/>
      <c r="AJ72" s="430" t="str">
        <f t="shared" si="25"/>
        <v/>
      </c>
      <c r="AK72" s="429" t="str" cm="1">
        <f t="array" ref="AK72">_xlfn.IFS(OR(AND(NOT(OR($X72="",$Z72="")),AND(AK$37&gt;=$X72,AK$37&lt;$Z72)),AND(NOT(OR($AB72="",$AD72="",)),AND(AK$37&gt;=$AB72,AK$37&lt;$AD72)),AND(NOT(OR($AF72="",$AH72="")),AND(AK$37&gt;=$AF72,AK$37&lt;$AH72))),"",AND(AK$37&gt;=$R72,AK$37&lt;=$U72),"○",TRUE,"")</f>
        <v/>
      </c>
      <c r="AL72" s="429" t="str" cm="1">
        <f t="array" ref="AL72">_xlfn.IFS(OR(AND(NOT(OR($X72="",$Z72="")),AND(AL$37&gt;=$X72,AL$37&lt;$Z72)),AND(NOT(OR($AB72="",$AD72="",)),AND(AL$37&gt;=$AB72,AL$37&lt;$AD72)),AND(NOT(OR($AF72="",$AH72="")),AND(AL$37&gt;=$AF72,AL$37&lt;$AH72))),"",AND(AL$37&gt;=$R72,AL$37&lt;=$U72),"○",TRUE,"")</f>
        <v/>
      </c>
      <c r="AM72" s="429" t="str" cm="1">
        <f t="array" ref="AM72">_xlfn.IFS(OR(AND(NOT(OR($X72="",$Z72="")),AND(AM$37&gt;=$X72,AM$37&lt;$Z72)),AND(NOT(OR($AB72="",$AD72="",)),AND(AM$37&gt;=$AB72,AM$37&lt;$AD72)),AND(NOT(OR($AF72="",$AH72="")),AND(AM$37&gt;=$AF72,AM$37&lt;$AH72))),"",AND(AM$37&gt;=$R72,AM$37&lt;=$U72),"○",TRUE,"")</f>
        <v/>
      </c>
      <c r="AN72" s="429" t="str" cm="1">
        <f t="array" ref="AN72">_xlfn.IFS(OR(AND(NOT(OR($X72="",$Z72="")),AND(AN$37&gt;=$X72,AN$37&lt;$Z72)),AND(NOT(OR($AB72="",$AD72="",)),AND(AN$37&gt;=$AB72,AN$37&lt;$AD72)),AND(NOT(OR($AF72="",$AH72="")),AND(AN$37&gt;=$AF72,AN$37&lt;$AH72))),"",AND(AN$37&gt;=$R72,AN$37&lt;=$U72),"○",TRUE,"")</f>
        <v/>
      </c>
      <c r="AO72" s="429" t="str" cm="1">
        <f t="array" ref="AO72">_xlfn.IFS(OR(AND(NOT(OR($X72="",$Z72="")),AND(AO$37&gt;=$X72,AO$37&lt;$Z72)),AND(NOT(OR($AB72="",$AD72="",)),AND(AO$37&gt;=$AB72,AO$37&lt;$AD72)),AND(NOT(OR($AF72="",$AH72="")),AND(AO$37&gt;=$AF72,AO$37&lt;$AH72))),"",AND(AO$37&gt;=$R72,AO$37&lt;=$U72),"○",TRUE,"")</f>
        <v/>
      </c>
      <c r="AP72" s="429" t="str" cm="1">
        <f t="array" ref="AP72">_xlfn.IFS(OR(AND(NOT(OR($X72="",$Z72="")),AND(AP$37&gt;=$X72,AP$37&lt;$Z72)),AND(NOT(OR($AB72="",$AD72="",)),AND(AP$37&gt;=$AB72,AP$37&lt;$AD72)),AND(NOT(OR($AF72="",$AH72="")),AND(AP$37&gt;=$AF72,AP$37&lt;$AH72))),"",AND(AP$37&gt;=$R72,AP$37&lt;=$U72),"○",TRUE,"")</f>
        <v/>
      </c>
      <c r="AQ72" s="429" t="str" cm="1">
        <f t="array" ref="AQ72">_xlfn.IFS(OR(AND(NOT(OR($X72="",$Z72="")),AND(AQ$37&gt;=$X72,AQ$37&lt;$Z72)),AND(NOT(OR($AB72="",$AD72="",)),AND(AQ$37&gt;=$AB72,AQ$37&lt;$AD72)),AND(NOT(OR($AF72="",$AH72="")),AND(AQ$37&gt;=$AF72,AQ$37&lt;$AH72))),"",AND(AQ$37&gt;=$R72,AQ$37&lt;=$U72),"○",TRUE,"")</f>
        <v/>
      </c>
      <c r="AR72" s="429" t="str" cm="1">
        <f t="array" ref="AR72">_xlfn.IFS(OR(AND(NOT(OR($X72="",$Z72="")),AND(AR$37&gt;=$X72,AR$37&lt;$Z72)),AND(NOT(OR($AB72="",$AD72="",)),AND(AR$37&gt;=$AB72,AR$37&lt;$AD72)),AND(NOT(OR($AF72="",$AH72="")),AND(AR$37&gt;=$AF72,AR$37&lt;$AH72))),"",AND(AR$37&gt;=$R72,AR$37&lt;=$U72),"○",TRUE,"")</f>
        <v/>
      </c>
      <c r="AS72" s="429" t="str" cm="1">
        <f t="array" ref="AS72">_xlfn.IFS(OR(AND(NOT(OR($X72="",$Z72="")),AND(AS$37&gt;=$X72,AS$37&lt;$Z72)),AND(NOT(OR($AB72="",$AD72="",)),AND(AS$37&gt;=$AB72,AS$37&lt;$AD72)),AND(NOT(OR($AF72="",$AH72="")),AND(AS$37&gt;=$AF72,AS$37&lt;$AH72))),"",AND(AS$37&gt;=$R72,AS$37&lt;=$U72),"○",TRUE,"")</f>
        <v/>
      </c>
      <c r="AT72" s="429" t="str" cm="1">
        <f t="array" ref="AT72">_xlfn.IFS(OR(AND(NOT(OR($X72="",$Z72="")),AND(AT$37&gt;=$X72,AT$37&lt;$Z72)),AND(NOT(OR($AB72="",$AD72="",)),AND(AT$37&gt;=$AB72,AT$37&lt;$AD72)),AND(NOT(OR($AF72="",$AH72="")),AND(AT$37&gt;=$AF72,AT$37&lt;$AH72))),"",AND(AT$37&gt;=$R72,AT$37&lt;=$U72),"○",TRUE,"")</f>
        <v/>
      </c>
      <c r="AU72" s="429" t="str" cm="1">
        <f t="array" ref="AU72">_xlfn.IFS(OR(AND(NOT(OR($X72="",$Z72="")),AND(AU$37&gt;=$X72,AU$37&lt;$Z72)),AND(NOT(OR($AB72="",$AD72="",)),AND(AU$37&gt;=$AB72,AU$37&lt;$AD72)),AND(NOT(OR($AF72="",$AH72="")),AND(AU$37&gt;=$AF72,AU$37&lt;$AH72))),"",AND(AU$37&gt;=$R72,AU$37&lt;=$U72),"○",TRUE,"")</f>
        <v/>
      </c>
      <c r="AV72" s="429" t="str" cm="1">
        <f t="array" ref="AV72">_xlfn.IFS(OR(AND(NOT(OR($X72="",$Z72="")),AND(AV$37&gt;=$X72,AV$37&lt;$Z72)),AND(NOT(OR($AB72="",$AD72="",)),AND(AV$37&gt;=$AB72,AV$37&lt;$AD72)),AND(NOT(OR($AF72="",$AH72="")),AND(AV$37&gt;=$AF72,AV$37&lt;$AH72))),"",AND(AV$37&gt;=$R72,AV$37&lt;=$U72),"○",TRUE,"")</f>
        <v/>
      </c>
      <c r="AW72" s="429" t="str" cm="1">
        <f t="array" ref="AW72">_xlfn.IFS(OR(AND(NOT(OR($X72="",$Z72="")),AND(AW$37&gt;=$X72,AW$37&lt;$Z72)),AND(NOT(OR($AB72="",$AD72="",)),AND(AW$37&gt;=$AB72,AW$37&lt;$AD72)),AND(NOT(OR($AF72="",$AH72="")),AND(AW$37&gt;=$AF72,AW$37&lt;$AH72))),"",AND(AW$37&gt;=$R72,AW$37&lt;=$U72),"○",TRUE,"")</f>
        <v/>
      </c>
      <c r="AX72" s="429" t="str" cm="1">
        <f t="array" ref="AX72">_xlfn.IFS(OR(AND(NOT(OR($X72="",$Z72="")),AND(AX$37&gt;=$X72,AX$37&lt;$Z72)),AND(NOT(OR($AB72="",$AD72="",)),AND(AX$37&gt;=$AB72,AX$37&lt;$AD72)),AND(NOT(OR($AF72="",$AH72="")),AND(AX$37&gt;=$AF72,AX$37&lt;$AH72))),"",AND(AX$37&gt;=$R72,AX$37&lt;=$U72),"○",TRUE,"")</f>
        <v/>
      </c>
      <c r="AY72" s="429" t="str" cm="1">
        <f t="array" ref="AY72">_xlfn.IFS(OR(AND(NOT(OR($X72="",$Z72="")),AND(AY$37&gt;=$X72,AY$37&lt;$Z72)),AND(NOT(OR($AB72="",$AD72="",)),AND(AY$37&gt;=$AB72,AY$37&lt;$AD72)),AND(NOT(OR($AF72="",$AH72="")),AND(AY$37&gt;=$AF72,AY$37&lt;$AH72))),"",AND(AY$37&gt;=$R72,AY$37&lt;=$U72),"○",TRUE,"")</f>
        <v/>
      </c>
      <c r="AZ72" s="429" t="str" cm="1">
        <f t="array" ref="AZ72">_xlfn.IFS(OR(AND(NOT(OR($X72="",$Z72="")),AND(AZ$37&gt;=$X72,AZ$37&lt;$Z72)),AND(NOT(OR($AB72="",$AD72="",)),AND(AZ$37&gt;=$AB72,AZ$37&lt;$AD72)),AND(NOT(OR($AF72="",$AH72="")),AND(AZ$37&gt;=$AF72,AZ$37&lt;$AH72))),"",AND(AZ$37&gt;=$R72,AZ$37&lt;=$U72),"○",TRUE,"")</f>
        <v/>
      </c>
      <c r="BA72" s="429" t="str" cm="1">
        <f t="array" ref="BA72">_xlfn.IFS(OR(AND(NOT(OR($X72="",$Z72="")),AND(BA$37&gt;=$X72,BA$37&lt;$Z72)),AND(NOT(OR($AB72="",$AD72="",)),AND(BA$37&gt;=$AB72,BA$37&lt;$AD72)),AND(NOT(OR($AF72="",$AH72="")),AND(BA$37&gt;=$AF72,BA$37&lt;$AH72))),"",AND(BA$37&gt;=$R72,BA$37&lt;=$U72),"○",TRUE,"")</f>
        <v/>
      </c>
      <c r="BB72" s="429" t="str" cm="1">
        <f t="array" ref="BB72">_xlfn.IFS(OR(AND(NOT(OR($X72="",$Z72="")),AND(BB$37&gt;=$X72,BB$37&lt;$Z72)),AND(NOT(OR($AB72="",$AD72="",)),AND(BB$37&gt;=$AB72,BB$37&lt;$AD72)),AND(NOT(OR($AF72="",$AH72="")),AND(BB$37&gt;=$AF72,BB$37&lt;$AH72))),"",AND(BB$37&gt;=$R72,BB$37&lt;=$U72),"○",TRUE,"")</f>
        <v/>
      </c>
      <c r="BC72" s="429" t="str" cm="1">
        <f t="array" ref="BC72">_xlfn.IFS(OR(AND(NOT(OR($X72="",$Z72="")),AND(BC$37&gt;=$X72,BC$37&lt;$Z72)),AND(NOT(OR($AB72="",$AD72="",)),AND(BC$37&gt;=$AB72,BC$37&lt;$AD72)),AND(NOT(OR($AF72="",$AH72="")),AND(BC$37&gt;=$AF72,BC$37&lt;$AH72))),"",AND(BC$37&gt;=$R72,BC$37&lt;=$U72),"○",TRUE,"")</f>
        <v/>
      </c>
      <c r="BD72" s="429" t="str" cm="1">
        <f t="array" ref="BD72">_xlfn.IFS(OR(AND(NOT(OR($X72="",$Z72="")),AND(BD$37&gt;=$X72,BD$37&lt;$Z72)),AND(NOT(OR($AB72="",$AD72="",)),AND(BD$37&gt;=$AB72,BD$37&lt;$AD72)),AND(NOT(OR($AF72="",$AH72="")),AND(BD$37&gt;=$AF72,BD$37&lt;$AH72))),"",AND(BD$37&gt;=$R72,BD$37&lt;=$U72),"○",TRUE,"")</f>
        <v/>
      </c>
      <c r="BE72" s="429" t="str" cm="1">
        <f t="array" ref="BE72">_xlfn.IFS(OR(AND(NOT(OR($X72="",$Z72="")),AND(BE$37&gt;=$X72,BE$37&lt;$Z72)),AND(NOT(OR($AB72="",$AD72="",)),AND(BE$37&gt;=$AB72,BE$37&lt;$AD72)),AND(NOT(OR($AF72="",$AH72="")),AND(BE$37&gt;=$AF72,BE$37&lt;$AH72))),"",AND(BE$37&gt;=$R72,BE$37&lt;=$U72),"○",TRUE,"")</f>
        <v/>
      </c>
      <c r="BF72" s="429" t="str" cm="1">
        <f t="array" ref="BF72">_xlfn.IFS(OR(AND(NOT(OR($X72="",$Z72="")),AND(BF$37&gt;=$X72,BF$37&lt;$Z72)),AND(NOT(OR($AB72="",$AD72="",)),AND(BF$37&gt;=$AB72,BF$37&lt;$AD72)),AND(NOT(OR($AF72="",$AH72="")),AND(BF$37&gt;=$AF72,BF$37&lt;$AH72))),"",AND(BF$37&gt;=$R72,BF$37&lt;=$U72),"○",TRUE,"")</f>
        <v/>
      </c>
      <c r="BG72" s="429" t="str" cm="1">
        <f t="array" ref="BG72">_xlfn.IFS(OR(AND(NOT(OR($X72="",$Z72="")),AND(BG$37&gt;=$X72,BG$37&lt;$Z72)),AND(NOT(OR($AB72="",$AD72="",)),AND(BG$37&gt;=$AB72,BG$37&lt;$AD72)),AND(NOT(OR($AF72="",$AH72="")),AND(BG$37&gt;=$AF72,BG$37&lt;$AH72))),"",AND(BG$37&gt;=$R72,BG$37&lt;=$U72),"○",TRUE,"")</f>
        <v/>
      </c>
      <c r="BH72" s="429" t="str" cm="1">
        <f t="array" ref="BH72">_xlfn.IFS(OR(AND(NOT(OR($X72="",$Z72="")),AND(BH$37&gt;=$X72,BH$37&lt;$Z72)),AND(NOT(OR($AB72="",$AD72="",)),AND(BH$37&gt;=$AB72,BH$37&lt;$AD72)),AND(NOT(OR($AF72="",$AH72="")),AND(BH$37&gt;=$AF72,BH$37&lt;$AH72))),"",AND(BH$37&gt;=$R72,BH$37&lt;=$U72),"○",TRUE,"")</f>
        <v/>
      </c>
      <c r="BI72" s="429" t="str" cm="1">
        <f t="array" ref="BI72">_xlfn.IFS(OR(AND(NOT(OR($X72="",$Z72="")),AND(BI$37&gt;=$X72,BI$37&lt;$Z72)),AND(NOT(OR($AB72="",$AD72="",)),AND(BI$37&gt;=$AB72,BI$37&lt;$AD72)),AND(NOT(OR($AF72="",$AH72="")),AND(BI$37&gt;=$AF72,BI$37&lt;$AH72))),"",AND(BI$37&gt;=$R72,BI$37&lt;=$U72),"○",TRUE,"")</f>
        <v/>
      </c>
      <c r="BJ72" s="429" t="str" cm="1">
        <f t="array" ref="BJ72">_xlfn.IFS(OR(AND(NOT(OR($X72="",$Z72="")),AND(BJ$37&gt;=$X72,BJ$37&lt;$Z72)),AND(NOT(OR($AB72="",$AD72="",)),AND(BJ$37&gt;=$AB72,BJ$37&lt;$AD72)),AND(NOT(OR($AF72="",$AH72="")),AND(BJ$37&gt;=$AF72,BJ$37&lt;$AH72))),"",AND(BJ$37&gt;=$R72,BJ$37&lt;=$U72),"○",TRUE,"")</f>
        <v/>
      </c>
      <c r="BK72" s="429" t="str" cm="1">
        <f t="array" ref="BK72">_xlfn.IFS(OR(AND(NOT(OR($X72="",$Z72="")),AND(BK$37&gt;=$X72,BK$37&lt;$Z72)),AND(NOT(OR($AB72="",$AD72="",)),AND(BK$37&gt;=$AB72,BK$37&lt;$AD72)),AND(NOT(OR($AF72="",$AH72="")),AND(BK$37&gt;=$AF72,BK$37&lt;$AH72))),"",AND(BK$37&gt;=$R72,BK$37&lt;=$U72),"○",TRUE,"")</f>
        <v/>
      </c>
      <c r="BL72" s="429" t="str" cm="1">
        <f t="array" ref="BL72">_xlfn.IFS(OR(AND(NOT(OR($X72="",$Z72="")),AND(BL$37&gt;=$X72,BL$37&lt;$Z72)),AND(NOT(OR($AB72="",$AD72="",)),AND(BL$37&gt;=$AB72,BL$37&lt;$AD72)),AND(NOT(OR($AF72="",$AH72="")),AND(BL$37&gt;=$AF72,BL$37&lt;$AH72))),"",AND(BL$37&gt;=$R72,BL$37&lt;=$U72),"○",TRUE,"")</f>
        <v/>
      </c>
      <c r="BM72" s="429" t="str" cm="1">
        <f t="array" ref="BM72">_xlfn.IFS(OR(AND(NOT(OR($X72="",$Z72="")),AND(BM$37&gt;=$X72,BM$37&lt;$Z72)),AND(NOT(OR($AB72="",$AD72="",)),AND(BM$37&gt;=$AB72,BM$37&lt;$AD72)),AND(NOT(OR($AF72="",$AH72="")),AND(BM$37&gt;=$AF72,BM$37&lt;$AH72))),"",AND(BM$37&gt;=$R72,BM$37&lt;=$U72),"○",TRUE,"")</f>
        <v/>
      </c>
      <c r="BN72" s="429" t="str" cm="1">
        <f t="array" ref="BN72">_xlfn.IFS(OR(AND(NOT(OR($X72="",$Z72="")),AND(BN$37&gt;=$X72,BN$37&lt;$Z72)),AND(NOT(OR($AB72="",$AD72="",)),AND(BN$37&gt;=$AB72,BN$37&lt;$AD72)),AND(NOT(OR($AF72="",$AH72="")),AND(BN$37&gt;=$AF72,BN$37&lt;$AH72))),"",AND(BN$37&gt;=$R72,BN$37&lt;=$U72),"○",TRUE,"")</f>
        <v/>
      </c>
      <c r="BO72" s="429" t="str" cm="1">
        <f t="array" ref="BO72">_xlfn.IFS(OR(AND(NOT(OR($X72="",$Z72="")),AND(BO$37&gt;=$X72,BO$37&lt;$Z72)),AND(NOT(OR($AB72="",$AD72="",)),AND(BO$37&gt;=$AB72,BO$37&lt;$AD72)),AND(NOT(OR($AF72="",$AH72="")),AND(BO$37&gt;=$AF72,BO$37&lt;$AH72))),"",AND(BO$37&gt;=$R72,BO$37&lt;=$U72),"○",TRUE,"")</f>
        <v/>
      </c>
    </row>
    <row r="73" spans="2:67">
      <c r="B73"/>
      <c r="C73"/>
      <c r="D73"/>
      <c r="E73"/>
      <c r="F73"/>
      <c r="G73"/>
      <c r="H73"/>
      <c r="I73"/>
      <c r="J73"/>
      <c r="K73" s="568"/>
      <c r="L73" s="569"/>
      <c r="M73" s="569"/>
      <c r="N73" s="570"/>
      <c r="O73" s="569"/>
      <c r="P73" s="569"/>
      <c r="Q73" s="569"/>
      <c r="R73" s="571"/>
      <c r="S73" s="571"/>
      <c r="T73" s="571"/>
      <c r="U73" s="571"/>
      <c r="V73" s="571"/>
      <c r="W73" s="571"/>
      <c r="X73" s="571"/>
      <c r="Y73" s="571"/>
      <c r="Z73" s="571"/>
      <c r="AA73" s="571"/>
      <c r="AB73" s="571"/>
      <c r="AC73" s="571"/>
      <c r="AD73" s="571"/>
      <c r="AE73" s="571"/>
      <c r="AF73" s="571"/>
      <c r="AG73" s="571"/>
      <c r="AH73" s="573"/>
      <c r="AI73" s="574"/>
      <c r="AJ73" s="430" t="str">
        <f t="shared" si="25"/>
        <v/>
      </c>
      <c r="AK73" s="429" t="str" cm="1">
        <f t="array" ref="AK73">_xlfn.IFS(OR(AND(NOT(OR($X73="",$Z73="")),AND(AK$37&gt;=$X73,AK$37&lt;$Z73)),AND(NOT(OR($AB73="",$AD73="",)),AND(AK$37&gt;=$AB73,AK$37&lt;$AD73)),AND(NOT(OR($AF73="",$AH73="")),AND(AK$37&gt;=$AF73,AK$37&lt;$AH73))),"",AND(AK$37&gt;=$R73,AK$37&lt;=$U73),"○",TRUE,"")</f>
        <v/>
      </c>
      <c r="AL73" s="429" t="str" cm="1">
        <f t="array" ref="AL73">_xlfn.IFS(OR(AND(NOT(OR($X73="",$Z73="")),AND(AL$37&gt;=$X73,AL$37&lt;$Z73)),AND(NOT(OR($AB73="",$AD73="",)),AND(AL$37&gt;=$AB73,AL$37&lt;$AD73)),AND(NOT(OR($AF73="",$AH73="")),AND(AL$37&gt;=$AF73,AL$37&lt;$AH73))),"",AND(AL$37&gt;=$R73,AL$37&lt;=$U73),"○",TRUE,"")</f>
        <v/>
      </c>
      <c r="AM73" s="429" t="str" cm="1">
        <f t="array" ref="AM73">_xlfn.IFS(OR(AND(NOT(OR($X73="",$Z73="")),AND(AM$37&gt;=$X73,AM$37&lt;$Z73)),AND(NOT(OR($AB73="",$AD73="",)),AND(AM$37&gt;=$AB73,AM$37&lt;$AD73)),AND(NOT(OR($AF73="",$AH73="")),AND(AM$37&gt;=$AF73,AM$37&lt;$AH73))),"",AND(AM$37&gt;=$R73,AM$37&lt;=$U73),"○",TRUE,"")</f>
        <v/>
      </c>
      <c r="AN73" s="429" t="str" cm="1">
        <f t="array" ref="AN73">_xlfn.IFS(OR(AND(NOT(OR($X73="",$Z73="")),AND(AN$37&gt;=$X73,AN$37&lt;$Z73)),AND(NOT(OR($AB73="",$AD73="",)),AND(AN$37&gt;=$AB73,AN$37&lt;$AD73)),AND(NOT(OR($AF73="",$AH73="")),AND(AN$37&gt;=$AF73,AN$37&lt;$AH73))),"",AND(AN$37&gt;=$R73,AN$37&lt;=$U73),"○",TRUE,"")</f>
        <v/>
      </c>
      <c r="AO73" s="429" t="str" cm="1">
        <f t="array" ref="AO73">_xlfn.IFS(OR(AND(NOT(OR($X73="",$Z73="")),AND(AO$37&gt;=$X73,AO$37&lt;$Z73)),AND(NOT(OR($AB73="",$AD73="",)),AND(AO$37&gt;=$AB73,AO$37&lt;$AD73)),AND(NOT(OR($AF73="",$AH73="")),AND(AO$37&gt;=$AF73,AO$37&lt;$AH73))),"",AND(AO$37&gt;=$R73,AO$37&lt;=$U73),"○",TRUE,"")</f>
        <v/>
      </c>
      <c r="AP73" s="429" t="str" cm="1">
        <f t="array" ref="AP73">_xlfn.IFS(OR(AND(NOT(OR($X73="",$Z73="")),AND(AP$37&gt;=$X73,AP$37&lt;$Z73)),AND(NOT(OR($AB73="",$AD73="",)),AND(AP$37&gt;=$AB73,AP$37&lt;$AD73)),AND(NOT(OR($AF73="",$AH73="")),AND(AP$37&gt;=$AF73,AP$37&lt;$AH73))),"",AND(AP$37&gt;=$R73,AP$37&lt;=$U73),"○",TRUE,"")</f>
        <v/>
      </c>
      <c r="AQ73" s="429" t="str" cm="1">
        <f t="array" ref="AQ73">_xlfn.IFS(OR(AND(NOT(OR($X73="",$Z73="")),AND(AQ$37&gt;=$X73,AQ$37&lt;$Z73)),AND(NOT(OR($AB73="",$AD73="",)),AND(AQ$37&gt;=$AB73,AQ$37&lt;$AD73)),AND(NOT(OR($AF73="",$AH73="")),AND(AQ$37&gt;=$AF73,AQ$37&lt;$AH73))),"",AND(AQ$37&gt;=$R73,AQ$37&lt;=$U73),"○",TRUE,"")</f>
        <v/>
      </c>
      <c r="AR73" s="429" t="str" cm="1">
        <f t="array" ref="AR73">_xlfn.IFS(OR(AND(NOT(OR($X73="",$Z73="")),AND(AR$37&gt;=$X73,AR$37&lt;$Z73)),AND(NOT(OR($AB73="",$AD73="",)),AND(AR$37&gt;=$AB73,AR$37&lt;$AD73)),AND(NOT(OR($AF73="",$AH73="")),AND(AR$37&gt;=$AF73,AR$37&lt;$AH73))),"",AND(AR$37&gt;=$R73,AR$37&lt;=$U73),"○",TRUE,"")</f>
        <v/>
      </c>
      <c r="AS73" s="429" t="str" cm="1">
        <f t="array" ref="AS73">_xlfn.IFS(OR(AND(NOT(OR($X73="",$Z73="")),AND(AS$37&gt;=$X73,AS$37&lt;$Z73)),AND(NOT(OR($AB73="",$AD73="",)),AND(AS$37&gt;=$AB73,AS$37&lt;$AD73)),AND(NOT(OR($AF73="",$AH73="")),AND(AS$37&gt;=$AF73,AS$37&lt;$AH73))),"",AND(AS$37&gt;=$R73,AS$37&lt;=$U73),"○",TRUE,"")</f>
        <v/>
      </c>
      <c r="AT73" s="429" t="str" cm="1">
        <f t="array" ref="AT73">_xlfn.IFS(OR(AND(NOT(OR($X73="",$Z73="")),AND(AT$37&gt;=$X73,AT$37&lt;$Z73)),AND(NOT(OR($AB73="",$AD73="",)),AND(AT$37&gt;=$AB73,AT$37&lt;$AD73)),AND(NOT(OR($AF73="",$AH73="")),AND(AT$37&gt;=$AF73,AT$37&lt;$AH73))),"",AND(AT$37&gt;=$R73,AT$37&lt;=$U73),"○",TRUE,"")</f>
        <v/>
      </c>
      <c r="AU73" s="429" t="str" cm="1">
        <f t="array" ref="AU73">_xlfn.IFS(OR(AND(NOT(OR($X73="",$Z73="")),AND(AU$37&gt;=$X73,AU$37&lt;$Z73)),AND(NOT(OR($AB73="",$AD73="",)),AND(AU$37&gt;=$AB73,AU$37&lt;$AD73)),AND(NOT(OR($AF73="",$AH73="")),AND(AU$37&gt;=$AF73,AU$37&lt;$AH73))),"",AND(AU$37&gt;=$R73,AU$37&lt;=$U73),"○",TRUE,"")</f>
        <v/>
      </c>
      <c r="AV73" s="429" t="str" cm="1">
        <f t="array" ref="AV73">_xlfn.IFS(OR(AND(NOT(OR($X73="",$Z73="")),AND(AV$37&gt;=$X73,AV$37&lt;$Z73)),AND(NOT(OR($AB73="",$AD73="",)),AND(AV$37&gt;=$AB73,AV$37&lt;$AD73)),AND(NOT(OR($AF73="",$AH73="")),AND(AV$37&gt;=$AF73,AV$37&lt;$AH73))),"",AND(AV$37&gt;=$R73,AV$37&lt;=$U73),"○",TRUE,"")</f>
        <v/>
      </c>
      <c r="AW73" s="429" t="str" cm="1">
        <f t="array" ref="AW73">_xlfn.IFS(OR(AND(NOT(OR($X73="",$Z73="")),AND(AW$37&gt;=$X73,AW$37&lt;$Z73)),AND(NOT(OR($AB73="",$AD73="",)),AND(AW$37&gt;=$AB73,AW$37&lt;$AD73)),AND(NOT(OR($AF73="",$AH73="")),AND(AW$37&gt;=$AF73,AW$37&lt;$AH73))),"",AND(AW$37&gt;=$R73,AW$37&lt;=$U73),"○",TRUE,"")</f>
        <v/>
      </c>
      <c r="AX73" s="429" t="str" cm="1">
        <f t="array" ref="AX73">_xlfn.IFS(OR(AND(NOT(OR($X73="",$Z73="")),AND(AX$37&gt;=$X73,AX$37&lt;$Z73)),AND(NOT(OR($AB73="",$AD73="",)),AND(AX$37&gt;=$AB73,AX$37&lt;$AD73)),AND(NOT(OR($AF73="",$AH73="")),AND(AX$37&gt;=$AF73,AX$37&lt;$AH73))),"",AND(AX$37&gt;=$R73,AX$37&lt;=$U73),"○",TRUE,"")</f>
        <v/>
      </c>
      <c r="AY73" s="429" t="str" cm="1">
        <f t="array" ref="AY73">_xlfn.IFS(OR(AND(NOT(OR($X73="",$Z73="")),AND(AY$37&gt;=$X73,AY$37&lt;$Z73)),AND(NOT(OR($AB73="",$AD73="",)),AND(AY$37&gt;=$AB73,AY$37&lt;$AD73)),AND(NOT(OR($AF73="",$AH73="")),AND(AY$37&gt;=$AF73,AY$37&lt;$AH73))),"",AND(AY$37&gt;=$R73,AY$37&lt;=$U73),"○",TRUE,"")</f>
        <v/>
      </c>
      <c r="AZ73" s="429" t="str" cm="1">
        <f t="array" ref="AZ73">_xlfn.IFS(OR(AND(NOT(OR($X73="",$Z73="")),AND(AZ$37&gt;=$X73,AZ$37&lt;$Z73)),AND(NOT(OR($AB73="",$AD73="",)),AND(AZ$37&gt;=$AB73,AZ$37&lt;$AD73)),AND(NOT(OR($AF73="",$AH73="")),AND(AZ$37&gt;=$AF73,AZ$37&lt;$AH73))),"",AND(AZ$37&gt;=$R73,AZ$37&lt;=$U73),"○",TRUE,"")</f>
        <v/>
      </c>
      <c r="BA73" s="429" t="str" cm="1">
        <f t="array" ref="BA73">_xlfn.IFS(OR(AND(NOT(OR($X73="",$Z73="")),AND(BA$37&gt;=$X73,BA$37&lt;$Z73)),AND(NOT(OR($AB73="",$AD73="",)),AND(BA$37&gt;=$AB73,BA$37&lt;$AD73)),AND(NOT(OR($AF73="",$AH73="")),AND(BA$37&gt;=$AF73,BA$37&lt;$AH73))),"",AND(BA$37&gt;=$R73,BA$37&lt;=$U73),"○",TRUE,"")</f>
        <v/>
      </c>
      <c r="BB73" s="429" t="str" cm="1">
        <f t="array" ref="BB73">_xlfn.IFS(OR(AND(NOT(OR($X73="",$Z73="")),AND(BB$37&gt;=$X73,BB$37&lt;$Z73)),AND(NOT(OR($AB73="",$AD73="",)),AND(BB$37&gt;=$AB73,BB$37&lt;$AD73)),AND(NOT(OR($AF73="",$AH73="")),AND(BB$37&gt;=$AF73,BB$37&lt;$AH73))),"",AND(BB$37&gt;=$R73,BB$37&lt;=$U73),"○",TRUE,"")</f>
        <v/>
      </c>
      <c r="BC73" s="429" t="str" cm="1">
        <f t="array" ref="BC73">_xlfn.IFS(OR(AND(NOT(OR($X73="",$Z73="")),AND(BC$37&gt;=$X73,BC$37&lt;$Z73)),AND(NOT(OR($AB73="",$AD73="",)),AND(BC$37&gt;=$AB73,BC$37&lt;$AD73)),AND(NOT(OR($AF73="",$AH73="")),AND(BC$37&gt;=$AF73,BC$37&lt;$AH73))),"",AND(BC$37&gt;=$R73,BC$37&lt;=$U73),"○",TRUE,"")</f>
        <v/>
      </c>
      <c r="BD73" s="429" t="str" cm="1">
        <f t="array" ref="BD73">_xlfn.IFS(OR(AND(NOT(OR($X73="",$Z73="")),AND(BD$37&gt;=$X73,BD$37&lt;$Z73)),AND(NOT(OR($AB73="",$AD73="",)),AND(BD$37&gt;=$AB73,BD$37&lt;$AD73)),AND(NOT(OR($AF73="",$AH73="")),AND(BD$37&gt;=$AF73,BD$37&lt;$AH73))),"",AND(BD$37&gt;=$R73,BD$37&lt;=$U73),"○",TRUE,"")</f>
        <v/>
      </c>
      <c r="BE73" s="429" t="str" cm="1">
        <f t="array" ref="BE73">_xlfn.IFS(OR(AND(NOT(OR($X73="",$Z73="")),AND(BE$37&gt;=$X73,BE$37&lt;$Z73)),AND(NOT(OR($AB73="",$AD73="",)),AND(BE$37&gt;=$AB73,BE$37&lt;$AD73)),AND(NOT(OR($AF73="",$AH73="")),AND(BE$37&gt;=$AF73,BE$37&lt;$AH73))),"",AND(BE$37&gt;=$R73,BE$37&lt;=$U73),"○",TRUE,"")</f>
        <v/>
      </c>
      <c r="BF73" s="429" t="str" cm="1">
        <f t="array" ref="BF73">_xlfn.IFS(OR(AND(NOT(OR($X73="",$Z73="")),AND(BF$37&gt;=$X73,BF$37&lt;$Z73)),AND(NOT(OR($AB73="",$AD73="",)),AND(BF$37&gt;=$AB73,BF$37&lt;$AD73)),AND(NOT(OR($AF73="",$AH73="")),AND(BF$37&gt;=$AF73,BF$37&lt;$AH73))),"",AND(BF$37&gt;=$R73,BF$37&lt;=$U73),"○",TRUE,"")</f>
        <v/>
      </c>
      <c r="BG73" s="429" t="str" cm="1">
        <f t="array" ref="BG73">_xlfn.IFS(OR(AND(NOT(OR($X73="",$Z73="")),AND(BG$37&gt;=$X73,BG$37&lt;$Z73)),AND(NOT(OR($AB73="",$AD73="",)),AND(BG$37&gt;=$AB73,BG$37&lt;$AD73)),AND(NOT(OR($AF73="",$AH73="")),AND(BG$37&gt;=$AF73,BG$37&lt;$AH73))),"",AND(BG$37&gt;=$R73,BG$37&lt;=$U73),"○",TRUE,"")</f>
        <v/>
      </c>
      <c r="BH73" s="429" t="str" cm="1">
        <f t="array" ref="BH73">_xlfn.IFS(OR(AND(NOT(OR($X73="",$Z73="")),AND(BH$37&gt;=$X73,BH$37&lt;$Z73)),AND(NOT(OR($AB73="",$AD73="",)),AND(BH$37&gt;=$AB73,BH$37&lt;$AD73)),AND(NOT(OR($AF73="",$AH73="")),AND(BH$37&gt;=$AF73,BH$37&lt;$AH73))),"",AND(BH$37&gt;=$R73,BH$37&lt;=$U73),"○",TRUE,"")</f>
        <v/>
      </c>
      <c r="BI73" s="429" t="str" cm="1">
        <f t="array" ref="BI73">_xlfn.IFS(OR(AND(NOT(OR($X73="",$Z73="")),AND(BI$37&gt;=$X73,BI$37&lt;$Z73)),AND(NOT(OR($AB73="",$AD73="",)),AND(BI$37&gt;=$AB73,BI$37&lt;$AD73)),AND(NOT(OR($AF73="",$AH73="")),AND(BI$37&gt;=$AF73,BI$37&lt;$AH73))),"",AND(BI$37&gt;=$R73,BI$37&lt;=$U73),"○",TRUE,"")</f>
        <v/>
      </c>
      <c r="BJ73" s="429" t="str" cm="1">
        <f t="array" ref="BJ73">_xlfn.IFS(OR(AND(NOT(OR($X73="",$Z73="")),AND(BJ$37&gt;=$X73,BJ$37&lt;$Z73)),AND(NOT(OR($AB73="",$AD73="",)),AND(BJ$37&gt;=$AB73,BJ$37&lt;$AD73)),AND(NOT(OR($AF73="",$AH73="")),AND(BJ$37&gt;=$AF73,BJ$37&lt;$AH73))),"",AND(BJ$37&gt;=$R73,BJ$37&lt;=$U73),"○",TRUE,"")</f>
        <v/>
      </c>
      <c r="BK73" s="429" t="str" cm="1">
        <f t="array" ref="BK73">_xlfn.IFS(OR(AND(NOT(OR($X73="",$Z73="")),AND(BK$37&gt;=$X73,BK$37&lt;$Z73)),AND(NOT(OR($AB73="",$AD73="",)),AND(BK$37&gt;=$AB73,BK$37&lt;$AD73)),AND(NOT(OR($AF73="",$AH73="")),AND(BK$37&gt;=$AF73,BK$37&lt;$AH73))),"",AND(BK$37&gt;=$R73,BK$37&lt;=$U73),"○",TRUE,"")</f>
        <v/>
      </c>
      <c r="BL73" s="429" t="str" cm="1">
        <f t="array" ref="BL73">_xlfn.IFS(OR(AND(NOT(OR($X73="",$Z73="")),AND(BL$37&gt;=$X73,BL$37&lt;$Z73)),AND(NOT(OR($AB73="",$AD73="",)),AND(BL$37&gt;=$AB73,BL$37&lt;$AD73)),AND(NOT(OR($AF73="",$AH73="")),AND(BL$37&gt;=$AF73,BL$37&lt;$AH73))),"",AND(BL$37&gt;=$R73,BL$37&lt;=$U73),"○",TRUE,"")</f>
        <v/>
      </c>
      <c r="BM73" s="429" t="str" cm="1">
        <f t="array" ref="BM73">_xlfn.IFS(OR(AND(NOT(OR($X73="",$Z73="")),AND(BM$37&gt;=$X73,BM$37&lt;$Z73)),AND(NOT(OR($AB73="",$AD73="",)),AND(BM$37&gt;=$AB73,BM$37&lt;$AD73)),AND(NOT(OR($AF73="",$AH73="")),AND(BM$37&gt;=$AF73,BM$37&lt;$AH73))),"",AND(BM$37&gt;=$R73,BM$37&lt;=$U73),"○",TRUE,"")</f>
        <v/>
      </c>
      <c r="BN73" s="429" t="str" cm="1">
        <f t="array" ref="BN73">_xlfn.IFS(OR(AND(NOT(OR($X73="",$Z73="")),AND(BN$37&gt;=$X73,BN$37&lt;$Z73)),AND(NOT(OR($AB73="",$AD73="",)),AND(BN$37&gt;=$AB73,BN$37&lt;$AD73)),AND(NOT(OR($AF73="",$AH73="")),AND(BN$37&gt;=$AF73,BN$37&lt;$AH73))),"",AND(BN$37&gt;=$R73,BN$37&lt;=$U73),"○",TRUE,"")</f>
        <v/>
      </c>
      <c r="BO73" s="429" t="str" cm="1">
        <f t="array" ref="BO73">_xlfn.IFS(OR(AND(NOT(OR($X73="",$Z73="")),AND(BO$37&gt;=$X73,BO$37&lt;$Z73)),AND(NOT(OR($AB73="",$AD73="",)),AND(BO$37&gt;=$AB73,BO$37&lt;$AD73)),AND(NOT(OR($AF73="",$AH73="")),AND(BO$37&gt;=$AF73,BO$37&lt;$AH73))),"",AND(BO$37&gt;=$R73,BO$37&lt;=$U73),"○",TRUE,"")</f>
        <v/>
      </c>
    </row>
    <row r="74" spans="2:67">
      <c r="B74"/>
      <c r="C74"/>
      <c r="D74"/>
      <c r="E74"/>
      <c r="F74"/>
      <c r="G74"/>
      <c r="H74"/>
      <c r="I74"/>
      <c r="J74"/>
      <c r="K74" s="568"/>
      <c r="L74" s="569"/>
      <c r="M74" s="569"/>
      <c r="N74" s="570"/>
      <c r="O74" s="569"/>
      <c r="P74" s="569"/>
      <c r="Q74" s="569"/>
      <c r="R74" s="571"/>
      <c r="S74" s="571"/>
      <c r="T74" s="571"/>
      <c r="U74" s="571"/>
      <c r="V74" s="571"/>
      <c r="W74" s="571"/>
      <c r="X74" s="571"/>
      <c r="Y74" s="571"/>
      <c r="Z74" s="571"/>
      <c r="AA74" s="571"/>
      <c r="AB74" s="571"/>
      <c r="AC74" s="571"/>
      <c r="AD74" s="571"/>
      <c r="AE74" s="571"/>
      <c r="AF74" s="571"/>
      <c r="AG74" s="571"/>
      <c r="AH74" s="573"/>
      <c r="AI74" s="574"/>
      <c r="AJ74" s="430" t="str">
        <f t="shared" si="25"/>
        <v/>
      </c>
      <c r="AK74" s="429" t="str" cm="1">
        <f t="array" ref="AK74">_xlfn.IFS(OR(AND(NOT(OR($X74="",$Z74="")),AND(AK$37&gt;=$X74,AK$37&lt;$Z74)),AND(NOT(OR($AB74="",$AD74="",)),AND(AK$37&gt;=$AB74,AK$37&lt;$AD74)),AND(NOT(OR($AF74="",$AH74="")),AND(AK$37&gt;=$AF74,AK$37&lt;$AH74))),"",AND(AK$37&gt;=$R74,AK$37&lt;=$U74),"○",TRUE,"")</f>
        <v/>
      </c>
      <c r="AL74" s="429" t="str" cm="1">
        <f t="array" ref="AL74">_xlfn.IFS(OR(AND(NOT(OR($X74="",$Z74="")),AND(AL$37&gt;=$X74,AL$37&lt;$Z74)),AND(NOT(OR($AB74="",$AD74="",)),AND(AL$37&gt;=$AB74,AL$37&lt;$AD74)),AND(NOT(OR($AF74="",$AH74="")),AND(AL$37&gt;=$AF74,AL$37&lt;$AH74))),"",AND(AL$37&gt;=$R74,AL$37&lt;=$U74),"○",TRUE,"")</f>
        <v/>
      </c>
      <c r="AM74" s="429" t="str" cm="1">
        <f t="array" ref="AM74">_xlfn.IFS(OR(AND(NOT(OR($X74="",$Z74="")),AND(AM$37&gt;=$X74,AM$37&lt;$Z74)),AND(NOT(OR($AB74="",$AD74="",)),AND(AM$37&gt;=$AB74,AM$37&lt;$AD74)),AND(NOT(OR($AF74="",$AH74="")),AND(AM$37&gt;=$AF74,AM$37&lt;$AH74))),"",AND(AM$37&gt;=$R74,AM$37&lt;=$U74),"○",TRUE,"")</f>
        <v/>
      </c>
      <c r="AN74" s="429" t="str" cm="1">
        <f t="array" ref="AN74">_xlfn.IFS(OR(AND(NOT(OR($X74="",$Z74="")),AND(AN$37&gt;=$X74,AN$37&lt;$Z74)),AND(NOT(OR($AB74="",$AD74="",)),AND(AN$37&gt;=$AB74,AN$37&lt;$AD74)),AND(NOT(OR($AF74="",$AH74="")),AND(AN$37&gt;=$AF74,AN$37&lt;$AH74))),"",AND(AN$37&gt;=$R74,AN$37&lt;=$U74),"○",TRUE,"")</f>
        <v/>
      </c>
      <c r="AO74" s="429" t="str" cm="1">
        <f t="array" ref="AO74">_xlfn.IFS(OR(AND(NOT(OR($X74="",$Z74="")),AND(AO$37&gt;=$X74,AO$37&lt;$Z74)),AND(NOT(OR($AB74="",$AD74="",)),AND(AO$37&gt;=$AB74,AO$37&lt;$AD74)),AND(NOT(OR($AF74="",$AH74="")),AND(AO$37&gt;=$AF74,AO$37&lt;$AH74))),"",AND(AO$37&gt;=$R74,AO$37&lt;=$U74),"○",TRUE,"")</f>
        <v/>
      </c>
      <c r="AP74" s="429" t="str" cm="1">
        <f t="array" ref="AP74">_xlfn.IFS(OR(AND(NOT(OR($X74="",$Z74="")),AND(AP$37&gt;=$X74,AP$37&lt;$Z74)),AND(NOT(OR($AB74="",$AD74="",)),AND(AP$37&gt;=$AB74,AP$37&lt;$AD74)),AND(NOT(OR($AF74="",$AH74="")),AND(AP$37&gt;=$AF74,AP$37&lt;$AH74))),"",AND(AP$37&gt;=$R74,AP$37&lt;=$U74),"○",TRUE,"")</f>
        <v/>
      </c>
      <c r="AQ74" s="429" t="str" cm="1">
        <f t="array" ref="AQ74">_xlfn.IFS(OR(AND(NOT(OR($X74="",$Z74="")),AND(AQ$37&gt;=$X74,AQ$37&lt;$Z74)),AND(NOT(OR($AB74="",$AD74="",)),AND(AQ$37&gt;=$AB74,AQ$37&lt;$AD74)),AND(NOT(OR($AF74="",$AH74="")),AND(AQ$37&gt;=$AF74,AQ$37&lt;$AH74))),"",AND(AQ$37&gt;=$R74,AQ$37&lt;=$U74),"○",TRUE,"")</f>
        <v/>
      </c>
      <c r="AR74" s="429" t="str" cm="1">
        <f t="array" ref="AR74">_xlfn.IFS(OR(AND(NOT(OR($X74="",$Z74="")),AND(AR$37&gt;=$X74,AR$37&lt;$Z74)),AND(NOT(OR($AB74="",$AD74="",)),AND(AR$37&gt;=$AB74,AR$37&lt;$AD74)),AND(NOT(OR($AF74="",$AH74="")),AND(AR$37&gt;=$AF74,AR$37&lt;$AH74))),"",AND(AR$37&gt;=$R74,AR$37&lt;=$U74),"○",TRUE,"")</f>
        <v/>
      </c>
      <c r="AS74" s="429" t="str" cm="1">
        <f t="array" ref="AS74">_xlfn.IFS(OR(AND(NOT(OR($X74="",$Z74="")),AND(AS$37&gt;=$X74,AS$37&lt;$Z74)),AND(NOT(OR($AB74="",$AD74="",)),AND(AS$37&gt;=$AB74,AS$37&lt;$AD74)),AND(NOT(OR($AF74="",$AH74="")),AND(AS$37&gt;=$AF74,AS$37&lt;$AH74))),"",AND(AS$37&gt;=$R74,AS$37&lt;=$U74),"○",TRUE,"")</f>
        <v/>
      </c>
      <c r="AT74" s="429" t="str" cm="1">
        <f t="array" ref="AT74">_xlfn.IFS(OR(AND(NOT(OR($X74="",$Z74="")),AND(AT$37&gt;=$X74,AT$37&lt;$Z74)),AND(NOT(OR($AB74="",$AD74="",)),AND(AT$37&gt;=$AB74,AT$37&lt;$AD74)),AND(NOT(OR($AF74="",$AH74="")),AND(AT$37&gt;=$AF74,AT$37&lt;$AH74))),"",AND(AT$37&gt;=$R74,AT$37&lt;=$U74),"○",TRUE,"")</f>
        <v/>
      </c>
      <c r="AU74" s="429" t="str" cm="1">
        <f t="array" ref="AU74">_xlfn.IFS(OR(AND(NOT(OR($X74="",$Z74="")),AND(AU$37&gt;=$X74,AU$37&lt;$Z74)),AND(NOT(OR($AB74="",$AD74="",)),AND(AU$37&gt;=$AB74,AU$37&lt;$AD74)),AND(NOT(OR($AF74="",$AH74="")),AND(AU$37&gt;=$AF74,AU$37&lt;$AH74))),"",AND(AU$37&gt;=$R74,AU$37&lt;=$U74),"○",TRUE,"")</f>
        <v/>
      </c>
      <c r="AV74" s="429" t="str" cm="1">
        <f t="array" ref="AV74">_xlfn.IFS(OR(AND(NOT(OR($X74="",$Z74="")),AND(AV$37&gt;=$X74,AV$37&lt;$Z74)),AND(NOT(OR($AB74="",$AD74="",)),AND(AV$37&gt;=$AB74,AV$37&lt;$AD74)),AND(NOT(OR($AF74="",$AH74="")),AND(AV$37&gt;=$AF74,AV$37&lt;$AH74))),"",AND(AV$37&gt;=$R74,AV$37&lt;=$U74),"○",TRUE,"")</f>
        <v/>
      </c>
      <c r="AW74" s="429" t="str" cm="1">
        <f t="array" ref="AW74">_xlfn.IFS(OR(AND(NOT(OR($X74="",$Z74="")),AND(AW$37&gt;=$X74,AW$37&lt;$Z74)),AND(NOT(OR($AB74="",$AD74="",)),AND(AW$37&gt;=$AB74,AW$37&lt;$AD74)),AND(NOT(OR($AF74="",$AH74="")),AND(AW$37&gt;=$AF74,AW$37&lt;$AH74))),"",AND(AW$37&gt;=$R74,AW$37&lt;=$U74),"○",TRUE,"")</f>
        <v/>
      </c>
      <c r="AX74" s="429" t="str" cm="1">
        <f t="array" ref="AX74">_xlfn.IFS(OR(AND(NOT(OR($X74="",$Z74="")),AND(AX$37&gt;=$X74,AX$37&lt;$Z74)),AND(NOT(OR($AB74="",$AD74="",)),AND(AX$37&gt;=$AB74,AX$37&lt;$AD74)),AND(NOT(OR($AF74="",$AH74="")),AND(AX$37&gt;=$AF74,AX$37&lt;$AH74))),"",AND(AX$37&gt;=$R74,AX$37&lt;=$U74),"○",TRUE,"")</f>
        <v/>
      </c>
      <c r="AY74" s="429" t="str" cm="1">
        <f t="array" ref="AY74">_xlfn.IFS(OR(AND(NOT(OR($X74="",$Z74="")),AND(AY$37&gt;=$X74,AY$37&lt;$Z74)),AND(NOT(OR($AB74="",$AD74="",)),AND(AY$37&gt;=$AB74,AY$37&lt;$AD74)),AND(NOT(OR($AF74="",$AH74="")),AND(AY$37&gt;=$AF74,AY$37&lt;$AH74))),"",AND(AY$37&gt;=$R74,AY$37&lt;=$U74),"○",TRUE,"")</f>
        <v/>
      </c>
      <c r="AZ74" s="429" t="str" cm="1">
        <f t="array" ref="AZ74">_xlfn.IFS(OR(AND(NOT(OR($X74="",$Z74="")),AND(AZ$37&gt;=$X74,AZ$37&lt;$Z74)),AND(NOT(OR($AB74="",$AD74="",)),AND(AZ$37&gt;=$AB74,AZ$37&lt;$AD74)),AND(NOT(OR($AF74="",$AH74="")),AND(AZ$37&gt;=$AF74,AZ$37&lt;$AH74))),"",AND(AZ$37&gt;=$R74,AZ$37&lt;=$U74),"○",TRUE,"")</f>
        <v/>
      </c>
      <c r="BA74" s="429" t="str" cm="1">
        <f t="array" ref="BA74">_xlfn.IFS(OR(AND(NOT(OR($X74="",$Z74="")),AND(BA$37&gt;=$X74,BA$37&lt;$Z74)),AND(NOT(OR($AB74="",$AD74="",)),AND(BA$37&gt;=$AB74,BA$37&lt;$AD74)),AND(NOT(OR($AF74="",$AH74="")),AND(BA$37&gt;=$AF74,BA$37&lt;$AH74))),"",AND(BA$37&gt;=$R74,BA$37&lt;=$U74),"○",TRUE,"")</f>
        <v/>
      </c>
      <c r="BB74" s="429" t="str" cm="1">
        <f t="array" ref="BB74">_xlfn.IFS(OR(AND(NOT(OR($X74="",$Z74="")),AND(BB$37&gt;=$X74,BB$37&lt;$Z74)),AND(NOT(OR($AB74="",$AD74="",)),AND(BB$37&gt;=$AB74,BB$37&lt;$AD74)),AND(NOT(OR($AF74="",$AH74="")),AND(BB$37&gt;=$AF74,BB$37&lt;$AH74))),"",AND(BB$37&gt;=$R74,BB$37&lt;=$U74),"○",TRUE,"")</f>
        <v/>
      </c>
      <c r="BC74" s="429" t="str" cm="1">
        <f t="array" ref="BC74">_xlfn.IFS(OR(AND(NOT(OR($X74="",$Z74="")),AND(BC$37&gt;=$X74,BC$37&lt;$Z74)),AND(NOT(OR($AB74="",$AD74="",)),AND(BC$37&gt;=$AB74,BC$37&lt;$AD74)),AND(NOT(OR($AF74="",$AH74="")),AND(BC$37&gt;=$AF74,BC$37&lt;$AH74))),"",AND(BC$37&gt;=$R74,BC$37&lt;=$U74),"○",TRUE,"")</f>
        <v/>
      </c>
      <c r="BD74" s="429" t="str" cm="1">
        <f t="array" ref="BD74">_xlfn.IFS(OR(AND(NOT(OR($X74="",$Z74="")),AND(BD$37&gt;=$X74,BD$37&lt;$Z74)),AND(NOT(OR($AB74="",$AD74="",)),AND(BD$37&gt;=$AB74,BD$37&lt;$AD74)),AND(NOT(OR($AF74="",$AH74="")),AND(BD$37&gt;=$AF74,BD$37&lt;$AH74))),"",AND(BD$37&gt;=$R74,BD$37&lt;=$U74),"○",TRUE,"")</f>
        <v/>
      </c>
      <c r="BE74" s="429" t="str" cm="1">
        <f t="array" ref="BE74">_xlfn.IFS(OR(AND(NOT(OR($X74="",$Z74="")),AND(BE$37&gt;=$X74,BE$37&lt;$Z74)),AND(NOT(OR($AB74="",$AD74="",)),AND(BE$37&gt;=$AB74,BE$37&lt;$AD74)),AND(NOT(OR($AF74="",$AH74="")),AND(BE$37&gt;=$AF74,BE$37&lt;$AH74))),"",AND(BE$37&gt;=$R74,BE$37&lt;=$U74),"○",TRUE,"")</f>
        <v/>
      </c>
      <c r="BF74" s="429" t="str" cm="1">
        <f t="array" ref="BF74">_xlfn.IFS(OR(AND(NOT(OR($X74="",$Z74="")),AND(BF$37&gt;=$X74,BF$37&lt;$Z74)),AND(NOT(OR($AB74="",$AD74="",)),AND(BF$37&gt;=$AB74,BF$37&lt;$AD74)),AND(NOT(OR($AF74="",$AH74="")),AND(BF$37&gt;=$AF74,BF$37&lt;$AH74))),"",AND(BF$37&gt;=$R74,BF$37&lt;=$U74),"○",TRUE,"")</f>
        <v/>
      </c>
      <c r="BG74" s="429" t="str" cm="1">
        <f t="array" ref="BG74">_xlfn.IFS(OR(AND(NOT(OR($X74="",$Z74="")),AND(BG$37&gt;=$X74,BG$37&lt;$Z74)),AND(NOT(OR($AB74="",$AD74="",)),AND(BG$37&gt;=$AB74,BG$37&lt;$AD74)),AND(NOT(OR($AF74="",$AH74="")),AND(BG$37&gt;=$AF74,BG$37&lt;$AH74))),"",AND(BG$37&gt;=$R74,BG$37&lt;=$U74),"○",TRUE,"")</f>
        <v/>
      </c>
      <c r="BH74" s="429" t="str" cm="1">
        <f t="array" ref="BH74">_xlfn.IFS(OR(AND(NOT(OR($X74="",$Z74="")),AND(BH$37&gt;=$X74,BH$37&lt;$Z74)),AND(NOT(OR($AB74="",$AD74="",)),AND(BH$37&gt;=$AB74,BH$37&lt;$AD74)),AND(NOT(OR($AF74="",$AH74="")),AND(BH$37&gt;=$AF74,BH$37&lt;$AH74))),"",AND(BH$37&gt;=$R74,BH$37&lt;=$U74),"○",TRUE,"")</f>
        <v/>
      </c>
      <c r="BI74" s="429" t="str" cm="1">
        <f t="array" ref="BI74">_xlfn.IFS(OR(AND(NOT(OR($X74="",$Z74="")),AND(BI$37&gt;=$X74,BI$37&lt;$Z74)),AND(NOT(OR($AB74="",$AD74="",)),AND(BI$37&gt;=$AB74,BI$37&lt;$AD74)),AND(NOT(OR($AF74="",$AH74="")),AND(BI$37&gt;=$AF74,BI$37&lt;$AH74))),"",AND(BI$37&gt;=$R74,BI$37&lt;=$U74),"○",TRUE,"")</f>
        <v/>
      </c>
      <c r="BJ74" s="429" t="str" cm="1">
        <f t="array" ref="BJ74">_xlfn.IFS(OR(AND(NOT(OR($X74="",$Z74="")),AND(BJ$37&gt;=$X74,BJ$37&lt;$Z74)),AND(NOT(OR($AB74="",$AD74="",)),AND(BJ$37&gt;=$AB74,BJ$37&lt;$AD74)),AND(NOT(OR($AF74="",$AH74="")),AND(BJ$37&gt;=$AF74,BJ$37&lt;$AH74))),"",AND(BJ$37&gt;=$R74,BJ$37&lt;=$U74),"○",TRUE,"")</f>
        <v/>
      </c>
      <c r="BK74" s="429" t="str" cm="1">
        <f t="array" ref="BK74">_xlfn.IFS(OR(AND(NOT(OR($X74="",$Z74="")),AND(BK$37&gt;=$X74,BK$37&lt;$Z74)),AND(NOT(OR($AB74="",$AD74="",)),AND(BK$37&gt;=$AB74,BK$37&lt;$AD74)),AND(NOT(OR($AF74="",$AH74="")),AND(BK$37&gt;=$AF74,BK$37&lt;$AH74))),"",AND(BK$37&gt;=$R74,BK$37&lt;=$U74),"○",TRUE,"")</f>
        <v/>
      </c>
      <c r="BL74" s="429" t="str" cm="1">
        <f t="array" ref="BL74">_xlfn.IFS(OR(AND(NOT(OR($X74="",$Z74="")),AND(BL$37&gt;=$X74,BL$37&lt;$Z74)),AND(NOT(OR($AB74="",$AD74="",)),AND(BL$37&gt;=$AB74,BL$37&lt;$AD74)),AND(NOT(OR($AF74="",$AH74="")),AND(BL$37&gt;=$AF74,BL$37&lt;$AH74))),"",AND(BL$37&gt;=$R74,BL$37&lt;=$U74),"○",TRUE,"")</f>
        <v/>
      </c>
      <c r="BM74" s="429" t="str" cm="1">
        <f t="array" ref="BM74">_xlfn.IFS(OR(AND(NOT(OR($X74="",$Z74="")),AND(BM$37&gt;=$X74,BM$37&lt;$Z74)),AND(NOT(OR($AB74="",$AD74="",)),AND(BM$37&gt;=$AB74,BM$37&lt;$AD74)),AND(NOT(OR($AF74="",$AH74="")),AND(BM$37&gt;=$AF74,BM$37&lt;$AH74))),"",AND(BM$37&gt;=$R74,BM$37&lt;=$U74),"○",TRUE,"")</f>
        <v/>
      </c>
      <c r="BN74" s="429" t="str" cm="1">
        <f t="array" ref="BN74">_xlfn.IFS(OR(AND(NOT(OR($X74="",$Z74="")),AND(BN$37&gt;=$X74,BN$37&lt;$Z74)),AND(NOT(OR($AB74="",$AD74="",)),AND(BN$37&gt;=$AB74,BN$37&lt;$AD74)),AND(NOT(OR($AF74="",$AH74="")),AND(BN$37&gt;=$AF74,BN$37&lt;$AH74))),"",AND(BN$37&gt;=$R74,BN$37&lt;=$U74),"○",TRUE,"")</f>
        <v/>
      </c>
      <c r="BO74" s="429" t="str" cm="1">
        <f t="array" ref="BO74">_xlfn.IFS(OR(AND(NOT(OR($X74="",$Z74="")),AND(BO$37&gt;=$X74,BO$37&lt;$Z74)),AND(NOT(OR($AB74="",$AD74="",)),AND(BO$37&gt;=$AB74,BO$37&lt;$AD74)),AND(NOT(OR($AF74="",$AH74="")),AND(BO$37&gt;=$AF74,BO$37&lt;$AH74))),"",AND(BO$37&gt;=$R74,BO$37&lt;=$U74),"○",TRUE,"")</f>
        <v/>
      </c>
    </row>
    <row r="75" spans="2:67">
      <c r="B75"/>
      <c r="C75"/>
      <c r="D75"/>
      <c r="E75"/>
      <c r="F75"/>
      <c r="G75"/>
      <c r="H75"/>
      <c r="I75"/>
      <c r="J75"/>
      <c r="K75" s="568"/>
      <c r="L75" s="569"/>
      <c r="M75" s="569"/>
      <c r="N75" s="570"/>
      <c r="O75" s="569"/>
      <c r="P75" s="569"/>
      <c r="Q75" s="569"/>
      <c r="R75" s="571"/>
      <c r="S75" s="571"/>
      <c r="T75" s="571"/>
      <c r="U75" s="571"/>
      <c r="V75" s="571"/>
      <c r="W75" s="571"/>
      <c r="X75" s="571"/>
      <c r="Y75" s="571"/>
      <c r="Z75" s="571"/>
      <c r="AA75" s="571"/>
      <c r="AB75" s="571"/>
      <c r="AC75" s="571"/>
      <c r="AD75" s="571"/>
      <c r="AE75" s="571"/>
      <c r="AF75" s="571"/>
      <c r="AG75" s="571"/>
      <c r="AH75" s="573"/>
      <c r="AI75" s="574"/>
      <c r="AJ75" s="430" t="str">
        <f t="shared" si="25"/>
        <v/>
      </c>
      <c r="AK75" s="429" t="str" cm="1">
        <f t="array" ref="AK75">_xlfn.IFS(OR(AND(NOT(OR($X75="",$Z75="")),AND(AK$37&gt;=$X75,AK$37&lt;$Z75)),AND(NOT(OR($AB75="",$AD75="",)),AND(AK$37&gt;=$AB75,AK$37&lt;$AD75)),AND(NOT(OR($AF75="",$AH75="")),AND(AK$37&gt;=$AF75,AK$37&lt;$AH75))),"",AND(AK$37&gt;=$R75,AK$37&lt;=$U75),"○",TRUE,"")</f>
        <v/>
      </c>
      <c r="AL75" s="429" t="str" cm="1">
        <f t="array" ref="AL75">_xlfn.IFS(OR(AND(NOT(OR($X75="",$Z75="")),AND(AL$37&gt;=$X75,AL$37&lt;$Z75)),AND(NOT(OR($AB75="",$AD75="",)),AND(AL$37&gt;=$AB75,AL$37&lt;$AD75)),AND(NOT(OR($AF75="",$AH75="")),AND(AL$37&gt;=$AF75,AL$37&lt;$AH75))),"",AND(AL$37&gt;=$R75,AL$37&lt;=$U75),"○",TRUE,"")</f>
        <v/>
      </c>
      <c r="AM75" s="429" t="str" cm="1">
        <f t="array" ref="AM75">_xlfn.IFS(OR(AND(NOT(OR($X75="",$Z75="")),AND(AM$37&gt;=$X75,AM$37&lt;$Z75)),AND(NOT(OR($AB75="",$AD75="",)),AND(AM$37&gt;=$AB75,AM$37&lt;$AD75)),AND(NOT(OR($AF75="",$AH75="")),AND(AM$37&gt;=$AF75,AM$37&lt;$AH75))),"",AND(AM$37&gt;=$R75,AM$37&lt;=$U75),"○",TRUE,"")</f>
        <v/>
      </c>
      <c r="AN75" s="429" t="str" cm="1">
        <f t="array" ref="AN75">_xlfn.IFS(OR(AND(NOT(OR($X75="",$Z75="")),AND(AN$37&gt;=$X75,AN$37&lt;$Z75)),AND(NOT(OR($AB75="",$AD75="",)),AND(AN$37&gt;=$AB75,AN$37&lt;$AD75)),AND(NOT(OR($AF75="",$AH75="")),AND(AN$37&gt;=$AF75,AN$37&lt;$AH75))),"",AND(AN$37&gt;=$R75,AN$37&lt;=$U75),"○",TRUE,"")</f>
        <v/>
      </c>
      <c r="AO75" s="429" t="str" cm="1">
        <f t="array" ref="AO75">_xlfn.IFS(OR(AND(NOT(OR($X75="",$Z75="")),AND(AO$37&gt;=$X75,AO$37&lt;$Z75)),AND(NOT(OR($AB75="",$AD75="",)),AND(AO$37&gt;=$AB75,AO$37&lt;$AD75)),AND(NOT(OR($AF75="",$AH75="")),AND(AO$37&gt;=$AF75,AO$37&lt;$AH75))),"",AND(AO$37&gt;=$R75,AO$37&lt;=$U75),"○",TRUE,"")</f>
        <v/>
      </c>
      <c r="AP75" s="429" t="str" cm="1">
        <f t="array" ref="AP75">_xlfn.IFS(OR(AND(NOT(OR($X75="",$Z75="")),AND(AP$37&gt;=$X75,AP$37&lt;$Z75)),AND(NOT(OR($AB75="",$AD75="",)),AND(AP$37&gt;=$AB75,AP$37&lt;$AD75)),AND(NOT(OR($AF75="",$AH75="")),AND(AP$37&gt;=$AF75,AP$37&lt;$AH75))),"",AND(AP$37&gt;=$R75,AP$37&lt;=$U75),"○",TRUE,"")</f>
        <v/>
      </c>
      <c r="AQ75" s="429" t="str" cm="1">
        <f t="array" ref="AQ75">_xlfn.IFS(OR(AND(NOT(OR($X75="",$Z75="")),AND(AQ$37&gt;=$X75,AQ$37&lt;$Z75)),AND(NOT(OR($AB75="",$AD75="",)),AND(AQ$37&gt;=$AB75,AQ$37&lt;$AD75)),AND(NOT(OR($AF75="",$AH75="")),AND(AQ$37&gt;=$AF75,AQ$37&lt;$AH75))),"",AND(AQ$37&gt;=$R75,AQ$37&lt;=$U75),"○",TRUE,"")</f>
        <v/>
      </c>
      <c r="AR75" s="429" t="str" cm="1">
        <f t="array" ref="AR75">_xlfn.IFS(OR(AND(NOT(OR($X75="",$Z75="")),AND(AR$37&gt;=$X75,AR$37&lt;$Z75)),AND(NOT(OR($AB75="",$AD75="",)),AND(AR$37&gt;=$AB75,AR$37&lt;$AD75)),AND(NOT(OR($AF75="",$AH75="")),AND(AR$37&gt;=$AF75,AR$37&lt;$AH75))),"",AND(AR$37&gt;=$R75,AR$37&lt;=$U75),"○",TRUE,"")</f>
        <v/>
      </c>
      <c r="AS75" s="429" t="str" cm="1">
        <f t="array" ref="AS75">_xlfn.IFS(OR(AND(NOT(OR($X75="",$Z75="")),AND(AS$37&gt;=$X75,AS$37&lt;$Z75)),AND(NOT(OR($AB75="",$AD75="",)),AND(AS$37&gt;=$AB75,AS$37&lt;$AD75)),AND(NOT(OR($AF75="",$AH75="")),AND(AS$37&gt;=$AF75,AS$37&lt;$AH75))),"",AND(AS$37&gt;=$R75,AS$37&lt;=$U75),"○",TRUE,"")</f>
        <v/>
      </c>
      <c r="AT75" s="429" t="str" cm="1">
        <f t="array" ref="AT75">_xlfn.IFS(OR(AND(NOT(OR($X75="",$Z75="")),AND(AT$37&gt;=$X75,AT$37&lt;$Z75)),AND(NOT(OR($AB75="",$AD75="",)),AND(AT$37&gt;=$AB75,AT$37&lt;$AD75)),AND(NOT(OR($AF75="",$AH75="")),AND(AT$37&gt;=$AF75,AT$37&lt;$AH75))),"",AND(AT$37&gt;=$R75,AT$37&lt;=$U75),"○",TRUE,"")</f>
        <v/>
      </c>
      <c r="AU75" s="429" t="str" cm="1">
        <f t="array" ref="AU75">_xlfn.IFS(OR(AND(NOT(OR($X75="",$Z75="")),AND(AU$37&gt;=$X75,AU$37&lt;$Z75)),AND(NOT(OR($AB75="",$AD75="",)),AND(AU$37&gt;=$AB75,AU$37&lt;$AD75)),AND(NOT(OR($AF75="",$AH75="")),AND(AU$37&gt;=$AF75,AU$37&lt;$AH75))),"",AND(AU$37&gt;=$R75,AU$37&lt;=$U75),"○",TRUE,"")</f>
        <v/>
      </c>
      <c r="AV75" s="429" t="str" cm="1">
        <f t="array" ref="AV75">_xlfn.IFS(OR(AND(NOT(OR($X75="",$Z75="")),AND(AV$37&gt;=$X75,AV$37&lt;$Z75)),AND(NOT(OR($AB75="",$AD75="",)),AND(AV$37&gt;=$AB75,AV$37&lt;$AD75)),AND(NOT(OR($AF75="",$AH75="")),AND(AV$37&gt;=$AF75,AV$37&lt;$AH75))),"",AND(AV$37&gt;=$R75,AV$37&lt;=$U75),"○",TRUE,"")</f>
        <v/>
      </c>
      <c r="AW75" s="429" t="str" cm="1">
        <f t="array" ref="AW75">_xlfn.IFS(OR(AND(NOT(OR($X75="",$Z75="")),AND(AW$37&gt;=$X75,AW$37&lt;$Z75)),AND(NOT(OR($AB75="",$AD75="",)),AND(AW$37&gt;=$AB75,AW$37&lt;$AD75)),AND(NOT(OR($AF75="",$AH75="")),AND(AW$37&gt;=$AF75,AW$37&lt;$AH75))),"",AND(AW$37&gt;=$R75,AW$37&lt;=$U75),"○",TRUE,"")</f>
        <v/>
      </c>
      <c r="AX75" s="429" t="str" cm="1">
        <f t="array" ref="AX75">_xlfn.IFS(OR(AND(NOT(OR($X75="",$Z75="")),AND(AX$37&gt;=$X75,AX$37&lt;$Z75)),AND(NOT(OR($AB75="",$AD75="",)),AND(AX$37&gt;=$AB75,AX$37&lt;$AD75)),AND(NOT(OR($AF75="",$AH75="")),AND(AX$37&gt;=$AF75,AX$37&lt;$AH75))),"",AND(AX$37&gt;=$R75,AX$37&lt;=$U75),"○",TRUE,"")</f>
        <v/>
      </c>
      <c r="AY75" s="429" t="str" cm="1">
        <f t="array" ref="AY75">_xlfn.IFS(OR(AND(NOT(OR($X75="",$Z75="")),AND(AY$37&gt;=$X75,AY$37&lt;$Z75)),AND(NOT(OR($AB75="",$AD75="",)),AND(AY$37&gt;=$AB75,AY$37&lt;$AD75)),AND(NOT(OR($AF75="",$AH75="")),AND(AY$37&gt;=$AF75,AY$37&lt;$AH75))),"",AND(AY$37&gt;=$R75,AY$37&lt;=$U75),"○",TRUE,"")</f>
        <v/>
      </c>
      <c r="AZ75" s="429" t="str" cm="1">
        <f t="array" ref="AZ75">_xlfn.IFS(OR(AND(NOT(OR($X75="",$Z75="")),AND(AZ$37&gt;=$X75,AZ$37&lt;$Z75)),AND(NOT(OR($AB75="",$AD75="",)),AND(AZ$37&gt;=$AB75,AZ$37&lt;$AD75)),AND(NOT(OR($AF75="",$AH75="")),AND(AZ$37&gt;=$AF75,AZ$37&lt;$AH75))),"",AND(AZ$37&gt;=$R75,AZ$37&lt;=$U75),"○",TRUE,"")</f>
        <v/>
      </c>
      <c r="BA75" s="429" t="str" cm="1">
        <f t="array" ref="BA75">_xlfn.IFS(OR(AND(NOT(OR($X75="",$Z75="")),AND(BA$37&gt;=$X75,BA$37&lt;$Z75)),AND(NOT(OR($AB75="",$AD75="",)),AND(BA$37&gt;=$AB75,BA$37&lt;$AD75)),AND(NOT(OR($AF75="",$AH75="")),AND(BA$37&gt;=$AF75,BA$37&lt;$AH75))),"",AND(BA$37&gt;=$R75,BA$37&lt;=$U75),"○",TRUE,"")</f>
        <v/>
      </c>
      <c r="BB75" s="429" t="str" cm="1">
        <f t="array" ref="BB75">_xlfn.IFS(OR(AND(NOT(OR($X75="",$Z75="")),AND(BB$37&gt;=$X75,BB$37&lt;$Z75)),AND(NOT(OR($AB75="",$AD75="",)),AND(BB$37&gt;=$AB75,BB$37&lt;$AD75)),AND(NOT(OR($AF75="",$AH75="")),AND(BB$37&gt;=$AF75,BB$37&lt;$AH75))),"",AND(BB$37&gt;=$R75,BB$37&lt;=$U75),"○",TRUE,"")</f>
        <v/>
      </c>
      <c r="BC75" s="429" t="str" cm="1">
        <f t="array" ref="BC75">_xlfn.IFS(OR(AND(NOT(OR($X75="",$Z75="")),AND(BC$37&gt;=$X75,BC$37&lt;$Z75)),AND(NOT(OR($AB75="",$AD75="",)),AND(BC$37&gt;=$AB75,BC$37&lt;$AD75)),AND(NOT(OR($AF75="",$AH75="")),AND(BC$37&gt;=$AF75,BC$37&lt;$AH75))),"",AND(BC$37&gt;=$R75,BC$37&lt;=$U75),"○",TRUE,"")</f>
        <v/>
      </c>
      <c r="BD75" s="429" t="str" cm="1">
        <f t="array" ref="BD75">_xlfn.IFS(OR(AND(NOT(OR($X75="",$Z75="")),AND(BD$37&gt;=$X75,BD$37&lt;$Z75)),AND(NOT(OR($AB75="",$AD75="",)),AND(BD$37&gt;=$AB75,BD$37&lt;$AD75)),AND(NOT(OR($AF75="",$AH75="")),AND(BD$37&gt;=$AF75,BD$37&lt;$AH75))),"",AND(BD$37&gt;=$R75,BD$37&lt;=$U75),"○",TRUE,"")</f>
        <v/>
      </c>
      <c r="BE75" s="429" t="str" cm="1">
        <f t="array" ref="BE75">_xlfn.IFS(OR(AND(NOT(OR($X75="",$Z75="")),AND(BE$37&gt;=$X75,BE$37&lt;$Z75)),AND(NOT(OR($AB75="",$AD75="",)),AND(BE$37&gt;=$AB75,BE$37&lt;$AD75)),AND(NOT(OR($AF75="",$AH75="")),AND(BE$37&gt;=$AF75,BE$37&lt;$AH75))),"",AND(BE$37&gt;=$R75,BE$37&lt;=$U75),"○",TRUE,"")</f>
        <v/>
      </c>
      <c r="BF75" s="429" t="str" cm="1">
        <f t="array" ref="BF75">_xlfn.IFS(OR(AND(NOT(OR($X75="",$Z75="")),AND(BF$37&gt;=$X75,BF$37&lt;$Z75)),AND(NOT(OR($AB75="",$AD75="",)),AND(BF$37&gt;=$AB75,BF$37&lt;$AD75)),AND(NOT(OR($AF75="",$AH75="")),AND(BF$37&gt;=$AF75,BF$37&lt;$AH75))),"",AND(BF$37&gt;=$R75,BF$37&lt;=$U75),"○",TRUE,"")</f>
        <v/>
      </c>
      <c r="BG75" s="429" t="str" cm="1">
        <f t="array" ref="BG75">_xlfn.IFS(OR(AND(NOT(OR($X75="",$Z75="")),AND(BG$37&gt;=$X75,BG$37&lt;$Z75)),AND(NOT(OR($AB75="",$AD75="",)),AND(BG$37&gt;=$AB75,BG$37&lt;$AD75)),AND(NOT(OR($AF75="",$AH75="")),AND(BG$37&gt;=$AF75,BG$37&lt;$AH75))),"",AND(BG$37&gt;=$R75,BG$37&lt;=$U75),"○",TRUE,"")</f>
        <v/>
      </c>
      <c r="BH75" s="429" t="str" cm="1">
        <f t="array" ref="BH75">_xlfn.IFS(OR(AND(NOT(OR($X75="",$Z75="")),AND(BH$37&gt;=$X75,BH$37&lt;$Z75)),AND(NOT(OR($AB75="",$AD75="",)),AND(BH$37&gt;=$AB75,BH$37&lt;$AD75)),AND(NOT(OR($AF75="",$AH75="")),AND(BH$37&gt;=$AF75,BH$37&lt;$AH75))),"",AND(BH$37&gt;=$R75,BH$37&lt;=$U75),"○",TRUE,"")</f>
        <v/>
      </c>
      <c r="BI75" s="429" t="str" cm="1">
        <f t="array" ref="BI75">_xlfn.IFS(OR(AND(NOT(OR($X75="",$Z75="")),AND(BI$37&gt;=$X75,BI$37&lt;$Z75)),AND(NOT(OR($AB75="",$AD75="",)),AND(BI$37&gt;=$AB75,BI$37&lt;$AD75)),AND(NOT(OR($AF75="",$AH75="")),AND(BI$37&gt;=$AF75,BI$37&lt;$AH75))),"",AND(BI$37&gt;=$R75,BI$37&lt;=$U75),"○",TRUE,"")</f>
        <v/>
      </c>
      <c r="BJ75" s="429" t="str" cm="1">
        <f t="array" ref="BJ75">_xlfn.IFS(OR(AND(NOT(OR($X75="",$Z75="")),AND(BJ$37&gt;=$X75,BJ$37&lt;$Z75)),AND(NOT(OR($AB75="",$AD75="",)),AND(BJ$37&gt;=$AB75,BJ$37&lt;$AD75)),AND(NOT(OR($AF75="",$AH75="")),AND(BJ$37&gt;=$AF75,BJ$37&lt;$AH75))),"",AND(BJ$37&gt;=$R75,BJ$37&lt;=$U75),"○",TRUE,"")</f>
        <v/>
      </c>
      <c r="BK75" s="429" t="str" cm="1">
        <f t="array" ref="BK75">_xlfn.IFS(OR(AND(NOT(OR($X75="",$Z75="")),AND(BK$37&gt;=$X75,BK$37&lt;$Z75)),AND(NOT(OR($AB75="",$AD75="",)),AND(BK$37&gt;=$AB75,BK$37&lt;$AD75)),AND(NOT(OR($AF75="",$AH75="")),AND(BK$37&gt;=$AF75,BK$37&lt;$AH75))),"",AND(BK$37&gt;=$R75,BK$37&lt;=$U75),"○",TRUE,"")</f>
        <v/>
      </c>
      <c r="BL75" s="429" t="str" cm="1">
        <f t="array" ref="BL75">_xlfn.IFS(OR(AND(NOT(OR($X75="",$Z75="")),AND(BL$37&gt;=$X75,BL$37&lt;$Z75)),AND(NOT(OR($AB75="",$AD75="",)),AND(BL$37&gt;=$AB75,BL$37&lt;$AD75)),AND(NOT(OR($AF75="",$AH75="")),AND(BL$37&gt;=$AF75,BL$37&lt;$AH75))),"",AND(BL$37&gt;=$R75,BL$37&lt;=$U75),"○",TRUE,"")</f>
        <v/>
      </c>
      <c r="BM75" s="429" t="str" cm="1">
        <f t="array" ref="BM75">_xlfn.IFS(OR(AND(NOT(OR($X75="",$Z75="")),AND(BM$37&gt;=$X75,BM$37&lt;$Z75)),AND(NOT(OR($AB75="",$AD75="",)),AND(BM$37&gt;=$AB75,BM$37&lt;$AD75)),AND(NOT(OR($AF75="",$AH75="")),AND(BM$37&gt;=$AF75,BM$37&lt;$AH75))),"",AND(BM$37&gt;=$R75,BM$37&lt;=$U75),"○",TRUE,"")</f>
        <v/>
      </c>
      <c r="BN75" s="429" t="str" cm="1">
        <f t="array" ref="BN75">_xlfn.IFS(OR(AND(NOT(OR($X75="",$Z75="")),AND(BN$37&gt;=$X75,BN$37&lt;$Z75)),AND(NOT(OR($AB75="",$AD75="",)),AND(BN$37&gt;=$AB75,BN$37&lt;$AD75)),AND(NOT(OR($AF75="",$AH75="")),AND(BN$37&gt;=$AF75,BN$37&lt;$AH75))),"",AND(BN$37&gt;=$R75,BN$37&lt;=$U75),"○",TRUE,"")</f>
        <v/>
      </c>
      <c r="BO75" s="429" t="str" cm="1">
        <f t="array" ref="BO75">_xlfn.IFS(OR(AND(NOT(OR($X75="",$Z75="")),AND(BO$37&gt;=$X75,BO$37&lt;$Z75)),AND(NOT(OR($AB75="",$AD75="",)),AND(BO$37&gt;=$AB75,BO$37&lt;$AD75)),AND(NOT(OR($AF75="",$AH75="")),AND(BO$37&gt;=$AF75,BO$37&lt;$AH75))),"",AND(BO$37&gt;=$R75,BO$37&lt;=$U75),"○",TRUE,"")</f>
        <v/>
      </c>
    </row>
    <row r="76" spans="2:67">
      <c r="B76"/>
      <c r="C76"/>
      <c r="D76"/>
      <c r="E76"/>
      <c r="F76"/>
      <c r="G76"/>
      <c r="H76"/>
      <c r="I76"/>
      <c r="J76"/>
      <c r="K76" s="568"/>
      <c r="L76" s="569"/>
      <c r="M76" s="569"/>
      <c r="N76" s="570"/>
      <c r="O76" s="569"/>
      <c r="P76" s="569"/>
      <c r="Q76" s="569"/>
      <c r="R76" s="571"/>
      <c r="S76" s="571"/>
      <c r="T76" s="571"/>
      <c r="U76" s="571"/>
      <c r="V76" s="571"/>
      <c r="W76" s="571"/>
      <c r="X76" s="571"/>
      <c r="Y76" s="571"/>
      <c r="Z76" s="571"/>
      <c r="AA76" s="571"/>
      <c r="AB76" s="571"/>
      <c r="AC76" s="571"/>
      <c r="AD76" s="571"/>
      <c r="AE76" s="571"/>
      <c r="AF76" s="571"/>
      <c r="AG76" s="571"/>
      <c r="AH76" s="573"/>
      <c r="AI76" s="574"/>
      <c r="AJ76" s="430" t="str">
        <f t="shared" si="25"/>
        <v/>
      </c>
      <c r="AK76" s="429" t="str" cm="1">
        <f t="array" ref="AK76">_xlfn.IFS(OR(AND(NOT(OR($X76="",$Z76="")),AND(AK$37&gt;=$X76,AK$37&lt;$Z76)),AND(NOT(OR($AB76="",$AD76="",)),AND(AK$37&gt;=$AB76,AK$37&lt;$AD76)),AND(NOT(OR($AF76="",$AH76="")),AND(AK$37&gt;=$AF76,AK$37&lt;$AH76))),"",AND(AK$37&gt;=$R76,AK$37&lt;=$U76),"○",TRUE,"")</f>
        <v/>
      </c>
      <c r="AL76" s="429" t="str" cm="1">
        <f t="array" ref="AL76">_xlfn.IFS(OR(AND(NOT(OR($X76="",$Z76="")),AND(AL$37&gt;=$X76,AL$37&lt;$Z76)),AND(NOT(OR($AB76="",$AD76="",)),AND(AL$37&gt;=$AB76,AL$37&lt;$AD76)),AND(NOT(OR($AF76="",$AH76="")),AND(AL$37&gt;=$AF76,AL$37&lt;$AH76))),"",AND(AL$37&gt;=$R76,AL$37&lt;=$U76),"○",TRUE,"")</f>
        <v/>
      </c>
      <c r="AM76" s="429" t="str" cm="1">
        <f t="array" ref="AM76">_xlfn.IFS(OR(AND(NOT(OR($X76="",$Z76="")),AND(AM$37&gt;=$X76,AM$37&lt;$Z76)),AND(NOT(OR($AB76="",$AD76="",)),AND(AM$37&gt;=$AB76,AM$37&lt;$AD76)),AND(NOT(OR($AF76="",$AH76="")),AND(AM$37&gt;=$AF76,AM$37&lt;$AH76))),"",AND(AM$37&gt;=$R76,AM$37&lt;=$U76),"○",TRUE,"")</f>
        <v/>
      </c>
      <c r="AN76" s="429" t="str" cm="1">
        <f t="array" ref="AN76">_xlfn.IFS(OR(AND(NOT(OR($X76="",$Z76="")),AND(AN$37&gt;=$X76,AN$37&lt;$Z76)),AND(NOT(OR($AB76="",$AD76="",)),AND(AN$37&gt;=$AB76,AN$37&lt;$AD76)),AND(NOT(OR($AF76="",$AH76="")),AND(AN$37&gt;=$AF76,AN$37&lt;$AH76))),"",AND(AN$37&gt;=$R76,AN$37&lt;=$U76),"○",TRUE,"")</f>
        <v/>
      </c>
      <c r="AO76" s="429" t="str" cm="1">
        <f t="array" ref="AO76">_xlfn.IFS(OR(AND(NOT(OR($X76="",$Z76="")),AND(AO$37&gt;=$X76,AO$37&lt;$Z76)),AND(NOT(OR($AB76="",$AD76="",)),AND(AO$37&gt;=$AB76,AO$37&lt;$AD76)),AND(NOT(OR($AF76="",$AH76="")),AND(AO$37&gt;=$AF76,AO$37&lt;$AH76))),"",AND(AO$37&gt;=$R76,AO$37&lt;=$U76),"○",TRUE,"")</f>
        <v/>
      </c>
      <c r="AP76" s="429" t="str" cm="1">
        <f t="array" ref="AP76">_xlfn.IFS(OR(AND(NOT(OR($X76="",$Z76="")),AND(AP$37&gt;=$X76,AP$37&lt;$Z76)),AND(NOT(OR($AB76="",$AD76="",)),AND(AP$37&gt;=$AB76,AP$37&lt;$AD76)),AND(NOT(OR($AF76="",$AH76="")),AND(AP$37&gt;=$AF76,AP$37&lt;$AH76))),"",AND(AP$37&gt;=$R76,AP$37&lt;=$U76),"○",TRUE,"")</f>
        <v/>
      </c>
      <c r="AQ76" s="429" t="str" cm="1">
        <f t="array" ref="AQ76">_xlfn.IFS(OR(AND(NOT(OR($X76="",$Z76="")),AND(AQ$37&gt;=$X76,AQ$37&lt;$Z76)),AND(NOT(OR($AB76="",$AD76="",)),AND(AQ$37&gt;=$AB76,AQ$37&lt;$AD76)),AND(NOT(OR($AF76="",$AH76="")),AND(AQ$37&gt;=$AF76,AQ$37&lt;$AH76))),"",AND(AQ$37&gt;=$R76,AQ$37&lt;=$U76),"○",TRUE,"")</f>
        <v/>
      </c>
      <c r="AR76" s="429" t="str" cm="1">
        <f t="array" ref="AR76">_xlfn.IFS(OR(AND(NOT(OR($X76="",$Z76="")),AND(AR$37&gt;=$X76,AR$37&lt;$Z76)),AND(NOT(OR($AB76="",$AD76="",)),AND(AR$37&gt;=$AB76,AR$37&lt;$AD76)),AND(NOT(OR($AF76="",$AH76="")),AND(AR$37&gt;=$AF76,AR$37&lt;$AH76))),"",AND(AR$37&gt;=$R76,AR$37&lt;=$U76),"○",TRUE,"")</f>
        <v/>
      </c>
      <c r="AS76" s="429" t="str" cm="1">
        <f t="array" ref="AS76">_xlfn.IFS(OR(AND(NOT(OR($X76="",$Z76="")),AND(AS$37&gt;=$X76,AS$37&lt;$Z76)),AND(NOT(OR($AB76="",$AD76="",)),AND(AS$37&gt;=$AB76,AS$37&lt;$AD76)),AND(NOT(OR($AF76="",$AH76="")),AND(AS$37&gt;=$AF76,AS$37&lt;$AH76))),"",AND(AS$37&gt;=$R76,AS$37&lt;=$U76),"○",TRUE,"")</f>
        <v/>
      </c>
      <c r="AT76" s="429" t="str" cm="1">
        <f t="array" ref="AT76">_xlfn.IFS(OR(AND(NOT(OR($X76="",$Z76="")),AND(AT$37&gt;=$X76,AT$37&lt;$Z76)),AND(NOT(OR($AB76="",$AD76="",)),AND(AT$37&gt;=$AB76,AT$37&lt;$AD76)),AND(NOT(OR($AF76="",$AH76="")),AND(AT$37&gt;=$AF76,AT$37&lt;$AH76))),"",AND(AT$37&gt;=$R76,AT$37&lt;=$U76),"○",TRUE,"")</f>
        <v/>
      </c>
      <c r="AU76" s="429" t="str" cm="1">
        <f t="array" ref="AU76">_xlfn.IFS(OR(AND(NOT(OR($X76="",$Z76="")),AND(AU$37&gt;=$X76,AU$37&lt;$Z76)),AND(NOT(OR($AB76="",$AD76="",)),AND(AU$37&gt;=$AB76,AU$37&lt;$AD76)),AND(NOT(OR($AF76="",$AH76="")),AND(AU$37&gt;=$AF76,AU$37&lt;$AH76))),"",AND(AU$37&gt;=$R76,AU$37&lt;=$U76),"○",TRUE,"")</f>
        <v/>
      </c>
      <c r="AV76" s="429" t="str" cm="1">
        <f t="array" ref="AV76">_xlfn.IFS(OR(AND(NOT(OR($X76="",$Z76="")),AND(AV$37&gt;=$X76,AV$37&lt;$Z76)),AND(NOT(OR($AB76="",$AD76="",)),AND(AV$37&gt;=$AB76,AV$37&lt;$AD76)),AND(NOT(OR($AF76="",$AH76="")),AND(AV$37&gt;=$AF76,AV$37&lt;$AH76))),"",AND(AV$37&gt;=$R76,AV$37&lt;=$U76),"○",TRUE,"")</f>
        <v/>
      </c>
      <c r="AW76" s="429" t="str" cm="1">
        <f t="array" ref="AW76">_xlfn.IFS(OR(AND(NOT(OR($X76="",$Z76="")),AND(AW$37&gt;=$X76,AW$37&lt;$Z76)),AND(NOT(OR($AB76="",$AD76="",)),AND(AW$37&gt;=$AB76,AW$37&lt;$AD76)),AND(NOT(OR($AF76="",$AH76="")),AND(AW$37&gt;=$AF76,AW$37&lt;$AH76))),"",AND(AW$37&gt;=$R76,AW$37&lt;=$U76),"○",TRUE,"")</f>
        <v/>
      </c>
      <c r="AX76" s="429" t="str" cm="1">
        <f t="array" ref="AX76">_xlfn.IFS(OR(AND(NOT(OR($X76="",$Z76="")),AND(AX$37&gt;=$X76,AX$37&lt;$Z76)),AND(NOT(OR($AB76="",$AD76="",)),AND(AX$37&gt;=$AB76,AX$37&lt;$AD76)),AND(NOT(OR($AF76="",$AH76="")),AND(AX$37&gt;=$AF76,AX$37&lt;$AH76))),"",AND(AX$37&gt;=$R76,AX$37&lt;=$U76),"○",TRUE,"")</f>
        <v/>
      </c>
      <c r="AY76" s="429" t="str" cm="1">
        <f t="array" ref="AY76">_xlfn.IFS(OR(AND(NOT(OR($X76="",$Z76="")),AND(AY$37&gt;=$X76,AY$37&lt;$Z76)),AND(NOT(OR($AB76="",$AD76="",)),AND(AY$37&gt;=$AB76,AY$37&lt;$AD76)),AND(NOT(OR($AF76="",$AH76="")),AND(AY$37&gt;=$AF76,AY$37&lt;$AH76))),"",AND(AY$37&gt;=$R76,AY$37&lt;=$U76),"○",TRUE,"")</f>
        <v/>
      </c>
      <c r="AZ76" s="429" t="str" cm="1">
        <f t="array" ref="AZ76">_xlfn.IFS(OR(AND(NOT(OR($X76="",$Z76="")),AND(AZ$37&gt;=$X76,AZ$37&lt;$Z76)),AND(NOT(OR($AB76="",$AD76="",)),AND(AZ$37&gt;=$AB76,AZ$37&lt;$AD76)),AND(NOT(OR($AF76="",$AH76="")),AND(AZ$37&gt;=$AF76,AZ$37&lt;$AH76))),"",AND(AZ$37&gt;=$R76,AZ$37&lt;=$U76),"○",TRUE,"")</f>
        <v/>
      </c>
      <c r="BA76" s="429" t="str" cm="1">
        <f t="array" ref="BA76">_xlfn.IFS(OR(AND(NOT(OR($X76="",$Z76="")),AND(BA$37&gt;=$X76,BA$37&lt;$Z76)),AND(NOT(OR($AB76="",$AD76="",)),AND(BA$37&gt;=$AB76,BA$37&lt;$AD76)),AND(NOT(OR($AF76="",$AH76="")),AND(BA$37&gt;=$AF76,BA$37&lt;$AH76))),"",AND(BA$37&gt;=$R76,BA$37&lt;=$U76),"○",TRUE,"")</f>
        <v/>
      </c>
      <c r="BB76" s="429" t="str" cm="1">
        <f t="array" ref="BB76">_xlfn.IFS(OR(AND(NOT(OR($X76="",$Z76="")),AND(BB$37&gt;=$X76,BB$37&lt;$Z76)),AND(NOT(OR($AB76="",$AD76="",)),AND(BB$37&gt;=$AB76,BB$37&lt;$AD76)),AND(NOT(OR($AF76="",$AH76="")),AND(BB$37&gt;=$AF76,BB$37&lt;$AH76))),"",AND(BB$37&gt;=$R76,BB$37&lt;=$U76),"○",TRUE,"")</f>
        <v/>
      </c>
      <c r="BC76" s="429" t="str" cm="1">
        <f t="array" ref="BC76">_xlfn.IFS(OR(AND(NOT(OR($X76="",$Z76="")),AND(BC$37&gt;=$X76,BC$37&lt;$Z76)),AND(NOT(OR($AB76="",$AD76="",)),AND(BC$37&gt;=$AB76,BC$37&lt;$AD76)),AND(NOT(OR($AF76="",$AH76="")),AND(BC$37&gt;=$AF76,BC$37&lt;$AH76))),"",AND(BC$37&gt;=$R76,BC$37&lt;=$U76),"○",TRUE,"")</f>
        <v/>
      </c>
      <c r="BD76" s="429" t="str" cm="1">
        <f t="array" ref="BD76">_xlfn.IFS(OR(AND(NOT(OR($X76="",$Z76="")),AND(BD$37&gt;=$X76,BD$37&lt;$Z76)),AND(NOT(OR($AB76="",$AD76="",)),AND(BD$37&gt;=$AB76,BD$37&lt;$AD76)),AND(NOT(OR($AF76="",$AH76="")),AND(BD$37&gt;=$AF76,BD$37&lt;$AH76))),"",AND(BD$37&gt;=$R76,BD$37&lt;=$U76),"○",TRUE,"")</f>
        <v/>
      </c>
      <c r="BE76" s="429" t="str" cm="1">
        <f t="array" ref="BE76">_xlfn.IFS(OR(AND(NOT(OR($X76="",$Z76="")),AND(BE$37&gt;=$X76,BE$37&lt;$Z76)),AND(NOT(OR($AB76="",$AD76="",)),AND(BE$37&gt;=$AB76,BE$37&lt;$AD76)),AND(NOT(OR($AF76="",$AH76="")),AND(BE$37&gt;=$AF76,BE$37&lt;$AH76))),"",AND(BE$37&gt;=$R76,BE$37&lt;=$U76),"○",TRUE,"")</f>
        <v/>
      </c>
      <c r="BF76" s="429" t="str" cm="1">
        <f t="array" ref="BF76">_xlfn.IFS(OR(AND(NOT(OR($X76="",$Z76="")),AND(BF$37&gt;=$X76,BF$37&lt;$Z76)),AND(NOT(OR($AB76="",$AD76="",)),AND(BF$37&gt;=$AB76,BF$37&lt;$AD76)),AND(NOT(OR($AF76="",$AH76="")),AND(BF$37&gt;=$AF76,BF$37&lt;$AH76))),"",AND(BF$37&gt;=$R76,BF$37&lt;=$U76),"○",TRUE,"")</f>
        <v/>
      </c>
      <c r="BG76" s="429" t="str" cm="1">
        <f t="array" ref="BG76">_xlfn.IFS(OR(AND(NOT(OR($X76="",$Z76="")),AND(BG$37&gt;=$X76,BG$37&lt;$Z76)),AND(NOT(OR($AB76="",$AD76="",)),AND(BG$37&gt;=$AB76,BG$37&lt;$AD76)),AND(NOT(OR($AF76="",$AH76="")),AND(BG$37&gt;=$AF76,BG$37&lt;$AH76))),"",AND(BG$37&gt;=$R76,BG$37&lt;=$U76),"○",TRUE,"")</f>
        <v/>
      </c>
      <c r="BH76" s="429" t="str" cm="1">
        <f t="array" ref="BH76">_xlfn.IFS(OR(AND(NOT(OR($X76="",$Z76="")),AND(BH$37&gt;=$X76,BH$37&lt;$Z76)),AND(NOT(OR($AB76="",$AD76="",)),AND(BH$37&gt;=$AB76,BH$37&lt;$AD76)),AND(NOT(OR($AF76="",$AH76="")),AND(BH$37&gt;=$AF76,BH$37&lt;$AH76))),"",AND(BH$37&gt;=$R76,BH$37&lt;=$U76),"○",TRUE,"")</f>
        <v/>
      </c>
      <c r="BI76" s="429" t="str" cm="1">
        <f t="array" ref="BI76">_xlfn.IFS(OR(AND(NOT(OR($X76="",$Z76="")),AND(BI$37&gt;=$X76,BI$37&lt;$Z76)),AND(NOT(OR($AB76="",$AD76="",)),AND(BI$37&gt;=$AB76,BI$37&lt;$AD76)),AND(NOT(OR($AF76="",$AH76="")),AND(BI$37&gt;=$AF76,BI$37&lt;$AH76))),"",AND(BI$37&gt;=$R76,BI$37&lt;=$U76),"○",TRUE,"")</f>
        <v/>
      </c>
      <c r="BJ76" s="429" t="str" cm="1">
        <f t="array" ref="BJ76">_xlfn.IFS(OR(AND(NOT(OR($X76="",$Z76="")),AND(BJ$37&gt;=$X76,BJ$37&lt;$Z76)),AND(NOT(OR($AB76="",$AD76="",)),AND(BJ$37&gt;=$AB76,BJ$37&lt;$AD76)),AND(NOT(OR($AF76="",$AH76="")),AND(BJ$37&gt;=$AF76,BJ$37&lt;$AH76))),"",AND(BJ$37&gt;=$R76,BJ$37&lt;=$U76),"○",TRUE,"")</f>
        <v/>
      </c>
      <c r="BK76" s="429" t="str" cm="1">
        <f t="array" ref="BK76">_xlfn.IFS(OR(AND(NOT(OR($X76="",$Z76="")),AND(BK$37&gt;=$X76,BK$37&lt;$Z76)),AND(NOT(OR($AB76="",$AD76="",)),AND(BK$37&gt;=$AB76,BK$37&lt;$AD76)),AND(NOT(OR($AF76="",$AH76="")),AND(BK$37&gt;=$AF76,BK$37&lt;$AH76))),"",AND(BK$37&gt;=$R76,BK$37&lt;=$U76),"○",TRUE,"")</f>
        <v/>
      </c>
      <c r="BL76" s="429" t="str" cm="1">
        <f t="array" ref="BL76">_xlfn.IFS(OR(AND(NOT(OR($X76="",$Z76="")),AND(BL$37&gt;=$X76,BL$37&lt;$Z76)),AND(NOT(OR($AB76="",$AD76="",)),AND(BL$37&gt;=$AB76,BL$37&lt;$AD76)),AND(NOT(OR($AF76="",$AH76="")),AND(BL$37&gt;=$AF76,BL$37&lt;$AH76))),"",AND(BL$37&gt;=$R76,BL$37&lt;=$U76),"○",TRUE,"")</f>
        <v/>
      </c>
      <c r="BM76" s="429" t="str" cm="1">
        <f t="array" ref="BM76">_xlfn.IFS(OR(AND(NOT(OR($X76="",$Z76="")),AND(BM$37&gt;=$X76,BM$37&lt;$Z76)),AND(NOT(OR($AB76="",$AD76="",)),AND(BM$37&gt;=$AB76,BM$37&lt;$AD76)),AND(NOT(OR($AF76="",$AH76="")),AND(BM$37&gt;=$AF76,BM$37&lt;$AH76))),"",AND(BM$37&gt;=$R76,BM$37&lt;=$U76),"○",TRUE,"")</f>
        <v/>
      </c>
      <c r="BN76" s="429" t="str" cm="1">
        <f t="array" ref="BN76">_xlfn.IFS(OR(AND(NOT(OR($X76="",$Z76="")),AND(BN$37&gt;=$X76,BN$37&lt;$Z76)),AND(NOT(OR($AB76="",$AD76="",)),AND(BN$37&gt;=$AB76,BN$37&lt;$AD76)),AND(NOT(OR($AF76="",$AH76="")),AND(BN$37&gt;=$AF76,BN$37&lt;$AH76))),"",AND(BN$37&gt;=$R76,BN$37&lt;=$U76),"○",TRUE,"")</f>
        <v/>
      </c>
      <c r="BO76" s="429" t="str" cm="1">
        <f t="array" ref="BO76">_xlfn.IFS(OR(AND(NOT(OR($X76="",$Z76="")),AND(BO$37&gt;=$X76,BO$37&lt;$Z76)),AND(NOT(OR($AB76="",$AD76="",)),AND(BO$37&gt;=$AB76,BO$37&lt;$AD76)),AND(NOT(OR($AF76="",$AH76="")),AND(BO$37&gt;=$AF76,BO$37&lt;$AH76))),"",AND(BO$37&gt;=$R76,BO$37&lt;=$U76),"○",TRUE,"")</f>
        <v/>
      </c>
    </row>
    <row r="77" spans="2:67">
      <c r="B77"/>
      <c r="C77"/>
      <c r="D77"/>
      <c r="E77"/>
      <c r="F77"/>
      <c r="G77"/>
      <c r="H77"/>
      <c r="I77"/>
      <c r="J77"/>
      <c r="K77" s="568"/>
      <c r="L77" s="569"/>
      <c r="M77" s="569"/>
      <c r="N77" s="570"/>
      <c r="O77" s="569"/>
      <c r="P77" s="569"/>
      <c r="Q77" s="569"/>
      <c r="R77" s="571"/>
      <c r="S77" s="571"/>
      <c r="T77" s="571"/>
      <c r="U77" s="571"/>
      <c r="V77" s="571"/>
      <c r="W77" s="571"/>
      <c r="X77" s="571"/>
      <c r="Y77" s="571"/>
      <c r="Z77" s="571"/>
      <c r="AA77" s="571"/>
      <c r="AB77" s="571"/>
      <c r="AC77" s="571"/>
      <c r="AD77" s="571"/>
      <c r="AE77" s="571"/>
      <c r="AF77" s="571"/>
      <c r="AG77" s="571"/>
      <c r="AH77" s="573"/>
      <c r="AI77" s="574"/>
      <c r="AJ77" s="430" t="str">
        <f t="shared" si="25"/>
        <v/>
      </c>
      <c r="AK77" s="429" t="str" cm="1">
        <f t="array" ref="AK77">_xlfn.IFS(OR(AND(NOT(OR($X77="",$Z77="")),AND(AK$37&gt;=$X77,AK$37&lt;$Z77)),AND(NOT(OR($AB77="",$AD77="",)),AND(AK$37&gt;=$AB77,AK$37&lt;$AD77)),AND(NOT(OR($AF77="",$AH77="")),AND(AK$37&gt;=$AF77,AK$37&lt;$AH77))),"",AND(AK$37&gt;=$R77,AK$37&lt;=$U77),"○",TRUE,"")</f>
        <v/>
      </c>
      <c r="AL77" s="429" t="str" cm="1">
        <f t="array" ref="AL77">_xlfn.IFS(OR(AND(NOT(OR($X77="",$Z77="")),AND(AL$37&gt;=$X77,AL$37&lt;$Z77)),AND(NOT(OR($AB77="",$AD77="",)),AND(AL$37&gt;=$AB77,AL$37&lt;$AD77)),AND(NOT(OR($AF77="",$AH77="")),AND(AL$37&gt;=$AF77,AL$37&lt;$AH77))),"",AND(AL$37&gt;=$R77,AL$37&lt;=$U77),"○",TRUE,"")</f>
        <v/>
      </c>
      <c r="AM77" s="429" t="str" cm="1">
        <f t="array" ref="AM77">_xlfn.IFS(OR(AND(NOT(OR($X77="",$Z77="")),AND(AM$37&gt;=$X77,AM$37&lt;$Z77)),AND(NOT(OR($AB77="",$AD77="",)),AND(AM$37&gt;=$AB77,AM$37&lt;$AD77)),AND(NOT(OR($AF77="",$AH77="")),AND(AM$37&gt;=$AF77,AM$37&lt;$AH77))),"",AND(AM$37&gt;=$R77,AM$37&lt;=$U77),"○",TRUE,"")</f>
        <v/>
      </c>
      <c r="AN77" s="429" t="str" cm="1">
        <f t="array" ref="AN77">_xlfn.IFS(OR(AND(NOT(OR($X77="",$Z77="")),AND(AN$37&gt;=$X77,AN$37&lt;$Z77)),AND(NOT(OR($AB77="",$AD77="",)),AND(AN$37&gt;=$AB77,AN$37&lt;$AD77)),AND(NOT(OR($AF77="",$AH77="")),AND(AN$37&gt;=$AF77,AN$37&lt;$AH77))),"",AND(AN$37&gt;=$R77,AN$37&lt;=$U77),"○",TRUE,"")</f>
        <v/>
      </c>
      <c r="AO77" s="429" t="str" cm="1">
        <f t="array" ref="AO77">_xlfn.IFS(OR(AND(NOT(OR($X77="",$Z77="")),AND(AO$37&gt;=$X77,AO$37&lt;$Z77)),AND(NOT(OR($AB77="",$AD77="",)),AND(AO$37&gt;=$AB77,AO$37&lt;$AD77)),AND(NOT(OR($AF77="",$AH77="")),AND(AO$37&gt;=$AF77,AO$37&lt;$AH77))),"",AND(AO$37&gt;=$R77,AO$37&lt;=$U77),"○",TRUE,"")</f>
        <v/>
      </c>
      <c r="AP77" s="429" t="str" cm="1">
        <f t="array" ref="AP77">_xlfn.IFS(OR(AND(NOT(OR($X77="",$Z77="")),AND(AP$37&gt;=$X77,AP$37&lt;$Z77)),AND(NOT(OR($AB77="",$AD77="",)),AND(AP$37&gt;=$AB77,AP$37&lt;$AD77)),AND(NOT(OR($AF77="",$AH77="")),AND(AP$37&gt;=$AF77,AP$37&lt;$AH77))),"",AND(AP$37&gt;=$R77,AP$37&lt;=$U77),"○",TRUE,"")</f>
        <v/>
      </c>
      <c r="AQ77" s="429" t="str" cm="1">
        <f t="array" ref="AQ77">_xlfn.IFS(OR(AND(NOT(OR($X77="",$Z77="")),AND(AQ$37&gt;=$X77,AQ$37&lt;$Z77)),AND(NOT(OR($AB77="",$AD77="",)),AND(AQ$37&gt;=$AB77,AQ$37&lt;$AD77)),AND(NOT(OR($AF77="",$AH77="")),AND(AQ$37&gt;=$AF77,AQ$37&lt;$AH77))),"",AND(AQ$37&gt;=$R77,AQ$37&lt;=$U77),"○",TRUE,"")</f>
        <v/>
      </c>
      <c r="AR77" s="429" t="str" cm="1">
        <f t="array" ref="AR77">_xlfn.IFS(OR(AND(NOT(OR($X77="",$Z77="")),AND(AR$37&gt;=$X77,AR$37&lt;$Z77)),AND(NOT(OR($AB77="",$AD77="",)),AND(AR$37&gt;=$AB77,AR$37&lt;$AD77)),AND(NOT(OR($AF77="",$AH77="")),AND(AR$37&gt;=$AF77,AR$37&lt;$AH77))),"",AND(AR$37&gt;=$R77,AR$37&lt;=$U77),"○",TRUE,"")</f>
        <v/>
      </c>
      <c r="AS77" s="429" t="str" cm="1">
        <f t="array" ref="AS77">_xlfn.IFS(OR(AND(NOT(OR($X77="",$Z77="")),AND(AS$37&gt;=$X77,AS$37&lt;$Z77)),AND(NOT(OR($AB77="",$AD77="",)),AND(AS$37&gt;=$AB77,AS$37&lt;$AD77)),AND(NOT(OR($AF77="",$AH77="")),AND(AS$37&gt;=$AF77,AS$37&lt;$AH77))),"",AND(AS$37&gt;=$R77,AS$37&lt;=$U77),"○",TRUE,"")</f>
        <v/>
      </c>
      <c r="AT77" s="429" t="str" cm="1">
        <f t="array" ref="AT77">_xlfn.IFS(OR(AND(NOT(OR($X77="",$Z77="")),AND(AT$37&gt;=$X77,AT$37&lt;$Z77)),AND(NOT(OR($AB77="",$AD77="",)),AND(AT$37&gt;=$AB77,AT$37&lt;$AD77)),AND(NOT(OR($AF77="",$AH77="")),AND(AT$37&gt;=$AF77,AT$37&lt;$AH77))),"",AND(AT$37&gt;=$R77,AT$37&lt;=$U77),"○",TRUE,"")</f>
        <v/>
      </c>
      <c r="AU77" s="429" t="str" cm="1">
        <f t="array" ref="AU77">_xlfn.IFS(OR(AND(NOT(OR($X77="",$Z77="")),AND(AU$37&gt;=$X77,AU$37&lt;$Z77)),AND(NOT(OR($AB77="",$AD77="",)),AND(AU$37&gt;=$AB77,AU$37&lt;$AD77)),AND(NOT(OR($AF77="",$AH77="")),AND(AU$37&gt;=$AF77,AU$37&lt;$AH77))),"",AND(AU$37&gt;=$R77,AU$37&lt;=$U77),"○",TRUE,"")</f>
        <v/>
      </c>
      <c r="AV77" s="429" t="str" cm="1">
        <f t="array" ref="AV77">_xlfn.IFS(OR(AND(NOT(OR($X77="",$Z77="")),AND(AV$37&gt;=$X77,AV$37&lt;$Z77)),AND(NOT(OR($AB77="",$AD77="",)),AND(AV$37&gt;=$AB77,AV$37&lt;$AD77)),AND(NOT(OR($AF77="",$AH77="")),AND(AV$37&gt;=$AF77,AV$37&lt;$AH77))),"",AND(AV$37&gt;=$R77,AV$37&lt;=$U77),"○",TRUE,"")</f>
        <v/>
      </c>
      <c r="AW77" s="429" t="str" cm="1">
        <f t="array" ref="AW77">_xlfn.IFS(OR(AND(NOT(OR($X77="",$Z77="")),AND(AW$37&gt;=$X77,AW$37&lt;$Z77)),AND(NOT(OR($AB77="",$AD77="",)),AND(AW$37&gt;=$AB77,AW$37&lt;$AD77)),AND(NOT(OR($AF77="",$AH77="")),AND(AW$37&gt;=$AF77,AW$37&lt;$AH77))),"",AND(AW$37&gt;=$R77,AW$37&lt;=$U77),"○",TRUE,"")</f>
        <v/>
      </c>
      <c r="AX77" s="429" t="str" cm="1">
        <f t="array" ref="AX77">_xlfn.IFS(OR(AND(NOT(OR($X77="",$Z77="")),AND(AX$37&gt;=$X77,AX$37&lt;$Z77)),AND(NOT(OR($AB77="",$AD77="",)),AND(AX$37&gt;=$AB77,AX$37&lt;$AD77)),AND(NOT(OR($AF77="",$AH77="")),AND(AX$37&gt;=$AF77,AX$37&lt;$AH77))),"",AND(AX$37&gt;=$R77,AX$37&lt;=$U77),"○",TRUE,"")</f>
        <v/>
      </c>
      <c r="AY77" s="429" t="str" cm="1">
        <f t="array" ref="AY77">_xlfn.IFS(OR(AND(NOT(OR($X77="",$Z77="")),AND(AY$37&gt;=$X77,AY$37&lt;$Z77)),AND(NOT(OR($AB77="",$AD77="",)),AND(AY$37&gt;=$AB77,AY$37&lt;$AD77)),AND(NOT(OR($AF77="",$AH77="")),AND(AY$37&gt;=$AF77,AY$37&lt;$AH77))),"",AND(AY$37&gt;=$R77,AY$37&lt;=$U77),"○",TRUE,"")</f>
        <v/>
      </c>
      <c r="AZ77" s="429" t="str" cm="1">
        <f t="array" ref="AZ77">_xlfn.IFS(OR(AND(NOT(OR($X77="",$Z77="")),AND(AZ$37&gt;=$X77,AZ$37&lt;$Z77)),AND(NOT(OR($AB77="",$AD77="",)),AND(AZ$37&gt;=$AB77,AZ$37&lt;$AD77)),AND(NOT(OR($AF77="",$AH77="")),AND(AZ$37&gt;=$AF77,AZ$37&lt;$AH77))),"",AND(AZ$37&gt;=$R77,AZ$37&lt;=$U77),"○",TRUE,"")</f>
        <v/>
      </c>
      <c r="BA77" s="429" t="str" cm="1">
        <f t="array" ref="BA77">_xlfn.IFS(OR(AND(NOT(OR($X77="",$Z77="")),AND(BA$37&gt;=$X77,BA$37&lt;$Z77)),AND(NOT(OR($AB77="",$AD77="",)),AND(BA$37&gt;=$AB77,BA$37&lt;$AD77)),AND(NOT(OR($AF77="",$AH77="")),AND(BA$37&gt;=$AF77,BA$37&lt;$AH77))),"",AND(BA$37&gt;=$R77,BA$37&lt;=$U77),"○",TRUE,"")</f>
        <v/>
      </c>
      <c r="BB77" s="429" t="str" cm="1">
        <f t="array" ref="BB77">_xlfn.IFS(OR(AND(NOT(OR($X77="",$Z77="")),AND(BB$37&gt;=$X77,BB$37&lt;$Z77)),AND(NOT(OR($AB77="",$AD77="",)),AND(BB$37&gt;=$AB77,BB$37&lt;$AD77)),AND(NOT(OR($AF77="",$AH77="")),AND(BB$37&gt;=$AF77,BB$37&lt;$AH77))),"",AND(BB$37&gt;=$R77,BB$37&lt;=$U77),"○",TRUE,"")</f>
        <v/>
      </c>
      <c r="BC77" s="429" t="str" cm="1">
        <f t="array" ref="BC77">_xlfn.IFS(OR(AND(NOT(OR($X77="",$Z77="")),AND(BC$37&gt;=$X77,BC$37&lt;$Z77)),AND(NOT(OR($AB77="",$AD77="",)),AND(BC$37&gt;=$AB77,BC$37&lt;$AD77)),AND(NOT(OR($AF77="",$AH77="")),AND(BC$37&gt;=$AF77,BC$37&lt;$AH77))),"",AND(BC$37&gt;=$R77,BC$37&lt;=$U77),"○",TRUE,"")</f>
        <v/>
      </c>
      <c r="BD77" s="429" t="str" cm="1">
        <f t="array" ref="BD77">_xlfn.IFS(OR(AND(NOT(OR($X77="",$Z77="")),AND(BD$37&gt;=$X77,BD$37&lt;$Z77)),AND(NOT(OR($AB77="",$AD77="",)),AND(BD$37&gt;=$AB77,BD$37&lt;$AD77)),AND(NOT(OR($AF77="",$AH77="")),AND(BD$37&gt;=$AF77,BD$37&lt;$AH77))),"",AND(BD$37&gt;=$R77,BD$37&lt;=$U77),"○",TRUE,"")</f>
        <v/>
      </c>
      <c r="BE77" s="429" t="str" cm="1">
        <f t="array" ref="BE77">_xlfn.IFS(OR(AND(NOT(OR($X77="",$Z77="")),AND(BE$37&gt;=$X77,BE$37&lt;$Z77)),AND(NOT(OR($AB77="",$AD77="",)),AND(BE$37&gt;=$AB77,BE$37&lt;$AD77)),AND(NOT(OR($AF77="",$AH77="")),AND(BE$37&gt;=$AF77,BE$37&lt;$AH77))),"",AND(BE$37&gt;=$R77,BE$37&lt;=$U77),"○",TRUE,"")</f>
        <v/>
      </c>
      <c r="BF77" s="429" t="str" cm="1">
        <f t="array" ref="BF77">_xlfn.IFS(OR(AND(NOT(OR($X77="",$Z77="")),AND(BF$37&gt;=$X77,BF$37&lt;$Z77)),AND(NOT(OR($AB77="",$AD77="",)),AND(BF$37&gt;=$AB77,BF$37&lt;$AD77)),AND(NOT(OR($AF77="",$AH77="")),AND(BF$37&gt;=$AF77,BF$37&lt;$AH77))),"",AND(BF$37&gt;=$R77,BF$37&lt;=$U77),"○",TRUE,"")</f>
        <v/>
      </c>
      <c r="BG77" s="429" t="str" cm="1">
        <f t="array" ref="BG77">_xlfn.IFS(OR(AND(NOT(OR($X77="",$Z77="")),AND(BG$37&gt;=$X77,BG$37&lt;$Z77)),AND(NOT(OR($AB77="",$AD77="",)),AND(BG$37&gt;=$AB77,BG$37&lt;$AD77)),AND(NOT(OR($AF77="",$AH77="")),AND(BG$37&gt;=$AF77,BG$37&lt;$AH77))),"",AND(BG$37&gt;=$R77,BG$37&lt;=$U77),"○",TRUE,"")</f>
        <v/>
      </c>
      <c r="BH77" s="429" t="str" cm="1">
        <f t="array" ref="BH77">_xlfn.IFS(OR(AND(NOT(OR($X77="",$Z77="")),AND(BH$37&gt;=$X77,BH$37&lt;$Z77)),AND(NOT(OR($AB77="",$AD77="",)),AND(BH$37&gt;=$AB77,BH$37&lt;$AD77)),AND(NOT(OR($AF77="",$AH77="")),AND(BH$37&gt;=$AF77,BH$37&lt;$AH77))),"",AND(BH$37&gt;=$R77,BH$37&lt;=$U77),"○",TRUE,"")</f>
        <v/>
      </c>
      <c r="BI77" s="429" t="str" cm="1">
        <f t="array" ref="BI77">_xlfn.IFS(OR(AND(NOT(OR($X77="",$Z77="")),AND(BI$37&gt;=$X77,BI$37&lt;$Z77)),AND(NOT(OR($AB77="",$AD77="",)),AND(BI$37&gt;=$AB77,BI$37&lt;$AD77)),AND(NOT(OR($AF77="",$AH77="")),AND(BI$37&gt;=$AF77,BI$37&lt;$AH77))),"",AND(BI$37&gt;=$R77,BI$37&lt;=$U77),"○",TRUE,"")</f>
        <v/>
      </c>
      <c r="BJ77" s="429" t="str" cm="1">
        <f t="array" ref="BJ77">_xlfn.IFS(OR(AND(NOT(OR($X77="",$Z77="")),AND(BJ$37&gt;=$X77,BJ$37&lt;$Z77)),AND(NOT(OR($AB77="",$AD77="",)),AND(BJ$37&gt;=$AB77,BJ$37&lt;$AD77)),AND(NOT(OR($AF77="",$AH77="")),AND(BJ$37&gt;=$AF77,BJ$37&lt;$AH77))),"",AND(BJ$37&gt;=$R77,BJ$37&lt;=$U77),"○",TRUE,"")</f>
        <v/>
      </c>
      <c r="BK77" s="429" t="str" cm="1">
        <f t="array" ref="BK77">_xlfn.IFS(OR(AND(NOT(OR($X77="",$Z77="")),AND(BK$37&gt;=$X77,BK$37&lt;$Z77)),AND(NOT(OR($AB77="",$AD77="",)),AND(BK$37&gt;=$AB77,BK$37&lt;$AD77)),AND(NOT(OR($AF77="",$AH77="")),AND(BK$37&gt;=$AF77,BK$37&lt;$AH77))),"",AND(BK$37&gt;=$R77,BK$37&lt;=$U77),"○",TRUE,"")</f>
        <v/>
      </c>
      <c r="BL77" s="429" t="str" cm="1">
        <f t="array" ref="BL77">_xlfn.IFS(OR(AND(NOT(OR($X77="",$Z77="")),AND(BL$37&gt;=$X77,BL$37&lt;$Z77)),AND(NOT(OR($AB77="",$AD77="",)),AND(BL$37&gt;=$AB77,BL$37&lt;$AD77)),AND(NOT(OR($AF77="",$AH77="")),AND(BL$37&gt;=$AF77,BL$37&lt;$AH77))),"",AND(BL$37&gt;=$R77,BL$37&lt;=$U77),"○",TRUE,"")</f>
        <v/>
      </c>
      <c r="BM77" s="429" t="str" cm="1">
        <f t="array" ref="BM77">_xlfn.IFS(OR(AND(NOT(OR($X77="",$Z77="")),AND(BM$37&gt;=$X77,BM$37&lt;$Z77)),AND(NOT(OR($AB77="",$AD77="",)),AND(BM$37&gt;=$AB77,BM$37&lt;$AD77)),AND(NOT(OR($AF77="",$AH77="")),AND(BM$37&gt;=$AF77,BM$37&lt;$AH77))),"",AND(BM$37&gt;=$R77,BM$37&lt;=$U77),"○",TRUE,"")</f>
        <v/>
      </c>
      <c r="BN77" s="429" t="str" cm="1">
        <f t="array" ref="BN77">_xlfn.IFS(OR(AND(NOT(OR($X77="",$Z77="")),AND(BN$37&gt;=$X77,BN$37&lt;$Z77)),AND(NOT(OR($AB77="",$AD77="",)),AND(BN$37&gt;=$AB77,BN$37&lt;$AD77)),AND(NOT(OR($AF77="",$AH77="")),AND(BN$37&gt;=$AF77,BN$37&lt;$AH77))),"",AND(BN$37&gt;=$R77,BN$37&lt;=$U77),"○",TRUE,"")</f>
        <v/>
      </c>
      <c r="BO77" s="429" t="str" cm="1">
        <f t="array" ref="BO77">_xlfn.IFS(OR(AND(NOT(OR($X77="",$Z77="")),AND(BO$37&gt;=$X77,BO$37&lt;$Z77)),AND(NOT(OR($AB77="",$AD77="",)),AND(BO$37&gt;=$AB77,BO$37&lt;$AD77)),AND(NOT(OR($AF77="",$AH77="")),AND(BO$37&gt;=$AF77,BO$37&lt;$AH77))),"",AND(BO$37&gt;=$R77,BO$37&lt;=$U77),"○",TRUE,"")</f>
        <v/>
      </c>
    </row>
    <row r="78" spans="2:67">
      <c r="B78"/>
      <c r="C78"/>
      <c r="D78"/>
      <c r="E78"/>
      <c r="F78"/>
      <c r="G78"/>
      <c r="H78"/>
      <c r="I78"/>
      <c r="J78"/>
      <c r="K78" s="568"/>
      <c r="L78" s="569"/>
      <c r="M78" s="569"/>
      <c r="N78" s="570"/>
      <c r="O78" s="569"/>
      <c r="P78" s="569"/>
      <c r="Q78" s="569"/>
      <c r="R78" s="571"/>
      <c r="S78" s="571"/>
      <c r="T78" s="571"/>
      <c r="U78" s="571"/>
      <c r="V78" s="571"/>
      <c r="W78" s="571"/>
      <c r="X78" s="571"/>
      <c r="Y78" s="571"/>
      <c r="Z78" s="571"/>
      <c r="AA78" s="571"/>
      <c r="AB78" s="571"/>
      <c r="AC78" s="571"/>
      <c r="AD78" s="571"/>
      <c r="AE78" s="571"/>
      <c r="AF78" s="571"/>
      <c r="AG78" s="571"/>
      <c r="AH78" s="573"/>
      <c r="AI78" s="574"/>
      <c r="AJ78" s="430" t="str">
        <f t="shared" si="25"/>
        <v/>
      </c>
      <c r="AK78" s="429" t="str" cm="1">
        <f t="array" ref="AK78">_xlfn.IFS(OR(AND(NOT(OR($X78="",$Z78="")),AND(AK$37&gt;=$X78,AK$37&lt;$Z78)),AND(NOT(OR($AB78="",$AD78="",)),AND(AK$37&gt;=$AB78,AK$37&lt;$AD78)),AND(NOT(OR($AF78="",$AH78="")),AND(AK$37&gt;=$AF78,AK$37&lt;$AH78))),"",AND(AK$37&gt;=$R78,AK$37&lt;=$U78),"○",TRUE,"")</f>
        <v/>
      </c>
      <c r="AL78" s="429" t="str" cm="1">
        <f t="array" ref="AL78">_xlfn.IFS(OR(AND(NOT(OR($X78="",$Z78="")),AND(AL$37&gt;=$X78,AL$37&lt;$Z78)),AND(NOT(OR($AB78="",$AD78="",)),AND(AL$37&gt;=$AB78,AL$37&lt;$AD78)),AND(NOT(OR($AF78="",$AH78="")),AND(AL$37&gt;=$AF78,AL$37&lt;$AH78))),"",AND(AL$37&gt;=$R78,AL$37&lt;=$U78),"○",TRUE,"")</f>
        <v/>
      </c>
      <c r="AM78" s="429" t="str" cm="1">
        <f t="array" ref="AM78">_xlfn.IFS(OR(AND(NOT(OR($X78="",$Z78="")),AND(AM$37&gt;=$X78,AM$37&lt;$Z78)),AND(NOT(OR($AB78="",$AD78="",)),AND(AM$37&gt;=$AB78,AM$37&lt;$AD78)),AND(NOT(OR($AF78="",$AH78="")),AND(AM$37&gt;=$AF78,AM$37&lt;$AH78))),"",AND(AM$37&gt;=$R78,AM$37&lt;=$U78),"○",TRUE,"")</f>
        <v/>
      </c>
      <c r="AN78" s="429" t="str" cm="1">
        <f t="array" ref="AN78">_xlfn.IFS(OR(AND(NOT(OR($X78="",$Z78="")),AND(AN$37&gt;=$X78,AN$37&lt;$Z78)),AND(NOT(OR($AB78="",$AD78="",)),AND(AN$37&gt;=$AB78,AN$37&lt;$AD78)),AND(NOT(OR($AF78="",$AH78="")),AND(AN$37&gt;=$AF78,AN$37&lt;$AH78))),"",AND(AN$37&gt;=$R78,AN$37&lt;=$U78),"○",TRUE,"")</f>
        <v/>
      </c>
      <c r="AO78" s="429" t="str" cm="1">
        <f t="array" ref="AO78">_xlfn.IFS(OR(AND(NOT(OR($X78="",$Z78="")),AND(AO$37&gt;=$X78,AO$37&lt;$Z78)),AND(NOT(OR($AB78="",$AD78="",)),AND(AO$37&gt;=$AB78,AO$37&lt;$AD78)),AND(NOT(OR($AF78="",$AH78="")),AND(AO$37&gt;=$AF78,AO$37&lt;$AH78))),"",AND(AO$37&gt;=$R78,AO$37&lt;=$U78),"○",TRUE,"")</f>
        <v/>
      </c>
      <c r="AP78" s="429" t="str" cm="1">
        <f t="array" ref="AP78">_xlfn.IFS(OR(AND(NOT(OR($X78="",$Z78="")),AND(AP$37&gt;=$X78,AP$37&lt;$Z78)),AND(NOT(OR($AB78="",$AD78="",)),AND(AP$37&gt;=$AB78,AP$37&lt;$AD78)),AND(NOT(OR($AF78="",$AH78="")),AND(AP$37&gt;=$AF78,AP$37&lt;$AH78))),"",AND(AP$37&gt;=$R78,AP$37&lt;=$U78),"○",TRUE,"")</f>
        <v/>
      </c>
      <c r="AQ78" s="429" t="str" cm="1">
        <f t="array" ref="AQ78">_xlfn.IFS(OR(AND(NOT(OR($X78="",$Z78="")),AND(AQ$37&gt;=$X78,AQ$37&lt;$Z78)),AND(NOT(OR($AB78="",$AD78="",)),AND(AQ$37&gt;=$AB78,AQ$37&lt;$AD78)),AND(NOT(OR($AF78="",$AH78="")),AND(AQ$37&gt;=$AF78,AQ$37&lt;$AH78))),"",AND(AQ$37&gt;=$R78,AQ$37&lt;=$U78),"○",TRUE,"")</f>
        <v/>
      </c>
      <c r="AR78" s="429" t="str" cm="1">
        <f t="array" ref="AR78">_xlfn.IFS(OR(AND(NOT(OR($X78="",$Z78="")),AND(AR$37&gt;=$X78,AR$37&lt;$Z78)),AND(NOT(OR($AB78="",$AD78="",)),AND(AR$37&gt;=$AB78,AR$37&lt;$AD78)),AND(NOT(OR($AF78="",$AH78="")),AND(AR$37&gt;=$AF78,AR$37&lt;$AH78))),"",AND(AR$37&gt;=$R78,AR$37&lt;=$U78),"○",TRUE,"")</f>
        <v/>
      </c>
      <c r="AS78" s="429" t="str" cm="1">
        <f t="array" ref="AS78">_xlfn.IFS(OR(AND(NOT(OR($X78="",$Z78="")),AND(AS$37&gt;=$X78,AS$37&lt;$Z78)),AND(NOT(OR($AB78="",$AD78="",)),AND(AS$37&gt;=$AB78,AS$37&lt;$AD78)),AND(NOT(OR($AF78="",$AH78="")),AND(AS$37&gt;=$AF78,AS$37&lt;$AH78))),"",AND(AS$37&gt;=$R78,AS$37&lt;=$U78),"○",TRUE,"")</f>
        <v/>
      </c>
      <c r="AT78" s="429" t="str" cm="1">
        <f t="array" ref="AT78">_xlfn.IFS(OR(AND(NOT(OR($X78="",$Z78="")),AND(AT$37&gt;=$X78,AT$37&lt;$Z78)),AND(NOT(OR($AB78="",$AD78="",)),AND(AT$37&gt;=$AB78,AT$37&lt;$AD78)),AND(NOT(OR($AF78="",$AH78="")),AND(AT$37&gt;=$AF78,AT$37&lt;$AH78))),"",AND(AT$37&gt;=$R78,AT$37&lt;=$U78),"○",TRUE,"")</f>
        <v/>
      </c>
      <c r="AU78" s="429" t="str" cm="1">
        <f t="array" ref="AU78">_xlfn.IFS(OR(AND(NOT(OR($X78="",$Z78="")),AND(AU$37&gt;=$X78,AU$37&lt;$Z78)),AND(NOT(OR($AB78="",$AD78="",)),AND(AU$37&gt;=$AB78,AU$37&lt;$AD78)),AND(NOT(OR($AF78="",$AH78="")),AND(AU$37&gt;=$AF78,AU$37&lt;$AH78))),"",AND(AU$37&gt;=$R78,AU$37&lt;=$U78),"○",TRUE,"")</f>
        <v/>
      </c>
      <c r="AV78" s="429" t="str" cm="1">
        <f t="array" ref="AV78">_xlfn.IFS(OR(AND(NOT(OR($X78="",$Z78="")),AND(AV$37&gt;=$X78,AV$37&lt;$Z78)),AND(NOT(OR($AB78="",$AD78="",)),AND(AV$37&gt;=$AB78,AV$37&lt;$AD78)),AND(NOT(OR($AF78="",$AH78="")),AND(AV$37&gt;=$AF78,AV$37&lt;$AH78))),"",AND(AV$37&gt;=$R78,AV$37&lt;=$U78),"○",TRUE,"")</f>
        <v/>
      </c>
      <c r="AW78" s="429" t="str" cm="1">
        <f t="array" ref="AW78">_xlfn.IFS(OR(AND(NOT(OR($X78="",$Z78="")),AND(AW$37&gt;=$X78,AW$37&lt;$Z78)),AND(NOT(OR($AB78="",$AD78="",)),AND(AW$37&gt;=$AB78,AW$37&lt;$AD78)),AND(NOT(OR($AF78="",$AH78="")),AND(AW$37&gt;=$AF78,AW$37&lt;$AH78))),"",AND(AW$37&gt;=$R78,AW$37&lt;=$U78),"○",TRUE,"")</f>
        <v/>
      </c>
      <c r="AX78" s="429" t="str" cm="1">
        <f t="array" ref="AX78">_xlfn.IFS(OR(AND(NOT(OR($X78="",$Z78="")),AND(AX$37&gt;=$X78,AX$37&lt;$Z78)),AND(NOT(OR($AB78="",$AD78="",)),AND(AX$37&gt;=$AB78,AX$37&lt;$AD78)),AND(NOT(OR($AF78="",$AH78="")),AND(AX$37&gt;=$AF78,AX$37&lt;$AH78))),"",AND(AX$37&gt;=$R78,AX$37&lt;=$U78),"○",TRUE,"")</f>
        <v/>
      </c>
      <c r="AY78" s="429" t="str" cm="1">
        <f t="array" ref="AY78">_xlfn.IFS(OR(AND(NOT(OR($X78="",$Z78="")),AND(AY$37&gt;=$X78,AY$37&lt;$Z78)),AND(NOT(OR($AB78="",$AD78="",)),AND(AY$37&gt;=$AB78,AY$37&lt;$AD78)),AND(NOT(OR($AF78="",$AH78="")),AND(AY$37&gt;=$AF78,AY$37&lt;$AH78))),"",AND(AY$37&gt;=$R78,AY$37&lt;=$U78),"○",TRUE,"")</f>
        <v/>
      </c>
      <c r="AZ78" s="429" t="str" cm="1">
        <f t="array" ref="AZ78">_xlfn.IFS(OR(AND(NOT(OR($X78="",$Z78="")),AND(AZ$37&gt;=$X78,AZ$37&lt;$Z78)),AND(NOT(OR($AB78="",$AD78="",)),AND(AZ$37&gt;=$AB78,AZ$37&lt;$AD78)),AND(NOT(OR($AF78="",$AH78="")),AND(AZ$37&gt;=$AF78,AZ$37&lt;$AH78))),"",AND(AZ$37&gt;=$R78,AZ$37&lt;=$U78),"○",TRUE,"")</f>
        <v/>
      </c>
      <c r="BA78" s="429" t="str" cm="1">
        <f t="array" ref="BA78">_xlfn.IFS(OR(AND(NOT(OR($X78="",$Z78="")),AND(BA$37&gt;=$X78,BA$37&lt;$Z78)),AND(NOT(OR($AB78="",$AD78="",)),AND(BA$37&gt;=$AB78,BA$37&lt;$AD78)),AND(NOT(OR($AF78="",$AH78="")),AND(BA$37&gt;=$AF78,BA$37&lt;$AH78))),"",AND(BA$37&gt;=$R78,BA$37&lt;=$U78),"○",TRUE,"")</f>
        <v/>
      </c>
      <c r="BB78" s="429" t="str" cm="1">
        <f t="array" ref="BB78">_xlfn.IFS(OR(AND(NOT(OR($X78="",$Z78="")),AND(BB$37&gt;=$X78,BB$37&lt;$Z78)),AND(NOT(OR($AB78="",$AD78="",)),AND(BB$37&gt;=$AB78,BB$37&lt;$AD78)),AND(NOT(OR($AF78="",$AH78="")),AND(BB$37&gt;=$AF78,BB$37&lt;$AH78))),"",AND(BB$37&gt;=$R78,BB$37&lt;=$U78),"○",TRUE,"")</f>
        <v/>
      </c>
      <c r="BC78" s="429" t="str" cm="1">
        <f t="array" ref="BC78">_xlfn.IFS(OR(AND(NOT(OR($X78="",$Z78="")),AND(BC$37&gt;=$X78,BC$37&lt;$Z78)),AND(NOT(OR($AB78="",$AD78="",)),AND(BC$37&gt;=$AB78,BC$37&lt;$AD78)),AND(NOT(OR($AF78="",$AH78="")),AND(BC$37&gt;=$AF78,BC$37&lt;$AH78))),"",AND(BC$37&gt;=$R78,BC$37&lt;=$U78),"○",TRUE,"")</f>
        <v/>
      </c>
      <c r="BD78" s="429" t="str" cm="1">
        <f t="array" ref="BD78">_xlfn.IFS(OR(AND(NOT(OR($X78="",$Z78="")),AND(BD$37&gt;=$X78,BD$37&lt;$Z78)),AND(NOT(OR($AB78="",$AD78="",)),AND(BD$37&gt;=$AB78,BD$37&lt;$AD78)),AND(NOT(OR($AF78="",$AH78="")),AND(BD$37&gt;=$AF78,BD$37&lt;$AH78))),"",AND(BD$37&gt;=$R78,BD$37&lt;=$U78),"○",TRUE,"")</f>
        <v/>
      </c>
      <c r="BE78" s="429" t="str" cm="1">
        <f t="array" ref="BE78">_xlfn.IFS(OR(AND(NOT(OR($X78="",$Z78="")),AND(BE$37&gt;=$X78,BE$37&lt;$Z78)),AND(NOT(OR($AB78="",$AD78="",)),AND(BE$37&gt;=$AB78,BE$37&lt;$AD78)),AND(NOT(OR($AF78="",$AH78="")),AND(BE$37&gt;=$AF78,BE$37&lt;$AH78))),"",AND(BE$37&gt;=$R78,BE$37&lt;=$U78),"○",TRUE,"")</f>
        <v/>
      </c>
      <c r="BF78" s="429" t="str" cm="1">
        <f t="array" ref="BF78">_xlfn.IFS(OR(AND(NOT(OR($X78="",$Z78="")),AND(BF$37&gt;=$X78,BF$37&lt;$Z78)),AND(NOT(OR($AB78="",$AD78="",)),AND(BF$37&gt;=$AB78,BF$37&lt;$AD78)),AND(NOT(OR($AF78="",$AH78="")),AND(BF$37&gt;=$AF78,BF$37&lt;$AH78))),"",AND(BF$37&gt;=$R78,BF$37&lt;=$U78),"○",TRUE,"")</f>
        <v/>
      </c>
      <c r="BG78" s="429" t="str" cm="1">
        <f t="array" ref="BG78">_xlfn.IFS(OR(AND(NOT(OR($X78="",$Z78="")),AND(BG$37&gt;=$X78,BG$37&lt;$Z78)),AND(NOT(OR($AB78="",$AD78="",)),AND(BG$37&gt;=$AB78,BG$37&lt;$AD78)),AND(NOT(OR($AF78="",$AH78="")),AND(BG$37&gt;=$AF78,BG$37&lt;$AH78))),"",AND(BG$37&gt;=$R78,BG$37&lt;=$U78),"○",TRUE,"")</f>
        <v/>
      </c>
      <c r="BH78" s="429" t="str" cm="1">
        <f t="array" ref="BH78">_xlfn.IFS(OR(AND(NOT(OR($X78="",$Z78="")),AND(BH$37&gt;=$X78,BH$37&lt;$Z78)),AND(NOT(OR($AB78="",$AD78="",)),AND(BH$37&gt;=$AB78,BH$37&lt;$AD78)),AND(NOT(OR($AF78="",$AH78="")),AND(BH$37&gt;=$AF78,BH$37&lt;$AH78))),"",AND(BH$37&gt;=$R78,BH$37&lt;=$U78),"○",TRUE,"")</f>
        <v/>
      </c>
      <c r="BI78" s="429" t="str" cm="1">
        <f t="array" ref="BI78">_xlfn.IFS(OR(AND(NOT(OR($X78="",$Z78="")),AND(BI$37&gt;=$X78,BI$37&lt;$Z78)),AND(NOT(OR($AB78="",$AD78="",)),AND(BI$37&gt;=$AB78,BI$37&lt;$AD78)),AND(NOT(OR($AF78="",$AH78="")),AND(BI$37&gt;=$AF78,BI$37&lt;$AH78))),"",AND(BI$37&gt;=$R78,BI$37&lt;=$U78),"○",TRUE,"")</f>
        <v/>
      </c>
      <c r="BJ78" s="429" t="str" cm="1">
        <f t="array" ref="BJ78">_xlfn.IFS(OR(AND(NOT(OR($X78="",$Z78="")),AND(BJ$37&gt;=$X78,BJ$37&lt;$Z78)),AND(NOT(OR($AB78="",$AD78="",)),AND(BJ$37&gt;=$AB78,BJ$37&lt;$AD78)),AND(NOT(OR($AF78="",$AH78="")),AND(BJ$37&gt;=$AF78,BJ$37&lt;$AH78))),"",AND(BJ$37&gt;=$R78,BJ$37&lt;=$U78),"○",TRUE,"")</f>
        <v/>
      </c>
      <c r="BK78" s="429" t="str" cm="1">
        <f t="array" ref="BK78">_xlfn.IFS(OR(AND(NOT(OR($X78="",$Z78="")),AND(BK$37&gt;=$X78,BK$37&lt;$Z78)),AND(NOT(OR($AB78="",$AD78="",)),AND(BK$37&gt;=$AB78,BK$37&lt;$AD78)),AND(NOT(OR($AF78="",$AH78="")),AND(BK$37&gt;=$AF78,BK$37&lt;$AH78))),"",AND(BK$37&gt;=$R78,BK$37&lt;=$U78),"○",TRUE,"")</f>
        <v/>
      </c>
      <c r="BL78" s="429" t="str" cm="1">
        <f t="array" ref="BL78">_xlfn.IFS(OR(AND(NOT(OR($X78="",$Z78="")),AND(BL$37&gt;=$X78,BL$37&lt;$Z78)),AND(NOT(OR($AB78="",$AD78="",)),AND(BL$37&gt;=$AB78,BL$37&lt;$AD78)),AND(NOT(OR($AF78="",$AH78="")),AND(BL$37&gt;=$AF78,BL$37&lt;$AH78))),"",AND(BL$37&gt;=$R78,BL$37&lt;=$U78),"○",TRUE,"")</f>
        <v/>
      </c>
      <c r="BM78" s="429" t="str" cm="1">
        <f t="array" ref="BM78">_xlfn.IFS(OR(AND(NOT(OR($X78="",$Z78="")),AND(BM$37&gt;=$X78,BM$37&lt;$Z78)),AND(NOT(OR($AB78="",$AD78="",)),AND(BM$37&gt;=$AB78,BM$37&lt;$AD78)),AND(NOT(OR($AF78="",$AH78="")),AND(BM$37&gt;=$AF78,BM$37&lt;$AH78))),"",AND(BM$37&gt;=$R78,BM$37&lt;=$U78),"○",TRUE,"")</f>
        <v/>
      </c>
      <c r="BN78" s="429" t="str" cm="1">
        <f t="array" ref="BN78">_xlfn.IFS(OR(AND(NOT(OR($X78="",$Z78="")),AND(BN$37&gt;=$X78,BN$37&lt;$Z78)),AND(NOT(OR($AB78="",$AD78="",)),AND(BN$37&gt;=$AB78,BN$37&lt;$AD78)),AND(NOT(OR($AF78="",$AH78="")),AND(BN$37&gt;=$AF78,BN$37&lt;$AH78))),"",AND(BN$37&gt;=$R78,BN$37&lt;=$U78),"○",TRUE,"")</f>
        <v/>
      </c>
      <c r="BO78" s="429" t="str" cm="1">
        <f t="array" ref="BO78">_xlfn.IFS(OR(AND(NOT(OR($X78="",$Z78="")),AND(BO$37&gt;=$X78,BO$37&lt;$Z78)),AND(NOT(OR($AB78="",$AD78="",)),AND(BO$37&gt;=$AB78,BO$37&lt;$AD78)),AND(NOT(OR($AF78="",$AH78="")),AND(BO$37&gt;=$AF78,BO$37&lt;$AH78))),"",AND(BO$37&gt;=$R78,BO$37&lt;=$U78),"○",TRUE,"")</f>
        <v/>
      </c>
    </row>
    <row r="79" spans="2:67">
      <c r="B79"/>
      <c r="C79"/>
      <c r="D79"/>
      <c r="E79"/>
      <c r="F79"/>
      <c r="G79"/>
      <c r="H79"/>
      <c r="I79"/>
      <c r="J79"/>
      <c r="K79" s="568"/>
      <c r="L79" s="569"/>
      <c r="M79" s="569"/>
      <c r="N79" s="570"/>
      <c r="O79" s="569"/>
      <c r="P79" s="569"/>
      <c r="Q79" s="569"/>
      <c r="R79" s="571"/>
      <c r="S79" s="571"/>
      <c r="T79" s="571"/>
      <c r="U79" s="571"/>
      <c r="V79" s="571"/>
      <c r="W79" s="571"/>
      <c r="X79" s="571"/>
      <c r="Y79" s="571"/>
      <c r="Z79" s="571"/>
      <c r="AA79" s="571"/>
      <c r="AB79" s="571"/>
      <c r="AC79" s="571"/>
      <c r="AD79" s="571"/>
      <c r="AE79" s="571"/>
      <c r="AF79" s="571"/>
      <c r="AG79" s="571"/>
      <c r="AH79" s="573"/>
      <c r="AI79" s="574"/>
      <c r="AJ79" s="430" t="str">
        <f t="shared" si="25"/>
        <v/>
      </c>
      <c r="AK79" s="429" t="str" cm="1">
        <f t="array" ref="AK79">_xlfn.IFS(OR(AND(NOT(OR($X79="",$Z79="")),AND(AK$37&gt;=$X79,AK$37&lt;$Z79)),AND(NOT(OR($AB79="",$AD79="",)),AND(AK$37&gt;=$AB79,AK$37&lt;$AD79)),AND(NOT(OR($AF79="",$AH79="")),AND(AK$37&gt;=$AF79,AK$37&lt;$AH79))),"",AND(AK$37&gt;=$R79,AK$37&lt;=$U79),"○",TRUE,"")</f>
        <v/>
      </c>
      <c r="AL79" s="429" t="str" cm="1">
        <f t="array" ref="AL79">_xlfn.IFS(OR(AND(NOT(OR($X79="",$Z79="")),AND(AL$37&gt;=$X79,AL$37&lt;$Z79)),AND(NOT(OR($AB79="",$AD79="",)),AND(AL$37&gt;=$AB79,AL$37&lt;$AD79)),AND(NOT(OR($AF79="",$AH79="")),AND(AL$37&gt;=$AF79,AL$37&lt;$AH79))),"",AND(AL$37&gt;=$R79,AL$37&lt;=$U79),"○",TRUE,"")</f>
        <v/>
      </c>
      <c r="AM79" s="429" t="str" cm="1">
        <f t="array" ref="AM79">_xlfn.IFS(OR(AND(NOT(OR($X79="",$Z79="")),AND(AM$37&gt;=$X79,AM$37&lt;$Z79)),AND(NOT(OR($AB79="",$AD79="",)),AND(AM$37&gt;=$AB79,AM$37&lt;$AD79)),AND(NOT(OR($AF79="",$AH79="")),AND(AM$37&gt;=$AF79,AM$37&lt;$AH79))),"",AND(AM$37&gt;=$R79,AM$37&lt;=$U79),"○",TRUE,"")</f>
        <v/>
      </c>
      <c r="AN79" s="429" t="str" cm="1">
        <f t="array" ref="AN79">_xlfn.IFS(OR(AND(NOT(OR($X79="",$Z79="")),AND(AN$37&gt;=$X79,AN$37&lt;$Z79)),AND(NOT(OR($AB79="",$AD79="",)),AND(AN$37&gt;=$AB79,AN$37&lt;$AD79)),AND(NOT(OR($AF79="",$AH79="")),AND(AN$37&gt;=$AF79,AN$37&lt;$AH79))),"",AND(AN$37&gt;=$R79,AN$37&lt;=$U79),"○",TRUE,"")</f>
        <v/>
      </c>
      <c r="AO79" s="429" t="str" cm="1">
        <f t="array" ref="AO79">_xlfn.IFS(OR(AND(NOT(OR($X79="",$Z79="")),AND(AO$37&gt;=$X79,AO$37&lt;$Z79)),AND(NOT(OR($AB79="",$AD79="",)),AND(AO$37&gt;=$AB79,AO$37&lt;$AD79)),AND(NOT(OR($AF79="",$AH79="")),AND(AO$37&gt;=$AF79,AO$37&lt;$AH79))),"",AND(AO$37&gt;=$R79,AO$37&lt;=$U79),"○",TRUE,"")</f>
        <v/>
      </c>
      <c r="AP79" s="429" t="str" cm="1">
        <f t="array" ref="AP79">_xlfn.IFS(OR(AND(NOT(OR($X79="",$Z79="")),AND(AP$37&gt;=$X79,AP$37&lt;$Z79)),AND(NOT(OR($AB79="",$AD79="",)),AND(AP$37&gt;=$AB79,AP$37&lt;$AD79)),AND(NOT(OR($AF79="",$AH79="")),AND(AP$37&gt;=$AF79,AP$37&lt;$AH79))),"",AND(AP$37&gt;=$R79,AP$37&lt;=$U79),"○",TRUE,"")</f>
        <v/>
      </c>
      <c r="AQ79" s="429" t="str" cm="1">
        <f t="array" ref="AQ79">_xlfn.IFS(OR(AND(NOT(OR($X79="",$Z79="")),AND(AQ$37&gt;=$X79,AQ$37&lt;$Z79)),AND(NOT(OR($AB79="",$AD79="",)),AND(AQ$37&gt;=$AB79,AQ$37&lt;$AD79)),AND(NOT(OR($AF79="",$AH79="")),AND(AQ$37&gt;=$AF79,AQ$37&lt;$AH79))),"",AND(AQ$37&gt;=$R79,AQ$37&lt;=$U79),"○",TRUE,"")</f>
        <v/>
      </c>
      <c r="AR79" s="429" t="str" cm="1">
        <f t="array" ref="AR79">_xlfn.IFS(OR(AND(NOT(OR($X79="",$Z79="")),AND(AR$37&gt;=$X79,AR$37&lt;$Z79)),AND(NOT(OR($AB79="",$AD79="",)),AND(AR$37&gt;=$AB79,AR$37&lt;$AD79)),AND(NOT(OR($AF79="",$AH79="")),AND(AR$37&gt;=$AF79,AR$37&lt;$AH79))),"",AND(AR$37&gt;=$R79,AR$37&lt;=$U79),"○",TRUE,"")</f>
        <v/>
      </c>
      <c r="AS79" s="429" t="str" cm="1">
        <f t="array" ref="AS79">_xlfn.IFS(OR(AND(NOT(OR($X79="",$Z79="")),AND(AS$37&gt;=$X79,AS$37&lt;$Z79)),AND(NOT(OR($AB79="",$AD79="",)),AND(AS$37&gt;=$AB79,AS$37&lt;$AD79)),AND(NOT(OR($AF79="",$AH79="")),AND(AS$37&gt;=$AF79,AS$37&lt;$AH79))),"",AND(AS$37&gt;=$R79,AS$37&lt;=$U79),"○",TRUE,"")</f>
        <v/>
      </c>
      <c r="AT79" s="429" t="str" cm="1">
        <f t="array" ref="AT79">_xlfn.IFS(OR(AND(NOT(OR($X79="",$Z79="")),AND(AT$37&gt;=$X79,AT$37&lt;$Z79)),AND(NOT(OR($AB79="",$AD79="",)),AND(AT$37&gt;=$AB79,AT$37&lt;$AD79)),AND(NOT(OR($AF79="",$AH79="")),AND(AT$37&gt;=$AF79,AT$37&lt;$AH79))),"",AND(AT$37&gt;=$R79,AT$37&lt;=$U79),"○",TRUE,"")</f>
        <v/>
      </c>
      <c r="AU79" s="429" t="str" cm="1">
        <f t="array" ref="AU79">_xlfn.IFS(OR(AND(NOT(OR($X79="",$Z79="")),AND(AU$37&gt;=$X79,AU$37&lt;$Z79)),AND(NOT(OR($AB79="",$AD79="",)),AND(AU$37&gt;=$AB79,AU$37&lt;$AD79)),AND(NOT(OR($AF79="",$AH79="")),AND(AU$37&gt;=$AF79,AU$37&lt;$AH79))),"",AND(AU$37&gt;=$R79,AU$37&lt;=$U79),"○",TRUE,"")</f>
        <v/>
      </c>
      <c r="AV79" s="429" t="str" cm="1">
        <f t="array" ref="AV79">_xlfn.IFS(OR(AND(NOT(OR($X79="",$Z79="")),AND(AV$37&gt;=$X79,AV$37&lt;$Z79)),AND(NOT(OR($AB79="",$AD79="",)),AND(AV$37&gt;=$AB79,AV$37&lt;$AD79)),AND(NOT(OR($AF79="",$AH79="")),AND(AV$37&gt;=$AF79,AV$37&lt;$AH79))),"",AND(AV$37&gt;=$R79,AV$37&lt;=$U79),"○",TRUE,"")</f>
        <v/>
      </c>
      <c r="AW79" s="429" t="str" cm="1">
        <f t="array" ref="AW79">_xlfn.IFS(OR(AND(NOT(OR($X79="",$Z79="")),AND(AW$37&gt;=$X79,AW$37&lt;$Z79)),AND(NOT(OR($AB79="",$AD79="",)),AND(AW$37&gt;=$AB79,AW$37&lt;$AD79)),AND(NOT(OR($AF79="",$AH79="")),AND(AW$37&gt;=$AF79,AW$37&lt;$AH79))),"",AND(AW$37&gt;=$R79,AW$37&lt;=$U79),"○",TRUE,"")</f>
        <v/>
      </c>
      <c r="AX79" s="429" t="str" cm="1">
        <f t="array" ref="AX79">_xlfn.IFS(OR(AND(NOT(OR($X79="",$Z79="")),AND(AX$37&gt;=$X79,AX$37&lt;$Z79)),AND(NOT(OR($AB79="",$AD79="",)),AND(AX$37&gt;=$AB79,AX$37&lt;$AD79)),AND(NOT(OR($AF79="",$AH79="")),AND(AX$37&gt;=$AF79,AX$37&lt;$AH79))),"",AND(AX$37&gt;=$R79,AX$37&lt;=$U79),"○",TRUE,"")</f>
        <v/>
      </c>
      <c r="AY79" s="429" t="str" cm="1">
        <f t="array" ref="AY79">_xlfn.IFS(OR(AND(NOT(OR($X79="",$Z79="")),AND(AY$37&gt;=$X79,AY$37&lt;$Z79)),AND(NOT(OR($AB79="",$AD79="",)),AND(AY$37&gt;=$AB79,AY$37&lt;$AD79)),AND(NOT(OR($AF79="",$AH79="")),AND(AY$37&gt;=$AF79,AY$37&lt;$AH79))),"",AND(AY$37&gt;=$R79,AY$37&lt;=$U79),"○",TRUE,"")</f>
        <v/>
      </c>
      <c r="AZ79" s="429" t="str" cm="1">
        <f t="array" ref="AZ79">_xlfn.IFS(OR(AND(NOT(OR($X79="",$Z79="")),AND(AZ$37&gt;=$X79,AZ$37&lt;$Z79)),AND(NOT(OR($AB79="",$AD79="",)),AND(AZ$37&gt;=$AB79,AZ$37&lt;$AD79)),AND(NOT(OR($AF79="",$AH79="")),AND(AZ$37&gt;=$AF79,AZ$37&lt;$AH79))),"",AND(AZ$37&gt;=$R79,AZ$37&lt;=$U79),"○",TRUE,"")</f>
        <v/>
      </c>
      <c r="BA79" s="429" t="str" cm="1">
        <f t="array" ref="BA79">_xlfn.IFS(OR(AND(NOT(OR($X79="",$Z79="")),AND(BA$37&gt;=$X79,BA$37&lt;$Z79)),AND(NOT(OR($AB79="",$AD79="",)),AND(BA$37&gt;=$AB79,BA$37&lt;$AD79)),AND(NOT(OR($AF79="",$AH79="")),AND(BA$37&gt;=$AF79,BA$37&lt;$AH79))),"",AND(BA$37&gt;=$R79,BA$37&lt;=$U79),"○",TRUE,"")</f>
        <v/>
      </c>
      <c r="BB79" s="429" t="str" cm="1">
        <f t="array" ref="BB79">_xlfn.IFS(OR(AND(NOT(OR($X79="",$Z79="")),AND(BB$37&gt;=$X79,BB$37&lt;$Z79)),AND(NOT(OR($AB79="",$AD79="",)),AND(BB$37&gt;=$AB79,BB$37&lt;$AD79)),AND(NOT(OR($AF79="",$AH79="")),AND(BB$37&gt;=$AF79,BB$37&lt;$AH79))),"",AND(BB$37&gt;=$R79,BB$37&lt;=$U79),"○",TRUE,"")</f>
        <v/>
      </c>
      <c r="BC79" s="429" t="str" cm="1">
        <f t="array" ref="BC79">_xlfn.IFS(OR(AND(NOT(OR($X79="",$Z79="")),AND(BC$37&gt;=$X79,BC$37&lt;$Z79)),AND(NOT(OR($AB79="",$AD79="",)),AND(BC$37&gt;=$AB79,BC$37&lt;$AD79)),AND(NOT(OR($AF79="",$AH79="")),AND(BC$37&gt;=$AF79,BC$37&lt;$AH79))),"",AND(BC$37&gt;=$R79,BC$37&lt;=$U79),"○",TRUE,"")</f>
        <v/>
      </c>
      <c r="BD79" s="429" t="str" cm="1">
        <f t="array" ref="BD79">_xlfn.IFS(OR(AND(NOT(OR($X79="",$Z79="")),AND(BD$37&gt;=$X79,BD$37&lt;$Z79)),AND(NOT(OR($AB79="",$AD79="",)),AND(BD$37&gt;=$AB79,BD$37&lt;$AD79)),AND(NOT(OR($AF79="",$AH79="")),AND(BD$37&gt;=$AF79,BD$37&lt;$AH79))),"",AND(BD$37&gt;=$R79,BD$37&lt;=$U79),"○",TRUE,"")</f>
        <v/>
      </c>
      <c r="BE79" s="429" t="str" cm="1">
        <f t="array" ref="BE79">_xlfn.IFS(OR(AND(NOT(OR($X79="",$Z79="")),AND(BE$37&gt;=$X79,BE$37&lt;$Z79)),AND(NOT(OR($AB79="",$AD79="",)),AND(BE$37&gt;=$AB79,BE$37&lt;$AD79)),AND(NOT(OR($AF79="",$AH79="")),AND(BE$37&gt;=$AF79,BE$37&lt;$AH79))),"",AND(BE$37&gt;=$R79,BE$37&lt;=$U79),"○",TRUE,"")</f>
        <v/>
      </c>
      <c r="BF79" s="429" t="str" cm="1">
        <f t="array" ref="BF79">_xlfn.IFS(OR(AND(NOT(OR($X79="",$Z79="")),AND(BF$37&gt;=$X79,BF$37&lt;$Z79)),AND(NOT(OR($AB79="",$AD79="",)),AND(BF$37&gt;=$AB79,BF$37&lt;$AD79)),AND(NOT(OR($AF79="",$AH79="")),AND(BF$37&gt;=$AF79,BF$37&lt;$AH79))),"",AND(BF$37&gt;=$R79,BF$37&lt;=$U79),"○",TRUE,"")</f>
        <v/>
      </c>
      <c r="BG79" s="429" t="str" cm="1">
        <f t="array" ref="BG79">_xlfn.IFS(OR(AND(NOT(OR($X79="",$Z79="")),AND(BG$37&gt;=$X79,BG$37&lt;$Z79)),AND(NOT(OR($AB79="",$AD79="",)),AND(BG$37&gt;=$AB79,BG$37&lt;$AD79)),AND(NOT(OR($AF79="",$AH79="")),AND(BG$37&gt;=$AF79,BG$37&lt;$AH79))),"",AND(BG$37&gt;=$R79,BG$37&lt;=$U79),"○",TRUE,"")</f>
        <v/>
      </c>
      <c r="BH79" s="429" t="str" cm="1">
        <f t="array" ref="BH79">_xlfn.IFS(OR(AND(NOT(OR($X79="",$Z79="")),AND(BH$37&gt;=$X79,BH$37&lt;$Z79)),AND(NOT(OR($AB79="",$AD79="",)),AND(BH$37&gt;=$AB79,BH$37&lt;$AD79)),AND(NOT(OR($AF79="",$AH79="")),AND(BH$37&gt;=$AF79,BH$37&lt;$AH79))),"",AND(BH$37&gt;=$R79,BH$37&lt;=$U79),"○",TRUE,"")</f>
        <v/>
      </c>
      <c r="BI79" s="429" t="str" cm="1">
        <f t="array" ref="BI79">_xlfn.IFS(OR(AND(NOT(OR($X79="",$Z79="")),AND(BI$37&gt;=$X79,BI$37&lt;$Z79)),AND(NOT(OR($AB79="",$AD79="",)),AND(BI$37&gt;=$AB79,BI$37&lt;$AD79)),AND(NOT(OR($AF79="",$AH79="")),AND(BI$37&gt;=$AF79,BI$37&lt;$AH79))),"",AND(BI$37&gt;=$R79,BI$37&lt;=$U79),"○",TRUE,"")</f>
        <v/>
      </c>
      <c r="BJ79" s="429" t="str" cm="1">
        <f t="array" ref="BJ79">_xlfn.IFS(OR(AND(NOT(OR($X79="",$Z79="")),AND(BJ$37&gt;=$X79,BJ$37&lt;$Z79)),AND(NOT(OR($AB79="",$AD79="",)),AND(BJ$37&gt;=$AB79,BJ$37&lt;$AD79)),AND(NOT(OR($AF79="",$AH79="")),AND(BJ$37&gt;=$AF79,BJ$37&lt;$AH79))),"",AND(BJ$37&gt;=$R79,BJ$37&lt;=$U79),"○",TRUE,"")</f>
        <v/>
      </c>
      <c r="BK79" s="429" t="str" cm="1">
        <f t="array" ref="BK79">_xlfn.IFS(OR(AND(NOT(OR($X79="",$Z79="")),AND(BK$37&gt;=$X79,BK$37&lt;$Z79)),AND(NOT(OR($AB79="",$AD79="",)),AND(BK$37&gt;=$AB79,BK$37&lt;$AD79)),AND(NOT(OR($AF79="",$AH79="")),AND(BK$37&gt;=$AF79,BK$37&lt;$AH79))),"",AND(BK$37&gt;=$R79,BK$37&lt;=$U79),"○",TRUE,"")</f>
        <v/>
      </c>
      <c r="BL79" s="429" t="str" cm="1">
        <f t="array" ref="BL79">_xlfn.IFS(OR(AND(NOT(OR($X79="",$Z79="")),AND(BL$37&gt;=$X79,BL$37&lt;$Z79)),AND(NOT(OR($AB79="",$AD79="",)),AND(BL$37&gt;=$AB79,BL$37&lt;$AD79)),AND(NOT(OR($AF79="",$AH79="")),AND(BL$37&gt;=$AF79,BL$37&lt;$AH79))),"",AND(BL$37&gt;=$R79,BL$37&lt;=$U79),"○",TRUE,"")</f>
        <v/>
      </c>
      <c r="BM79" s="429" t="str" cm="1">
        <f t="array" ref="BM79">_xlfn.IFS(OR(AND(NOT(OR($X79="",$Z79="")),AND(BM$37&gt;=$X79,BM$37&lt;$Z79)),AND(NOT(OR($AB79="",$AD79="",)),AND(BM$37&gt;=$AB79,BM$37&lt;$AD79)),AND(NOT(OR($AF79="",$AH79="")),AND(BM$37&gt;=$AF79,BM$37&lt;$AH79))),"",AND(BM$37&gt;=$R79,BM$37&lt;=$U79),"○",TRUE,"")</f>
        <v/>
      </c>
      <c r="BN79" s="429" t="str" cm="1">
        <f t="array" ref="BN79">_xlfn.IFS(OR(AND(NOT(OR($X79="",$Z79="")),AND(BN$37&gt;=$X79,BN$37&lt;$Z79)),AND(NOT(OR($AB79="",$AD79="",)),AND(BN$37&gt;=$AB79,BN$37&lt;$AD79)),AND(NOT(OR($AF79="",$AH79="")),AND(BN$37&gt;=$AF79,BN$37&lt;$AH79))),"",AND(BN$37&gt;=$R79,BN$37&lt;=$U79),"○",TRUE,"")</f>
        <v/>
      </c>
      <c r="BO79" s="429" t="str" cm="1">
        <f t="array" ref="BO79">_xlfn.IFS(OR(AND(NOT(OR($X79="",$Z79="")),AND(BO$37&gt;=$X79,BO$37&lt;$Z79)),AND(NOT(OR($AB79="",$AD79="",)),AND(BO$37&gt;=$AB79,BO$37&lt;$AD79)),AND(NOT(OR($AF79="",$AH79="")),AND(BO$37&gt;=$AF79,BO$37&lt;$AH79))),"",AND(BO$37&gt;=$R79,BO$37&lt;=$U79),"○",TRUE,"")</f>
        <v/>
      </c>
    </row>
    <row r="80" spans="2:67">
      <c r="B80"/>
      <c r="C80"/>
      <c r="D80"/>
      <c r="E80"/>
      <c r="F80"/>
      <c r="G80"/>
      <c r="H80"/>
      <c r="I80"/>
      <c r="J80"/>
      <c r="K80" s="568"/>
      <c r="L80" s="569"/>
      <c r="M80" s="569"/>
      <c r="N80" s="570"/>
      <c r="O80" s="569"/>
      <c r="P80" s="569"/>
      <c r="Q80" s="569"/>
      <c r="R80" s="571"/>
      <c r="S80" s="571"/>
      <c r="T80" s="571"/>
      <c r="U80" s="571"/>
      <c r="V80" s="571"/>
      <c r="W80" s="571"/>
      <c r="X80" s="571"/>
      <c r="Y80" s="571"/>
      <c r="Z80" s="571"/>
      <c r="AA80" s="571"/>
      <c r="AB80" s="571"/>
      <c r="AC80" s="571"/>
      <c r="AD80" s="571"/>
      <c r="AE80" s="571"/>
      <c r="AF80" s="571"/>
      <c r="AG80" s="571"/>
      <c r="AH80" s="573"/>
      <c r="AI80" s="574"/>
      <c r="AJ80" s="430" t="str">
        <f t="shared" si="25"/>
        <v/>
      </c>
      <c r="AK80" s="429" t="str" cm="1">
        <f t="array" ref="AK80">_xlfn.IFS(OR(AND(NOT(OR($X80="",$Z80="")),AND(AK$37&gt;=$X80,AK$37&lt;$Z80)),AND(NOT(OR($AB80="",$AD80="",)),AND(AK$37&gt;=$AB80,AK$37&lt;$AD80)),AND(NOT(OR($AF80="",$AH80="")),AND(AK$37&gt;=$AF80,AK$37&lt;$AH80))),"",AND(AK$37&gt;=$R80,AK$37&lt;=$U80),"○",TRUE,"")</f>
        <v/>
      </c>
      <c r="AL80" s="429" t="str" cm="1">
        <f t="array" ref="AL80">_xlfn.IFS(OR(AND(NOT(OR($X80="",$Z80="")),AND(AL$37&gt;=$X80,AL$37&lt;$Z80)),AND(NOT(OR($AB80="",$AD80="",)),AND(AL$37&gt;=$AB80,AL$37&lt;$AD80)),AND(NOT(OR($AF80="",$AH80="")),AND(AL$37&gt;=$AF80,AL$37&lt;$AH80))),"",AND(AL$37&gt;=$R80,AL$37&lt;=$U80),"○",TRUE,"")</f>
        <v/>
      </c>
      <c r="AM80" s="429" t="str" cm="1">
        <f t="array" ref="AM80">_xlfn.IFS(OR(AND(NOT(OR($X80="",$Z80="")),AND(AM$37&gt;=$X80,AM$37&lt;$Z80)),AND(NOT(OR($AB80="",$AD80="",)),AND(AM$37&gt;=$AB80,AM$37&lt;$AD80)),AND(NOT(OR($AF80="",$AH80="")),AND(AM$37&gt;=$AF80,AM$37&lt;$AH80))),"",AND(AM$37&gt;=$R80,AM$37&lt;=$U80),"○",TRUE,"")</f>
        <v/>
      </c>
      <c r="AN80" s="429" t="str" cm="1">
        <f t="array" ref="AN80">_xlfn.IFS(OR(AND(NOT(OR($X80="",$Z80="")),AND(AN$37&gt;=$X80,AN$37&lt;$Z80)),AND(NOT(OR($AB80="",$AD80="",)),AND(AN$37&gt;=$AB80,AN$37&lt;$AD80)),AND(NOT(OR($AF80="",$AH80="")),AND(AN$37&gt;=$AF80,AN$37&lt;$AH80))),"",AND(AN$37&gt;=$R80,AN$37&lt;=$U80),"○",TRUE,"")</f>
        <v/>
      </c>
      <c r="AO80" s="429" t="str" cm="1">
        <f t="array" ref="AO80">_xlfn.IFS(OR(AND(NOT(OR($X80="",$Z80="")),AND(AO$37&gt;=$X80,AO$37&lt;$Z80)),AND(NOT(OR($AB80="",$AD80="",)),AND(AO$37&gt;=$AB80,AO$37&lt;$AD80)),AND(NOT(OR($AF80="",$AH80="")),AND(AO$37&gt;=$AF80,AO$37&lt;$AH80))),"",AND(AO$37&gt;=$R80,AO$37&lt;=$U80),"○",TRUE,"")</f>
        <v/>
      </c>
      <c r="AP80" s="429" t="str" cm="1">
        <f t="array" ref="AP80">_xlfn.IFS(OR(AND(NOT(OR($X80="",$Z80="")),AND(AP$37&gt;=$X80,AP$37&lt;$Z80)),AND(NOT(OR($AB80="",$AD80="",)),AND(AP$37&gt;=$AB80,AP$37&lt;$AD80)),AND(NOT(OR($AF80="",$AH80="")),AND(AP$37&gt;=$AF80,AP$37&lt;$AH80))),"",AND(AP$37&gt;=$R80,AP$37&lt;=$U80),"○",TRUE,"")</f>
        <v/>
      </c>
      <c r="AQ80" s="429" t="str" cm="1">
        <f t="array" ref="AQ80">_xlfn.IFS(OR(AND(NOT(OR($X80="",$Z80="")),AND(AQ$37&gt;=$X80,AQ$37&lt;$Z80)),AND(NOT(OR($AB80="",$AD80="",)),AND(AQ$37&gt;=$AB80,AQ$37&lt;$AD80)),AND(NOT(OR($AF80="",$AH80="")),AND(AQ$37&gt;=$AF80,AQ$37&lt;$AH80))),"",AND(AQ$37&gt;=$R80,AQ$37&lt;=$U80),"○",TRUE,"")</f>
        <v/>
      </c>
      <c r="AR80" s="429" t="str" cm="1">
        <f t="array" ref="AR80">_xlfn.IFS(OR(AND(NOT(OR($X80="",$Z80="")),AND(AR$37&gt;=$X80,AR$37&lt;$Z80)),AND(NOT(OR($AB80="",$AD80="",)),AND(AR$37&gt;=$AB80,AR$37&lt;$AD80)),AND(NOT(OR($AF80="",$AH80="")),AND(AR$37&gt;=$AF80,AR$37&lt;$AH80))),"",AND(AR$37&gt;=$R80,AR$37&lt;=$U80),"○",TRUE,"")</f>
        <v/>
      </c>
      <c r="AS80" s="429" t="str" cm="1">
        <f t="array" ref="AS80">_xlfn.IFS(OR(AND(NOT(OR($X80="",$Z80="")),AND(AS$37&gt;=$X80,AS$37&lt;$Z80)),AND(NOT(OR($AB80="",$AD80="",)),AND(AS$37&gt;=$AB80,AS$37&lt;$AD80)),AND(NOT(OR($AF80="",$AH80="")),AND(AS$37&gt;=$AF80,AS$37&lt;$AH80))),"",AND(AS$37&gt;=$R80,AS$37&lt;=$U80),"○",TRUE,"")</f>
        <v/>
      </c>
      <c r="AT80" s="429" t="str" cm="1">
        <f t="array" ref="AT80">_xlfn.IFS(OR(AND(NOT(OR($X80="",$Z80="")),AND(AT$37&gt;=$X80,AT$37&lt;$Z80)),AND(NOT(OR($AB80="",$AD80="",)),AND(AT$37&gt;=$AB80,AT$37&lt;$AD80)),AND(NOT(OR($AF80="",$AH80="")),AND(AT$37&gt;=$AF80,AT$37&lt;$AH80))),"",AND(AT$37&gt;=$R80,AT$37&lt;=$U80),"○",TRUE,"")</f>
        <v/>
      </c>
      <c r="AU80" s="429" t="str" cm="1">
        <f t="array" ref="AU80">_xlfn.IFS(OR(AND(NOT(OR($X80="",$Z80="")),AND(AU$37&gt;=$X80,AU$37&lt;$Z80)),AND(NOT(OR($AB80="",$AD80="",)),AND(AU$37&gt;=$AB80,AU$37&lt;$AD80)),AND(NOT(OR($AF80="",$AH80="")),AND(AU$37&gt;=$AF80,AU$37&lt;$AH80))),"",AND(AU$37&gt;=$R80,AU$37&lt;=$U80),"○",TRUE,"")</f>
        <v/>
      </c>
      <c r="AV80" s="429" t="str" cm="1">
        <f t="array" ref="AV80">_xlfn.IFS(OR(AND(NOT(OR($X80="",$Z80="")),AND(AV$37&gt;=$X80,AV$37&lt;$Z80)),AND(NOT(OR($AB80="",$AD80="",)),AND(AV$37&gt;=$AB80,AV$37&lt;$AD80)),AND(NOT(OR($AF80="",$AH80="")),AND(AV$37&gt;=$AF80,AV$37&lt;$AH80))),"",AND(AV$37&gt;=$R80,AV$37&lt;=$U80),"○",TRUE,"")</f>
        <v/>
      </c>
      <c r="AW80" s="429" t="str" cm="1">
        <f t="array" ref="AW80">_xlfn.IFS(OR(AND(NOT(OR($X80="",$Z80="")),AND(AW$37&gt;=$X80,AW$37&lt;$Z80)),AND(NOT(OR($AB80="",$AD80="",)),AND(AW$37&gt;=$AB80,AW$37&lt;$AD80)),AND(NOT(OR($AF80="",$AH80="")),AND(AW$37&gt;=$AF80,AW$37&lt;$AH80))),"",AND(AW$37&gt;=$R80,AW$37&lt;=$U80),"○",TRUE,"")</f>
        <v/>
      </c>
      <c r="AX80" s="429" t="str" cm="1">
        <f t="array" ref="AX80">_xlfn.IFS(OR(AND(NOT(OR($X80="",$Z80="")),AND(AX$37&gt;=$X80,AX$37&lt;$Z80)),AND(NOT(OR($AB80="",$AD80="",)),AND(AX$37&gt;=$AB80,AX$37&lt;$AD80)),AND(NOT(OR($AF80="",$AH80="")),AND(AX$37&gt;=$AF80,AX$37&lt;$AH80))),"",AND(AX$37&gt;=$R80,AX$37&lt;=$U80),"○",TRUE,"")</f>
        <v/>
      </c>
      <c r="AY80" s="429" t="str" cm="1">
        <f t="array" ref="AY80">_xlfn.IFS(OR(AND(NOT(OR($X80="",$Z80="")),AND(AY$37&gt;=$X80,AY$37&lt;$Z80)),AND(NOT(OR($AB80="",$AD80="",)),AND(AY$37&gt;=$AB80,AY$37&lt;$AD80)),AND(NOT(OR($AF80="",$AH80="")),AND(AY$37&gt;=$AF80,AY$37&lt;$AH80))),"",AND(AY$37&gt;=$R80,AY$37&lt;=$U80),"○",TRUE,"")</f>
        <v/>
      </c>
      <c r="AZ80" s="429" t="str" cm="1">
        <f t="array" ref="AZ80">_xlfn.IFS(OR(AND(NOT(OR($X80="",$Z80="")),AND(AZ$37&gt;=$X80,AZ$37&lt;$Z80)),AND(NOT(OR($AB80="",$AD80="",)),AND(AZ$37&gt;=$AB80,AZ$37&lt;$AD80)),AND(NOT(OR($AF80="",$AH80="")),AND(AZ$37&gt;=$AF80,AZ$37&lt;$AH80))),"",AND(AZ$37&gt;=$R80,AZ$37&lt;=$U80),"○",TRUE,"")</f>
        <v/>
      </c>
      <c r="BA80" s="429" t="str" cm="1">
        <f t="array" ref="BA80">_xlfn.IFS(OR(AND(NOT(OR($X80="",$Z80="")),AND(BA$37&gt;=$X80,BA$37&lt;$Z80)),AND(NOT(OR($AB80="",$AD80="",)),AND(BA$37&gt;=$AB80,BA$37&lt;$AD80)),AND(NOT(OR($AF80="",$AH80="")),AND(BA$37&gt;=$AF80,BA$37&lt;$AH80))),"",AND(BA$37&gt;=$R80,BA$37&lt;=$U80),"○",TRUE,"")</f>
        <v/>
      </c>
      <c r="BB80" s="429" t="str" cm="1">
        <f t="array" ref="BB80">_xlfn.IFS(OR(AND(NOT(OR($X80="",$Z80="")),AND(BB$37&gt;=$X80,BB$37&lt;$Z80)),AND(NOT(OR($AB80="",$AD80="",)),AND(BB$37&gt;=$AB80,BB$37&lt;$AD80)),AND(NOT(OR($AF80="",$AH80="")),AND(BB$37&gt;=$AF80,BB$37&lt;$AH80))),"",AND(BB$37&gt;=$R80,BB$37&lt;=$U80),"○",TRUE,"")</f>
        <v/>
      </c>
      <c r="BC80" s="429" t="str" cm="1">
        <f t="array" ref="BC80">_xlfn.IFS(OR(AND(NOT(OR($X80="",$Z80="")),AND(BC$37&gt;=$X80,BC$37&lt;$Z80)),AND(NOT(OR($AB80="",$AD80="",)),AND(BC$37&gt;=$AB80,BC$37&lt;$AD80)),AND(NOT(OR($AF80="",$AH80="")),AND(BC$37&gt;=$AF80,BC$37&lt;$AH80))),"",AND(BC$37&gt;=$R80,BC$37&lt;=$U80),"○",TRUE,"")</f>
        <v/>
      </c>
      <c r="BD80" s="429" t="str" cm="1">
        <f t="array" ref="BD80">_xlfn.IFS(OR(AND(NOT(OR($X80="",$Z80="")),AND(BD$37&gt;=$X80,BD$37&lt;$Z80)),AND(NOT(OR($AB80="",$AD80="",)),AND(BD$37&gt;=$AB80,BD$37&lt;$AD80)),AND(NOT(OR($AF80="",$AH80="")),AND(BD$37&gt;=$AF80,BD$37&lt;$AH80))),"",AND(BD$37&gt;=$R80,BD$37&lt;=$U80),"○",TRUE,"")</f>
        <v/>
      </c>
      <c r="BE80" s="429" t="str" cm="1">
        <f t="array" ref="BE80">_xlfn.IFS(OR(AND(NOT(OR($X80="",$Z80="")),AND(BE$37&gt;=$X80,BE$37&lt;$Z80)),AND(NOT(OR($AB80="",$AD80="",)),AND(BE$37&gt;=$AB80,BE$37&lt;$AD80)),AND(NOT(OR($AF80="",$AH80="")),AND(BE$37&gt;=$AF80,BE$37&lt;$AH80))),"",AND(BE$37&gt;=$R80,BE$37&lt;=$U80),"○",TRUE,"")</f>
        <v/>
      </c>
      <c r="BF80" s="429" t="str" cm="1">
        <f t="array" ref="BF80">_xlfn.IFS(OR(AND(NOT(OR($X80="",$Z80="")),AND(BF$37&gt;=$X80,BF$37&lt;$Z80)),AND(NOT(OR($AB80="",$AD80="",)),AND(BF$37&gt;=$AB80,BF$37&lt;$AD80)),AND(NOT(OR($AF80="",$AH80="")),AND(BF$37&gt;=$AF80,BF$37&lt;$AH80))),"",AND(BF$37&gt;=$R80,BF$37&lt;=$U80),"○",TRUE,"")</f>
        <v/>
      </c>
      <c r="BG80" s="429" t="str" cm="1">
        <f t="array" ref="BG80">_xlfn.IFS(OR(AND(NOT(OR($X80="",$Z80="")),AND(BG$37&gt;=$X80,BG$37&lt;$Z80)),AND(NOT(OR($AB80="",$AD80="",)),AND(BG$37&gt;=$AB80,BG$37&lt;$AD80)),AND(NOT(OR($AF80="",$AH80="")),AND(BG$37&gt;=$AF80,BG$37&lt;$AH80))),"",AND(BG$37&gt;=$R80,BG$37&lt;=$U80),"○",TRUE,"")</f>
        <v/>
      </c>
      <c r="BH80" s="429" t="str" cm="1">
        <f t="array" ref="BH80">_xlfn.IFS(OR(AND(NOT(OR($X80="",$Z80="")),AND(BH$37&gt;=$X80,BH$37&lt;$Z80)),AND(NOT(OR($AB80="",$AD80="",)),AND(BH$37&gt;=$AB80,BH$37&lt;$AD80)),AND(NOT(OR($AF80="",$AH80="")),AND(BH$37&gt;=$AF80,BH$37&lt;$AH80))),"",AND(BH$37&gt;=$R80,BH$37&lt;=$U80),"○",TRUE,"")</f>
        <v/>
      </c>
      <c r="BI80" s="429" t="str" cm="1">
        <f t="array" ref="BI80">_xlfn.IFS(OR(AND(NOT(OR($X80="",$Z80="")),AND(BI$37&gt;=$X80,BI$37&lt;$Z80)),AND(NOT(OR($AB80="",$AD80="",)),AND(BI$37&gt;=$AB80,BI$37&lt;$AD80)),AND(NOT(OR($AF80="",$AH80="")),AND(BI$37&gt;=$AF80,BI$37&lt;$AH80))),"",AND(BI$37&gt;=$R80,BI$37&lt;=$U80),"○",TRUE,"")</f>
        <v/>
      </c>
      <c r="BJ80" s="429" t="str" cm="1">
        <f t="array" ref="BJ80">_xlfn.IFS(OR(AND(NOT(OR($X80="",$Z80="")),AND(BJ$37&gt;=$X80,BJ$37&lt;$Z80)),AND(NOT(OR($AB80="",$AD80="",)),AND(BJ$37&gt;=$AB80,BJ$37&lt;$AD80)),AND(NOT(OR($AF80="",$AH80="")),AND(BJ$37&gt;=$AF80,BJ$37&lt;$AH80))),"",AND(BJ$37&gt;=$R80,BJ$37&lt;=$U80),"○",TRUE,"")</f>
        <v/>
      </c>
      <c r="BK80" s="429" t="str" cm="1">
        <f t="array" ref="BK80">_xlfn.IFS(OR(AND(NOT(OR($X80="",$Z80="")),AND(BK$37&gt;=$X80,BK$37&lt;$Z80)),AND(NOT(OR($AB80="",$AD80="",)),AND(BK$37&gt;=$AB80,BK$37&lt;$AD80)),AND(NOT(OR($AF80="",$AH80="")),AND(BK$37&gt;=$AF80,BK$37&lt;$AH80))),"",AND(BK$37&gt;=$R80,BK$37&lt;=$U80),"○",TRUE,"")</f>
        <v/>
      </c>
      <c r="BL80" s="429" t="str" cm="1">
        <f t="array" ref="BL80">_xlfn.IFS(OR(AND(NOT(OR($X80="",$Z80="")),AND(BL$37&gt;=$X80,BL$37&lt;$Z80)),AND(NOT(OR($AB80="",$AD80="",)),AND(BL$37&gt;=$AB80,BL$37&lt;$AD80)),AND(NOT(OR($AF80="",$AH80="")),AND(BL$37&gt;=$AF80,BL$37&lt;$AH80))),"",AND(BL$37&gt;=$R80,BL$37&lt;=$U80),"○",TRUE,"")</f>
        <v/>
      </c>
      <c r="BM80" s="429" t="str" cm="1">
        <f t="array" ref="BM80">_xlfn.IFS(OR(AND(NOT(OR($X80="",$Z80="")),AND(BM$37&gt;=$X80,BM$37&lt;$Z80)),AND(NOT(OR($AB80="",$AD80="",)),AND(BM$37&gt;=$AB80,BM$37&lt;$AD80)),AND(NOT(OR($AF80="",$AH80="")),AND(BM$37&gt;=$AF80,BM$37&lt;$AH80))),"",AND(BM$37&gt;=$R80,BM$37&lt;=$U80),"○",TRUE,"")</f>
        <v/>
      </c>
      <c r="BN80" s="429" t="str" cm="1">
        <f t="array" ref="BN80">_xlfn.IFS(OR(AND(NOT(OR($X80="",$Z80="")),AND(BN$37&gt;=$X80,BN$37&lt;$Z80)),AND(NOT(OR($AB80="",$AD80="",)),AND(BN$37&gt;=$AB80,BN$37&lt;$AD80)),AND(NOT(OR($AF80="",$AH80="")),AND(BN$37&gt;=$AF80,BN$37&lt;$AH80))),"",AND(BN$37&gt;=$R80,BN$37&lt;=$U80),"○",TRUE,"")</f>
        <v/>
      </c>
      <c r="BO80" s="429" t="str" cm="1">
        <f t="array" ref="BO80">_xlfn.IFS(OR(AND(NOT(OR($X80="",$Z80="")),AND(BO$37&gt;=$X80,BO$37&lt;$Z80)),AND(NOT(OR($AB80="",$AD80="",)),AND(BO$37&gt;=$AB80,BO$37&lt;$AD80)),AND(NOT(OR($AF80="",$AH80="")),AND(BO$37&gt;=$AF80,BO$37&lt;$AH80))),"",AND(BO$37&gt;=$R80,BO$37&lt;=$U80),"○",TRUE,"")</f>
        <v/>
      </c>
    </row>
    <row r="81" spans="2:67" ht="22" customHeight="1">
      <c r="B81"/>
      <c r="C81"/>
      <c r="D81"/>
      <c r="E81"/>
      <c r="F81"/>
      <c r="G81"/>
      <c r="H81"/>
      <c r="I81"/>
      <c r="J81"/>
      <c r="AJ81" s="435" t="s">
        <v>595</v>
      </c>
      <c r="AK81" s="429">
        <f>COUNTIF(AK40:AK80,"○")</f>
        <v>0</v>
      </c>
      <c r="AL81" s="429">
        <f t="shared" ref="AL81:BI81" si="26">COUNTIF(AL40:AL80,"○")</f>
        <v>0</v>
      </c>
      <c r="AM81" s="429">
        <f t="shared" si="26"/>
        <v>0</v>
      </c>
      <c r="AN81" s="429">
        <f t="shared" si="26"/>
        <v>0</v>
      </c>
      <c r="AO81" s="429">
        <f t="shared" si="26"/>
        <v>0</v>
      </c>
      <c r="AP81" s="429">
        <f t="shared" si="26"/>
        <v>0</v>
      </c>
      <c r="AQ81" s="429">
        <f t="shared" si="26"/>
        <v>0</v>
      </c>
      <c r="AR81" s="429">
        <f t="shared" si="26"/>
        <v>0</v>
      </c>
      <c r="AS81" s="429">
        <f t="shared" si="26"/>
        <v>0</v>
      </c>
      <c r="AT81" s="429">
        <f t="shared" si="26"/>
        <v>0</v>
      </c>
      <c r="AU81" s="429">
        <f t="shared" si="26"/>
        <v>0</v>
      </c>
      <c r="AV81" s="429">
        <f t="shared" si="26"/>
        <v>0</v>
      </c>
      <c r="AW81" s="429">
        <f t="shared" si="26"/>
        <v>0</v>
      </c>
      <c r="AX81" s="429">
        <f t="shared" si="26"/>
        <v>0</v>
      </c>
      <c r="AY81" s="429">
        <f t="shared" si="26"/>
        <v>0</v>
      </c>
      <c r="AZ81" s="429">
        <f t="shared" si="26"/>
        <v>0</v>
      </c>
      <c r="BA81" s="429">
        <f t="shared" si="26"/>
        <v>0</v>
      </c>
      <c r="BB81" s="429">
        <f t="shared" si="26"/>
        <v>0</v>
      </c>
      <c r="BC81" s="429">
        <f t="shared" si="26"/>
        <v>0</v>
      </c>
      <c r="BD81" s="429">
        <f t="shared" si="26"/>
        <v>0</v>
      </c>
      <c r="BE81" s="429">
        <f t="shared" si="26"/>
        <v>0</v>
      </c>
      <c r="BF81" s="429">
        <f t="shared" si="26"/>
        <v>0</v>
      </c>
      <c r="BG81" s="429">
        <f t="shared" si="26"/>
        <v>0</v>
      </c>
      <c r="BH81" s="429">
        <f t="shared" si="26"/>
        <v>0</v>
      </c>
      <c r="BI81" s="429">
        <f t="shared" si="26"/>
        <v>0</v>
      </c>
      <c r="BJ81" s="429">
        <f t="shared" ref="BJ81:BN81" si="27">COUNTIF(BJ40:BJ80,"○")</f>
        <v>0</v>
      </c>
      <c r="BK81" s="429">
        <f t="shared" si="27"/>
        <v>0</v>
      </c>
      <c r="BL81" s="429">
        <f t="shared" si="27"/>
        <v>0</v>
      </c>
      <c r="BM81" s="429">
        <f t="shared" si="27"/>
        <v>0</v>
      </c>
      <c r="BN81" s="429">
        <f t="shared" si="27"/>
        <v>0</v>
      </c>
      <c r="BO81" s="429">
        <f t="shared" ref="BO81" si="28">COUNTIF(BO40:BO80,"○")</f>
        <v>0</v>
      </c>
    </row>
    <row r="82" spans="2:67">
      <c r="B82"/>
      <c r="C82"/>
      <c r="D82"/>
      <c r="E82"/>
      <c r="F82"/>
      <c r="G82"/>
      <c r="H82"/>
      <c r="I82"/>
      <c r="J82"/>
    </row>
    <row r="83" spans="2:67">
      <c r="B83"/>
      <c r="C83"/>
      <c r="D83"/>
      <c r="E83"/>
      <c r="F83"/>
      <c r="G83"/>
      <c r="H83"/>
      <c r="I83"/>
      <c r="J83"/>
      <c r="AJ83" s="575" t="s">
        <v>582</v>
      </c>
      <c r="AK83" s="533">
        <v>0.29166666666666669</v>
      </c>
      <c r="AL83" s="533">
        <v>0.3125</v>
      </c>
      <c r="AM83" s="533">
        <v>0.33333333333333298</v>
      </c>
      <c r="AN83" s="533">
        <v>0.35416666666666702</v>
      </c>
      <c r="AO83" s="533">
        <v>0.375</v>
      </c>
      <c r="AP83" s="533">
        <v>0.39583333333333398</v>
      </c>
      <c r="AQ83" s="533">
        <v>0.41666666666666702</v>
      </c>
      <c r="AR83" s="533">
        <v>0.4375</v>
      </c>
      <c r="AS83" s="533">
        <v>0.45833333333333398</v>
      </c>
      <c r="AT83" s="533">
        <v>0.47916666666666702</v>
      </c>
      <c r="AU83" s="533">
        <v>0.5</v>
      </c>
      <c r="AV83" s="533">
        <v>0.52083333333333304</v>
      </c>
      <c r="AW83" s="533">
        <v>0.54166666666666696</v>
      </c>
      <c r="AX83" s="533">
        <v>0.5625</v>
      </c>
      <c r="AY83" s="533">
        <v>0.58333333333333304</v>
      </c>
      <c r="AZ83" s="533">
        <v>0.60416666666666696</v>
      </c>
      <c r="BA83" s="533">
        <v>0.625</v>
      </c>
      <c r="BB83" s="533">
        <v>0.64583333333333304</v>
      </c>
      <c r="BC83" s="533">
        <v>0.66666666666666696</v>
      </c>
      <c r="BD83" s="533">
        <v>0.6875</v>
      </c>
      <c r="BE83" s="533">
        <v>0.70833333333333304</v>
      </c>
      <c r="BF83" s="533">
        <v>0.72916666666666696</v>
      </c>
      <c r="BG83" s="533">
        <v>0.75</v>
      </c>
      <c r="BH83" s="533">
        <v>0.77083333333333304</v>
      </c>
      <c r="BI83" s="533">
        <v>0.79166666666666696</v>
      </c>
      <c r="BJ83" s="533">
        <v>0.8125</v>
      </c>
      <c r="BK83" s="533">
        <v>0.83333333333333337</v>
      </c>
      <c r="BL83" s="533">
        <v>0.85416666666666663</v>
      </c>
      <c r="BM83" s="533">
        <v>0.875</v>
      </c>
      <c r="BN83" s="533">
        <v>0.89583333333333337</v>
      </c>
      <c r="BO83" s="533">
        <v>0.91666666666666663</v>
      </c>
    </row>
    <row r="84" spans="2:67" ht="14.15" customHeight="1">
      <c r="B84"/>
      <c r="C84"/>
      <c r="D84"/>
      <c r="E84"/>
      <c r="F84"/>
      <c r="G84"/>
      <c r="H84"/>
      <c r="I84"/>
      <c r="J84"/>
      <c r="AJ84" s="575"/>
      <c r="AK84" s="533"/>
      <c r="AL84" s="533"/>
      <c r="AM84" s="533"/>
      <c r="AN84" s="533"/>
      <c r="AO84" s="533"/>
      <c r="AP84" s="533"/>
      <c r="AQ84" s="533"/>
      <c r="AR84" s="533"/>
      <c r="AS84" s="533"/>
      <c r="AT84" s="533"/>
      <c r="AU84" s="533"/>
      <c r="AV84" s="533"/>
      <c r="AW84" s="533"/>
      <c r="AX84" s="533"/>
      <c r="AY84" s="533"/>
      <c r="AZ84" s="533"/>
      <c r="BA84" s="533"/>
      <c r="BB84" s="533"/>
      <c r="BC84" s="533"/>
      <c r="BD84" s="533"/>
      <c r="BE84" s="533"/>
      <c r="BF84" s="533"/>
      <c r="BG84" s="533"/>
      <c r="BH84" s="533"/>
      <c r="BI84" s="533"/>
      <c r="BJ84" s="533"/>
      <c r="BK84" s="533"/>
      <c r="BL84" s="533"/>
      <c r="BM84" s="533"/>
      <c r="BN84" s="533"/>
      <c r="BO84" s="533"/>
    </row>
    <row r="85" spans="2:67">
      <c r="B85"/>
      <c r="C85"/>
      <c r="D85"/>
      <c r="E85"/>
      <c r="F85"/>
      <c r="G85"/>
      <c r="H85"/>
      <c r="I85"/>
      <c r="J85"/>
      <c r="AJ85" s="575"/>
      <c r="AK85" s="533"/>
      <c r="AL85" s="533"/>
      <c r="AM85" s="533"/>
      <c r="AN85" s="533"/>
      <c r="AO85" s="533"/>
      <c r="AP85" s="533"/>
      <c r="AQ85" s="533"/>
      <c r="AR85" s="533"/>
      <c r="AS85" s="533"/>
      <c r="AT85" s="533"/>
      <c r="AU85" s="533"/>
      <c r="AV85" s="533"/>
      <c r="AW85" s="533"/>
      <c r="AX85" s="533"/>
      <c r="AY85" s="533"/>
      <c r="AZ85" s="533"/>
      <c r="BA85" s="533"/>
      <c r="BB85" s="533"/>
      <c r="BC85" s="533"/>
      <c r="BD85" s="533"/>
      <c r="BE85" s="533"/>
      <c r="BF85" s="533"/>
      <c r="BG85" s="533"/>
      <c r="BH85" s="533"/>
      <c r="BI85" s="533"/>
      <c r="BJ85" s="533"/>
      <c r="BK85" s="533"/>
      <c r="BL85" s="533"/>
      <c r="BM85" s="533"/>
      <c r="BN85" s="533"/>
      <c r="BO85" s="533"/>
    </row>
    <row r="86" spans="2:67" ht="23.15" customHeight="1">
      <c r="B86"/>
      <c r="C86"/>
      <c r="D86"/>
      <c r="E86"/>
      <c r="F86"/>
      <c r="G86"/>
      <c r="H86"/>
      <c r="I86"/>
      <c r="J86"/>
      <c r="AJ86" s="432" t="s">
        <v>583</v>
      </c>
      <c r="AK86" s="423">
        <f>ROUNDDOWN(AK12/3,1)+ROUNDDOWN((AK15+AK18)/6,1)</f>
        <v>0</v>
      </c>
      <c r="AL86" s="423">
        <f t="shared" ref="AL86:BO86" si="29">ROUNDDOWN(AL12/3,1)+ROUNDDOWN((AL15+AL18)/6,1)</f>
        <v>0</v>
      </c>
      <c r="AM86" s="423">
        <f t="shared" si="29"/>
        <v>0</v>
      </c>
      <c r="AN86" s="423">
        <f t="shared" si="29"/>
        <v>0</v>
      </c>
      <c r="AO86" s="423">
        <f t="shared" si="29"/>
        <v>0</v>
      </c>
      <c r="AP86" s="423">
        <f t="shared" si="29"/>
        <v>0</v>
      </c>
      <c r="AQ86" s="423">
        <f t="shared" si="29"/>
        <v>0</v>
      </c>
      <c r="AR86" s="423">
        <f t="shared" si="29"/>
        <v>0</v>
      </c>
      <c r="AS86" s="423">
        <f t="shared" si="29"/>
        <v>0</v>
      </c>
      <c r="AT86" s="423">
        <f t="shared" si="29"/>
        <v>0</v>
      </c>
      <c r="AU86" s="423">
        <f t="shared" si="29"/>
        <v>0</v>
      </c>
      <c r="AV86" s="423">
        <f t="shared" si="29"/>
        <v>0</v>
      </c>
      <c r="AW86" s="423">
        <f t="shared" si="29"/>
        <v>0</v>
      </c>
      <c r="AX86" s="423">
        <f t="shared" si="29"/>
        <v>0</v>
      </c>
      <c r="AY86" s="423">
        <f t="shared" si="29"/>
        <v>0</v>
      </c>
      <c r="AZ86" s="423">
        <f t="shared" si="29"/>
        <v>0</v>
      </c>
      <c r="BA86" s="423">
        <f t="shared" si="29"/>
        <v>0</v>
      </c>
      <c r="BB86" s="423">
        <f t="shared" si="29"/>
        <v>0</v>
      </c>
      <c r="BC86" s="423">
        <f t="shared" si="29"/>
        <v>0</v>
      </c>
      <c r="BD86" s="423">
        <f t="shared" si="29"/>
        <v>0</v>
      </c>
      <c r="BE86" s="423">
        <f t="shared" si="29"/>
        <v>0</v>
      </c>
      <c r="BF86" s="423">
        <f t="shared" si="29"/>
        <v>0</v>
      </c>
      <c r="BG86" s="423">
        <f t="shared" si="29"/>
        <v>0</v>
      </c>
      <c r="BH86" s="423">
        <f t="shared" si="29"/>
        <v>0</v>
      </c>
      <c r="BI86" s="423">
        <f t="shared" si="29"/>
        <v>0</v>
      </c>
      <c r="BJ86" s="423">
        <f t="shared" si="29"/>
        <v>0</v>
      </c>
      <c r="BK86" s="423">
        <f t="shared" si="29"/>
        <v>0</v>
      </c>
      <c r="BL86" s="423">
        <f t="shared" si="29"/>
        <v>0</v>
      </c>
      <c r="BM86" s="423">
        <f t="shared" si="29"/>
        <v>0</v>
      </c>
      <c r="BN86" s="423">
        <f t="shared" si="29"/>
        <v>0</v>
      </c>
      <c r="BO86" s="423">
        <f t="shared" si="29"/>
        <v>0</v>
      </c>
    </row>
    <row r="87" spans="2:67" ht="23.15" customHeight="1">
      <c r="B87"/>
      <c r="C87"/>
      <c r="D87"/>
      <c r="E87"/>
      <c r="F87"/>
      <c r="G87"/>
      <c r="H87"/>
      <c r="I87"/>
      <c r="J87"/>
      <c r="AJ87" s="432" t="s">
        <v>584</v>
      </c>
      <c r="AK87" s="423">
        <f>ROUNDDOWN(AK21/20,1)+ROUNDDOWN((AK24+AK27)/30,1)</f>
        <v>0</v>
      </c>
      <c r="AL87" s="423">
        <f t="shared" ref="AL87:BO87" si="30">ROUNDDOWN(AL21/20,1)+ROUNDDOWN((AL24+AL27)/30,1)</f>
        <v>0</v>
      </c>
      <c r="AM87" s="423">
        <f t="shared" si="30"/>
        <v>0</v>
      </c>
      <c r="AN87" s="423">
        <f t="shared" si="30"/>
        <v>0</v>
      </c>
      <c r="AO87" s="423">
        <f t="shared" si="30"/>
        <v>0</v>
      </c>
      <c r="AP87" s="423">
        <f t="shared" si="30"/>
        <v>0</v>
      </c>
      <c r="AQ87" s="423">
        <f t="shared" si="30"/>
        <v>0</v>
      </c>
      <c r="AR87" s="423">
        <f t="shared" si="30"/>
        <v>0</v>
      </c>
      <c r="AS87" s="423">
        <f t="shared" si="30"/>
        <v>0</v>
      </c>
      <c r="AT87" s="423">
        <f t="shared" si="30"/>
        <v>0</v>
      </c>
      <c r="AU87" s="423">
        <f t="shared" si="30"/>
        <v>0</v>
      </c>
      <c r="AV87" s="423">
        <f t="shared" si="30"/>
        <v>0</v>
      </c>
      <c r="AW87" s="423">
        <f t="shared" si="30"/>
        <v>0</v>
      </c>
      <c r="AX87" s="423">
        <f t="shared" si="30"/>
        <v>0</v>
      </c>
      <c r="AY87" s="423">
        <f t="shared" si="30"/>
        <v>0</v>
      </c>
      <c r="AZ87" s="423">
        <f t="shared" si="30"/>
        <v>0</v>
      </c>
      <c r="BA87" s="423">
        <f t="shared" si="30"/>
        <v>0</v>
      </c>
      <c r="BB87" s="423">
        <f t="shared" si="30"/>
        <v>0</v>
      </c>
      <c r="BC87" s="423">
        <f t="shared" si="30"/>
        <v>0</v>
      </c>
      <c r="BD87" s="423">
        <f t="shared" si="30"/>
        <v>0</v>
      </c>
      <c r="BE87" s="423">
        <f t="shared" si="30"/>
        <v>0</v>
      </c>
      <c r="BF87" s="423">
        <f t="shared" si="30"/>
        <v>0</v>
      </c>
      <c r="BG87" s="423">
        <f t="shared" si="30"/>
        <v>0</v>
      </c>
      <c r="BH87" s="423">
        <f t="shared" si="30"/>
        <v>0</v>
      </c>
      <c r="BI87" s="423">
        <f t="shared" si="30"/>
        <v>0</v>
      </c>
      <c r="BJ87" s="423">
        <f t="shared" si="30"/>
        <v>0</v>
      </c>
      <c r="BK87" s="423">
        <f t="shared" si="30"/>
        <v>0</v>
      </c>
      <c r="BL87" s="423">
        <f t="shared" si="30"/>
        <v>0</v>
      </c>
      <c r="BM87" s="423">
        <f t="shared" si="30"/>
        <v>0</v>
      </c>
      <c r="BN87" s="423">
        <f t="shared" si="30"/>
        <v>0</v>
      </c>
      <c r="BO87" s="423">
        <f t="shared" si="30"/>
        <v>0</v>
      </c>
    </row>
    <row r="88" spans="2:67" ht="23.15" customHeight="1">
      <c r="AJ88" s="432" t="s">
        <v>585</v>
      </c>
      <c r="AK88" s="423">
        <f>ROUND(AK86+AK87,0)</f>
        <v>0</v>
      </c>
      <c r="AL88" s="423">
        <f t="shared" ref="AL88:BI88" si="31">ROUND(AL86+AL87,0)</f>
        <v>0</v>
      </c>
      <c r="AM88" s="423">
        <f t="shared" si="31"/>
        <v>0</v>
      </c>
      <c r="AN88" s="423">
        <f t="shared" si="31"/>
        <v>0</v>
      </c>
      <c r="AO88" s="423">
        <f t="shared" si="31"/>
        <v>0</v>
      </c>
      <c r="AP88" s="423">
        <f t="shared" si="31"/>
        <v>0</v>
      </c>
      <c r="AQ88" s="423">
        <f t="shared" si="31"/>
        <v>0</v>
      </c>
      <c r="AR88" s="423">
        <f t="shared" si="31"/>
        <v>0</v>
      </c>
      <c r="AS88" s="423">
        <f t="shared" si="31"/>
        <v>0</v>
      </c>
      <c r="AT88" s="423">
        <f t="shared" si="31"/>
        <v>0</v>
      </c>
      <c r="AU88" s="423">
        <f t="shared" si="31"/>
        <v>0</v>
      </c>
      <c r="AV88" s="423">
        <f t="shared" si="31"/>
        <v>0</v>
      </c>
      <c r="AW88" s="423">
        <f t="shared" si="31"/>
        <v>0</v>
      </c>
      <c r="AX88" s="423">
        <f t="shared" si="31"/>
        <v>0</v>
      </c>
      <c r="AY88" s="423">
        <f t="shared" si="31"/>
        <v>0</v>
      </c>
      <c r="AZ88" s="423">
        <f t="shared" si="31"/>
        <v>0</v>
      </c>
      <c r="BA88" s="423">
        <f t="shared" si="31"/>
        <v>0</v>
      </c>
      <c r="BB88" s="423">
        <f t="shared" si="31"/>
        <v>0</v>
      </c>
      <c r="BC88" s="423">
        <f t="shared" si="31"/>
        <v>0</v>
      </c>
      <c r="BD88" s="423">
        <f t="shared" si="31"/>
        <v>0</v>
      </c>
      <c r="BE88" s="423">
        <f t="shared" si="31"/>
        <v>0</v>
      </c>
      <c r="BF88" s="423">
        <f t="shared" si="31"/>
        <v>0</v>
      </c>
      <c r="BG88" s="423">
        <f t="shared" si="31"/>
        <v>0</v>
      </c>
      <c r="BH88" s="423">
        <f t="shared" si="31"/>
        <v>0</v>
      </c>
      <c r="BI88" s="423">
        <f t="shared" si="31"/>
        <v>0</v>
      </c>
      <c r="BJ88" s="423">
        <f t="shared" ref="BJ88:BN88" si="32">ROUND(BJ86+BJ87,0)</f>
        <v>0</v>
      </c>
      <c r="BK88" s="423">
        <f t="shared" si="32"/>
        <v>0</v>
      </c>
      <c r="BL88" s="423">
        <f t="shared" si="32"/>
        <v>0</v>
      </c>
      <c r="BM88" s="423">
        <f t="shared" si="32"/>
        <v>0</v>
      </c>
      <c r="BN88" s="423">
        <f t="shared" si="32"/>
        <v>0</v>
      </c>
      <c r="BO88" s="423">
        <f t="shared" ref="BO88" si="33">ROUND(BO86+BO87,0)</f>
        <v>0</v>
      </c>
    </row>
    <row r="89" spans="2:67" ht="23.15" customHeight="1">
      <c r="AJ89" s="439" t="s">
        <v>596</v>
      </c>
      <c r="AK89" s="423" cm="1">
        <f t="array" ref="AK89">_xlfn.IFS(SUM(AK12:AK29)=0,0,AND(SUM(AK12:AK29)&gt;=0,AK88&gt;=2),AK88,TRUE,2)</f>
        <v>0</v>
      </c>
      <c r="AL89" s="423" cm="1">
        <f t="array" ref="AL89">_xlfn.IFS(SUM(AL12:AL29)=0,0,AND(SUM(AL12:AL29)&gt;=0,AL88&gt;=2),AL88,TRUE,2)</f>
        <v>0</v>
      </c>
      <c r="AM89" s="423" cm="1">
        <f t="array" ref="AM89">_xlfn.IFS(SUM(AM12:AM29)=0,0,AND(SUM(AM12:AM29)&gt;=0,AM88&gt;=2),AM88,TRUE,2)</f>
        <v>0</v>
      </c>
      <c r="AN89" s="423" cm="1">
        <f t="array" ref="AN89">_xlfn.IFS(SUM(AN12:AN29)=0,0,AND(SUM(AN12:AN29)&gt;=0,AN88&gt;=2),AN88,TRUE,2)</f>
        <v>0</v>
      </c>
      <c r="AO89" s="423" cm="1">
        <f t="array" ref="AO89">_xlfn.IFS(SUM(AO12:AO29)=0,0,AND(SUM(AO12:AO29)&gt;=0,AO88&gt;=2),AO88,TRUE,2)</f>
        <v>0</v>
      </c>
      <c r="AP89" s="423" cm="1">
        <f t="array" ref="AP89">_xlfn.IFS(SUM(AP12:AP29)=0,0,AND(SUM(AP12:AP29)&gt;=0,AP88&gt;=2),AP88,TRUE,2)</f>
        <v>0</v>
      </c>
      <c r="AQ89" s="423" cm="1">
        <f t="array" ref="AQ89">_xlfn.IFS(SUM(AQ12:AQ29)=0,0,AND(SUM(AQ12:AQ29)&gt;=0,AQ88&gt;=2),AQ88,TRUE,2)</f>
        <v>0</v>
      </c>
      <c r="AR89" s="423" cm="1">
        <f t="array" ref="AR89">_xlfn.IFS(SUM(AR12:AR29)=0,0,AND(SUM(AR12:AR29)&gt;=0,AR88&gt;=2),AR88,TRUE,2)</f>
        <v>0</v>
      </c>
      <c r="AS89" s="423" cm="1">
        <f t="array" ref="AS89">_xlfn.IFS(SUM(AS12:AS29)=0,0,AND(SUM(AS12:AS29)&gt;=0,AS88&gt;=2),AS88,TRUE,2)</f>
        <v>0</v>
      </c>
      <c r="AT89" s="423" cm="1">
        <f t="array" ref="AT89">_xlfn.IFS(SUM(AT12:AT29)=0,0,AND(SUM(AT12:AT29)&gt;=0,AT88&gt;=2),AT88,TRUE,2)</f>
        <v>0</v>
      </c>
      <c r="AU89" s="423" cm="1">
        <f t="array" ref="AU89">_xlfn.IFS(SUM(AU12:AU29)=0,0,AND(SUM(AU12:AU29)&gt;=0,AU88&gt;=2),AU88,TRUE,2)</f>
        <v>0</v>
      </c>
      <c r="AV89" s="423" cm="1">
        <f t="array" ref="AV89">_xlfn.IFS(SUM(AV12:AV29)=0,0,AND(SUM(AV12:AV29)&gt;=0,AV88&gt;=2),AV88,TRUE,2)</f>
        <v>0</v>
      </c>
      <c r="AW89" s="423" cm="1">
        <f t="array" ref="AW89">_xlfn.IFS(SUM(AW12:AW29)=0,0,AND(SUM(AW12:AW29)&gt;=0,AW88&gt;=2),AW88,TRUE,2)</f>
        <v>0</v>
      </c>
      <c r="AX89" s="423" cm="1">
        <f t="array" ref="AX89">_xlfn.IFS(SUM(AX12:AX29)=0,0,AND(SUM(AX12:AX29)&gt;=0,AX88&gt;=2),AX88,TRUE,2)</f>
        <v>0</v>
      </c>
      <c r="AY89" s="423" cm="1">
        <f t="array" ref="AY89">_xlfn.IFS(SUM(AY12:AY29)=0,0,AND(SUM(AY12:AY29)&gt;=0,AY88&gt;=2),AY88,TRUE,2)</f>
        <v>0</v>
      </c>
      <c r="AZ89" s="423" cm="1">
        <f t="array" ref="AZ89">_xlfn.IFS(SUM(AZ12:AZ29)=0,0,AND(SUM(AZ12:AZ29)&gt;=0,AZ88&gt;=2),AZ88,TRUE,2)</f>
        <v>0</v>
      </c>
      <c r="BA89" s="423" cm="1">
        <f t="array" ref="BA89">_xlfn.IFS(SUM(BA12:BA29)=0,0,AND(SUM(BA12:BA29)&gt;=0,BA88&gt;=2),BA88,TRUE,2)</f>
        <v>0</v>
      </c>
      <c r="BB89" s="423" cm="1">
        <f t="array" ref="BB89">_xlfn.IFS(SUM(BB12:BB29)=0,0,AND(SUM(BB12:BB29)&gt;=0,BB88&gt;=2),BB88,TRUE,2)</f>
        <v>0</v>
      </c>
      <c r="BC89" s="423" cm="1">
        <f t="array" ref="BC89">_xlfn.IFS(SUM(BC12:BC29)=0,0,AND(SUM(BC12:BC29)&gt;=0,BC88&gt;=2),BC88,TRUE,2)</f>
        <v>0</v>
      </c>
      <c r="BD89" s="423" cm="1">
        <f t="array" ref="BD89">_xlfn.IFS(SUM(BD12:BD29)=0,0,AND(SUM(BD12:BD29)&gt;=0,BD88&gt;=2),BD88,TRUE,2)</f>
        <v>0</v>
      </c>
      <c r="BE89" s="423" cm="1">
        <f t="array" ref="BE89">_xlfn.IFS(SUM(BE12:BE29)=0,0,AND(SUM(BE12:BE29)&gt;=0,BE88&gt;=2),BE88,TRUE,2)</f>
        <v>0</v>
      </c>
      <c r="BF89" s="423" cm="1">
        <f t="array" ref="BF89">_xlfn.IFS(SUM(BF12:BF29)=0,0,AND(SUM(BF12:BF29)&gt;=0,BF88&gt;=2),BF88,TRUE,2)</f>
        <v>0</v>
      </c>
      <c r="BG89" s="423" cm="1">
        <f t="array" ref="BG89">_xlfn.IFS(SUM(BG12:BG29)=0,0,AND(SUM(BG12:BG29)&gt;=0,BG88&gt;=2),BG88,TRUE,2)</f>
        <v>0</v>
      </c>
      <c r="BH89" s="423" cm="1">
        <f t="array" ref="BH89">_xlfn.IFS(SUM(BH12:BH29)=0,0,AND(SUM(BH12:BH29)&gt;=0,BH88&gt;=2),BH88,TRUE,2)</f>
        <v>0</v>
      </c>
      <c r="BI89" s="423" cm="1">
        <f t="array" ref="BI89">_xlfn.IFS(SUM(BI12:BI29)=0,0,AND(SUM(BI12:BI29)&gt;=0,BI88&gt;=2),BI88,TRUE,2)</f>
        <v>0</v>
      </c>
      <c r="BJ89" s="423" cm="1">
        <f t="array" ref="BJ89">_xlfn.IFS(SUM(BJ12:BJ29)=0,0,AND(SUM(BJ12:BJ29)&gt;=0,BJ88&gt;=2),BJ88,TRUE,2)</f>
        <v>0</v>
      </c>
      <c r="BK89" s="423" cm="1">
        <f t="array" ref="BK89">_xlfn.IFS(SUM(BK12:BK29)=0,0,AND(SUM(BK12:BK29)&gt;=0,BK88&gt;=2),BK88,TRUE,2)</f>
        <v>0</v>
      </c>
      <c r="BL89" s="423" cm="1">
        <f t="array" ref="BL89">_xlfn.IFS(SUM(BL12:BL29)=0,0,AND(SUM(BL12:BL29)&gt;=0,BL88&gt;=2),BL88,TRUE,2)</f>
        <v>0</v>
      </c>
      <c r="BM89" s="423" cm="1">
        <f t="array" ref="BM89">_xlfn.IFS(SUM(BM12:BM29)=0,0,AND(SUM(BM12:BM29)&gt;=0,BM88&gt;=2),BM88,TRUE,2)</f>
        <v>0</v>
      </c>
      <c r="BN89" s="423" cm="1">
        <f t="array" ref="BN89">_xlfn.IFS(SUM(BN12:BN29)=0,0,AND(SUM(BN12:BN29)&gt;=0,BN88&gt;=2),BN88,TRUE,2)</f>
        <v>0</v>
      </c>
      <c r="BO89" s="423" cm="1">
        <f t="array" ref="BO89">_xlfn.IFS(SUM(BO12:BO29)=0,0,AND(SUM(BO12:BO29)&gt;=0,BO88&gt;=2),BO88,TRUE,2)</f>
        <v>0</v>
      </c>
    </row>
    <row r="91" spans="2:67">
      <c r="AJ91" s="575" t="s">
        <v>586</v>
      </c>
      <c r="AK91" s="533">
        <v>0.29166666666666669</v>
      </c>
      <c r="AL91" s="533">
        <v>0.3125</v>
      </c>
      <c r="AM91" s="533">
        <v>0.33333333333333298</v>
      </c>
      <c r="AN91" s="533">
        <v>0.35416666666666702</v>
      </c>
      <c r="AO91" s="533">
        <v>0.375</v>
      </c>
      <c r="AP91" s="533">
        <v>0.39583333333333398</v>
      </c>
      <c r="AQ91" s="533">
        <v>0.41666666666666702</v>
      </c>
      <c r="AR91" s="533">
        <v>0.4375</v>
      </c>
      <c r="AS91" s="533">
        <v>0.45833333333333398</v>
      </c>
      <c r="AT91" s="533">
        <v>0.47916666666666702</v>
      </c>
      <c r="AU91" s="533">
        <v>0.5</v>
      </c>
      <c r="AV91" s="533">
        <v>0.52083333333333304</v>
      </c>
      <c r="AW91" s="533">
        <v>0.54166666666666696</v>
      </c>
      <c r="AX91" s="533">
        <v>0.5625</v>
      </c>
      <c r="AY91" s="533">
        <v>0.58333333333333304</v>
      </c>
      <c r="AZ91" s="533">
        <v>0.60416666666666696</v>
      </c>
      <c r="BA91" s="533">
        <v>0.625</v>
      </c>
      <c r="BB91" s="533">
        <v>0.64583333333333304</v>
      </c>
      <c r="BC91" s="533">
        <v>0.66666666666666696</v>
      </c>
      <c r="BD91" s="533">
        <v>0.6875</v>
      </c>
      <c r="BE91" s="533">
        <v>0.70833333333333304</v>
      </c>
      <c r="BF91" s="533">
        <v>0.72916666666666696</v>
      </c>
      <c r="BG91" s="533">
        <v>0.75</v>
      </c>
      <c r="BH91" s="533">
        <v>0.77083333333333304</v>
      </c>
      <c r="BI91" s="533">
        <v>0.79166666666666696</v>
      </c>
      <c r="BJ91" s="533">
        <v>0.8125</v>
      </c>
      <c r="BK91" s="533">
        <v>0.83333333333333337</v>
      </c>
      <c r="BL91" s="533">
        <v>0.85416666666666663</v>
      </c>
      <c r="BM91" s="533">
        <v>0.875</v>
      </c>
      <c r="BN91" s="533">
        <v>0.89583333333333337</v>
      </c>
      <c r="BO91" s="533">
        <v>0.91666666666666663</v>
      </c>
    </row>
    <row r="92" spans="2:67">
      <c r="AJ92" s="575"/>
      <c r="AK92" s="533"/>
      <c r="AL92" s="533"/>
      <c r="AM92" s="533"/>
      <c r="AN92" s="533"/>
      <c r="AO92" s="533"/>
      <c r="AP92" s="533"/>
      <c r="AQ92" s="533"/>
      <c r="AR92" s="533"/>
      <c r="AS92" s="533"/>
      <c r="AT92" s="533"/>
      <c r="AU92" s="533"/>
      <c r="AV92" s="533"/>
      <c r="AW92" s="533"/>
      <c r="AX92" s="533"/>
      <c r="AY92" s="533"/>
      <c r="AZ92" s="533"/>
      <c r="BA92" s="533"/>
      <c r="BB92" s="533"/>
      <c r="BC92" s="533"/>
      <c r="BD92" s="533"/>
      <c r="BE92" s="533"/>
      <c r="BF92" s="533"/>
      <c r="BG92" s="533"/>
      <c r="BH92" s="533"/>
      <c r="BI92" s="533"/>
      <c r="BJ92" s="533"/>
      <c r="BK92" s="533"/>
      <c r="BL92" s="533"/>
      <c r="BM92" s="533"/>
      <c r="BN92" s="533"/>
      <c r="BO92" s="533"/>
    </row>
    <row r="93" spans="2:67">
      <c r="AJ93" s="575"/>
      <c r="AK93" s="533"/>
      <c r="AL93" s="533"/>
      <c r="AM93" s="533"/>
      <c r="AN93" s="533"/>
      <c r="AO93" s="533"/>
      <c r="AP93" s="533"/>
      <c r="AQ93" s="533"/>
      <c r="AR93" s="533"/>
      <c r="AS93" s="533"/>
      <c r="AT93" s="533"/>
      <c r="AU93" s="533"/>
      <c r="AV93" s="533"/>
      <c r="AW93" s="533"/>
      <c r="AX93" s="533"/>
      <c r="AY93" s="533"/>
      <c r="AZ93" s="533"/>
      <c r="BA93" s="533"/>
      <c r="BB93" s="533"/>
      <c r="BC93" s="533"/>
      <c r="BD93" s="533"/>
      <c r="BE93" s="533"/>
      <c r="BF93" s="533"/>
      <c r="BG93" s="533"/>
      <c r="BH93" s="533"/>
      <c r="BI93" s="533"/>
      <c r="BJ93" s="533"/>
      <c r="BK93" s="533"/>
      <c r="BL93" s="533"/>
      <c r="BM93" s="533"/>
      <c r="BN93" s="533"/>
      <c r="BO93" s="533"/>
    </row>
    <row r="94" spans="2:67" ht="24" customHeight="1">
      <c r="AJ94" s="440" t="s">
        <v>597</v>
      </c>
      <c r="AK94" s="432">
        <f>AK81-AK89</f>
        <v>0</v>
      </c>
      <c r="AL94" s="432">
        <f t="shared" ref="AL94:BJ94" si="34">AL81-AL89</f>
        <v>0</v>
      </c>
      <c r="AM94" s="432">
        <f t="shared" si="34"/>
        <v>0</v>
      </c>
      <c r="AN94" s="432">
        <f t="shared" si="34"/>
        <v>0</v>
      </c>
      <c r="AO94" s="432">
        <f t="shared" si="34"/>
        <v>0</v>
      </c>
      <c r="AP94" s="432">
        <f t="shared" si="34"/>
        <v>0</v>
      </c>
      <c r="AQ94" s="432">
        <f t="shared" si="34"/>
        <v>0</v>
      </c>
      <c r="AR94" s="432">
        <f t="shared" si="34"/>
        <v>0</v>
      </c>
      <c r="AS94" s="432">
        <f t="shared" si="34"/>
        <v>0</v>
      </c>
      <c r="AT94" s="432">
        <f t="shared" si="34"/>
        <v>0</v>
      </c>
      <c r="AU94" s="432">
        <f t="shared" si="34"/>
        <v>0</v>
      </c>
      <c r="AV94" s="432">
        <f t="shared" si="34"/>
        <v>0</v>
      </c>
      <c r="AW94" s="432">
        <f t="shared" si="34"/>
        <v>0</v>
      </c>
      <c r="AX94" s="432">
        <f t="shared" si="34"/>
        <v>0</v>
      </c>
      <c r="AY94" s="432">
        <f t="shared" si="34"/>
        <v>0</v>
      </c>
      <c r="AZ94" s="432">
        <f t="shared" si="34"/>
        <v>0</v>
      </c>
      <c r="BA94" s="432">
        <f t="shared" si="34"/>
        <v>0</v>
      </c>
      <c r="BB94" s="432">
        <f t="shared" si="34"/>
        <v>0</v>
      </c>
      <c r="BC94" s="432">
        <f t="shared" si="34"/>
        <v>0</v>
      </c>
      <c r="BD94" s="432">
        <f t="shared" si="34"/>
        <v>0</v>
      </c>
      <c r="BE94" s="432">
        <f t="shared" si="34"/>
        <v>0</v>
      </c>
      <c r="BF94" s="432">
        <f t="shared" si="34"/>
        <v>0</v>
      </c>
      <c r="BG94" s="432">
        <f t="shared" si="34"/>
        <v>0</v>
      </c>
      <c r="BH94" s="432">
        <f t="shared" si="34"/>
        <v>0</v>
      </c>
      <c r="BI94" s="432">
        <f t="shared" si="34"/>
        <v>0</v>
      </c>
      <c r="BJ94" s="432">
        <f t="shared" si="34"/>
        <v>0</v>
      </c>
      <c r="BK94" s="432">
        <f t="shared" ref="BK94:BN94" si="35">BK81-BK89</f>
        <v>0</v>
      </c>
      <c r="BL94" s="432">
        <f t="shared" si="35"/>
        <v>0</v>
      </c>
      <c r="BM94" s="432">
        <f t="shared" si="35"/>
        <v>0</v>
      </c>
      <c r="BN94" s="432">
        <f t="shared" si="35"/>
        <v>0</v>
      </c>
      <c r="BO94" s="432">
        <f t="shared" ref="BO94" si="36">BO81-BO89</f>
        <v>0</v>
      </c>
    </row>
  </sheetData>
  <mergeCells count="800">
    <mergeCell ref="BE91:BE93"/>
    <mergeCell ref="BF91:BF93"/>
    <mergeCell ref="BG91:BG93"/>
    <mergeCell ref="BH91:BH93"/>
    <mergeCell ref="BI91:BI93"/>
    <mergeCell ref="AY91:AY93"/>
    <mergeCell ref="AZ91:AZ93"/>
    <mergeCell ref="BA91:BA93"/>
    <mergeCell ref="BB91:BB93"/>
    <mergeCell ref="BC91:BC93"/>
    <mergeCell ref="BD91:BD93"/>
    <mergeCell ref="AS91:AS93"/>
    <mergeCell ref="AT91:AT93"/>
    <mergeCell ref="AU91:AU93"/>
    <mergeCell ref="AV91:AV93"/>
    <mergeCell ref="AW91:AW93"/>
    <mergeCell ref="AX91:AX93"/>
    <mergeCell ref="BI83:BI85"/>
    <mergeCell ref="AJ91:AJ93"/>
    <mergeCell ref="AK91:AK93"/>
    <mergeCell ref="AL91:AL93"/>
    <mergeCell ref="AM91:AM93"/>
    <mergeCell ref="AN91:AN93"/>
    <mergeCell ref="AO91:AO93"/>
    <mergeCell ref="AP91:AP93"/>
    <mergeCell ref="AQ91:AQ93"/>
    <mergeCell ref="AR91:AR93"/>
    <mergeCell ref="BC83:BC85"/>
    <mergeCell ref="BD83:BD85"/>
    <mergeCell ref="BE83:BE85"/>
    <mergeCell ref="BF83:BF85"/>
    <mergeCell ref="BG83:BG85"/>
    <mergeCell ref="BH83:BH85"/>
    <mergeCell ref="AW83:AW85"/>
    <mergeCell ref="AX83:AX85"/>
    <mergeCell ref="AY83:AY85"/>
    <mergeCell ref="AZ83:AZ85"/>
    <mergeCell ref="BA83:BA85"/>
    <mergeCell ref="BB83:BB85"/>
    <mergeCell ref="AQ83:AQ85"/>
    <mergeCell ref="AR83:AR85"/>
    <mergeCell ref="AS83:AS85"/>
    <mergeCell ref="AT83:AT85"/>
    <mergeCell ref="AU83:AU85"/>
    <mergeCell ref="AV83:AV85"/>
    <mergeCell ref="AL83:AL85"/>
    <mergeCell ref="AM83:AM85"/>
    <mergeCell ref="AN83:AN85"/>
    <mergeCell ref="AO83:AO85"/>
    <mergeCell ref="AP83:AP85"/>
    <mergeCell ref="Z80:AA80"/>
    <mergeCell ref="AB80:AC80"/>
    <mergeCell ref="AD80:AE80"/>
    <mergeCell ref="AF80:AG80"/>
    <mergeCell ref="AH80:AI80"/>
    <mergeCell ref="AJ83:AJ85"/>
    <mergeCell ref="K80:N80"/>
    <mergeCell ref="O80:Q80"/>
    <mergeCell ref="R80:T80"/>
    <mergeCell ref="U80:W80"/>
    <mergeCell ref="X80:Y80"/>
    <mergeCell ref="X79:Y79"/>
    <mergeCell ref="Z79:AA79"/>
    <mergeCell ref="AB79:AC79"/>
    <mergeCell ref="AK83:AK85"/>
    <mergeCell ref="AD79:AE79"/>
    <mergeCell ref="AF79:AG79"/>
    <mergeCell ref="AH79:AI79"/>
    <mergeCell ref="Z78:AA78"/>
    <mergeCell ref="AB78:AC78"/>
    <mergeCell ref="AD78:AE78"/>
    <mergeCell ref="AF78:AG78"/>
    <mergeCell ref="AH78:AI78"/>
    <mergeCell ref="K79:N79"/>
    <mergeCell ref="O79:Q79"/>
    <mergeCell ref="R79:T79"/>
    <mergeCell ref="U79:W79"/>
    <mergeCell ref="K78:N78"/>
    <mergeCell ref="O78:Q78"/>
    <mergeCell ref="R78:T78"/>
    <mergeCell ref="U78:W78"/>
    <mergeCell ref="X78:Y78"/>
    <mergeCell ref="Z77:AA77"/>
    <mergeCell ref="AB77:AC77"/>
    <mergeCell ref="AD77:AE77"/>
    <mergeCell ref="AF77:AG77"/>
    <mergeCell ref="AH77:AI77"/>
    <mergeCell ref="Z76:AA76"/>
    <mergeCell ref="AB76:AC76"/>
    <mergeCell ref="AD76:AE76"/>
    <mergeCell ref="AF76:AG76"/>
    <mergeCell ref="AH76:AI76"/>
    <mergeCell ref="K77:N77"/>
    <mergeCell ref="O77:Q77"/>
    <mergeCell ref="R77:T77"/>
    <mergeCell ref="U77:W77"/>
    <mergeCell ref="K76:N76"/>
    <mergeCell ref="O76:Q76"/>
    <mergeCell ref="R76:T76"/>
    <mergeCell ref="U76:W76"/>
    <mergeCell ref="X77:Y77"/>
    <mergeCell ref="X76:Y76"/>
    <mergeCell ref="Z75:AA75"/>
    <mergeCell ref="AB75:AC75"/>
    <mergeCell ref="AD75:AE75"/>
    <mergeCell ref="AF75:AG75"/>
    <mergeCell ref="AH75:AI75"/>
    <mergeCell ref="Z74:AA74"/>
    <mergeCell ref="AB74:AC74"/>
    <mergeCell ref="AD74:AE74"/>
    <mergeCell ref="AF74:AG74"/>
    <mergeCell ref="AH74:AI74"/>
    <mergeCell ref="K75:N75"/>
    <mergeCell ref="O75:Q75"/>
    <mergeCell ref="R75:T75"/>
    <mergeCell ref="U75:W75"/>
    <mergeCell ref="K74:N74"/>
    <mergeCell ref="O74:Q74"/>
    <mergeCell ref="R74:T74"/>
    <mergeCell ref="U74:W74"/>
    <mergeCell ref="X75:Y75"/>
    <mergeCell ref="X74:Y74"/>
    <mergeCell ref="Z73:AA73"/>
    <mergeCell ref="AB73:AC73"/>
    <mergeCell ref="AD73:AE73"/>
    <mergeCell ref="AF73:AG73"/>
    <mergeCell ref="AH73:AI73"/>
    <mergeCell ref="Z72:AA72"/>
    <mergeCell ref="AB72:AC72"/>
    <mergeCell ref="AD72:AE72"/>
    <mergeCell ref="AF72:AG72"/>
    <mergeCell ref="AH72:AI72"/>
    <mergeCell ref="K73:N73"/>
    <mergeCell ref="O73:Q73"/>
    <mergeCell ref="R73:T73"/>
    <mergeCell ref="U73:W73"/>
    <mergeCell ref="K72:N72"/>
    <mergeCell ref="O72:Q72"/>
    <mergeCell ref="R72:T72"/>
    <mergeCell ref="U72:W72"/>
    <mergeCell ref="X73:Y73"/>
    <mergeCell ref="X72:Y72"/>
    <mergeCell ref="Z71:AA71"/>
    <mergeCell ref="AB71:AC71"/>
    <mergeCell ref="AD71:AE71"/>
    <mergeCell ref="AF71:AG71"/>
    <mergeCell ref="AH71:AI71"/>
    <mergeCell ref="Z70:AA70"/>
    <mergeCell ref="AB70:AC70"/>
    <mergeCell ref="AD70:AE70"/>
    <mergeCell ref="AF70:AG70"/>
    <mergeCell ref="AH70:AI70"/>
    <mergeCell ref="K71:N71"/>
    <mergeCell ref="O71:Q71"/>
    <mergeCell ref="R71:T71"/>
    <mergeCell ref="U71:W71"/>
    <mergeCell ref="K70:N70"/>
    <mergeCell ref="O70:Q70"/>
    <mergeCell ref="R70:T70"/>
    <mergeCell ref="U70:W70"/>
    <mergeCell ref="X71:Y71"/>
    <mergeCell ref="X70:Y70"/>
    <mergeCell ref="Z69:AA69"/>
    <mergeCell ref="AB69:AC69"/>
    <mergeCell ref="AD69:AE69"/>
    <mergeCell ref="AF69:AG69"/>
    <mergeCell ref="AH69:AI69"/>
    <mergeCell ref="Z68:AA68"/>
    <mergeCell ref="AB68:AC68"/>
    <mergeCell ref="AD68:AE68"/>
    <mergeCell ref="AF68:AG68"/>
    <mergeCell ref="AH68:AI68"/>
    <mergeCell ref="K69:N69"/>
    <mergeCell ref="O69:Q69"/>
    <mergeCell ref="R69:T69"/>
    <mergeCell ref="U69:W69"/>
    <mergeCell ref="K68:N68"/>
    <mergeCell ref="O68:Q68"/>
    <mergeCell ref="R68:T68"/>
    <mergeCell ref="U68:W68"/>
    <mergeCell ref="X69:Y69"/>
    <mergeCell ref="X68:Y68"/>
    <mergeCell ref="Z67:AA67"/>
    <mergeCell ref="AB67:AC67"/>
    <mergeCell ref="AD67:AE67"/>
    <mergeCell ref="AF67:AG67"/>
    <mergeCell ref="AH67:AI67"/>
    <mergeCell ref="Z66:AA66"/>
    <mergeCell ref="AB66:AC66"/>
    <mergeCell ref="AD66:AE66"/>
    <mergeCell ref="AF66:AG66"/>
    <mergeCell ref="AH66:AI66"/>
    <mergeCell ref="K67:N67"/>
    <mergeCell ref="O67:Q67"/>
    <mergeCell ref="R67:T67"/>
    <mergeCell ref="U67:W67"/>
    <mergeCell ref="K66:N66"/>
    <mergeCell ref="O66:Q66"/>
    <mergeCell ref="R66:T66"/>
    <mergeCell ref="U66:W66"/>
    <mergeCell ref="X67:Y67"/>
    <mergeCell ref="X66:Y66"/>
    <mergeCell ref="Z65:AA65"/>
    <mergeCell ref="AB65:AC65"/>
    <mergeCell ref="AD65:AE65"/>
    <mergeCell ref="AF65:AG65"/>
    <mergeCell ref="AH65:AI65"/>
    <mergeCell ref="Z64:AA64"/>
    <mergeCell ref="AB64:AC64"/>
    <mergeCell ref="AD64:AE64"/>
    <mergeCell ref="AF64:AG64"/>
    <mergeCell ref="AH64:AI64"/>
    <mergeCell ref="K65:N65"/>
    <mergeCell ref="O65:Q65"/>
    <mergeCell ref="R65:T65"/>
    <mergeCell ref="U65:W65"/>
    <mergeCell ref="K64:N64"/>
    <mergeCell ref="O64:Q64"/>
    <mergeCell ref="R64:T64"/>
    <mergeCell ref="U64:W64"/>
    <mergeCell ref="X65:Y65"/>
    <mergeCell ref="X64:Y64"/>
    <mergeCell ref="Z63:AA63"/>
    <mergeCell ref="AB63:AC63"/>
    <mergeCell ref="AD63:AE63"/>
    <mergeCell ref="AF63:AG63"/>
    <mergeCell ref="AH63:AI63"/>
    <mergeCell ref="Z62:AA62"/>
    <mergeCell ref="AB62:AC62"/>
    <mergeCell ref="AD62:AE62"/>
    <mergeCell ref="AF62:AG62"/>
    <mergeCell ref="AH62:AI62"/>
    <mergeCell ref="K63:N63"/>
    <mergeCell ref="O63:Q63"/>
    <mergeCell ref="R63:T63"/>
    <mergeCell ref="U63:W63"/>
    <mergeCell ref="K62:N62"/>
    <mergeCell ref="O62:Q62"/>
    <mergeCell ref="R62:T62"/>
    <mergeCell ref="U62:W62"/>
    <mergeCell ref="X63:Y63"/>
    <mergeCell ref="X62:Y62"/>
    <mergeCell ref="Z61:AA61"/>
    <mergeCell ref="AB61:AC61"/>
    <mergeCell ref="AD61:AE61"/>
    <mergeCell ref="AF61:AG61"/>
    <mergeCell ref="AH61:AI61"/>
    <mergeCell ref="Z60:AA60"/>
    <mergeCell ref="AB60:AC60"/>
    <mergeCell ref="AD60:AE60"/>
    <mergeCell ref="AF60:AG60"/>
    <mergeCell ref="AH60:AI60"/>
    <mergeCell ref="K61:N61"/>
    <mergeCell ref="O61:Q61"/>
    <mergeCell ref="R61:T61"/>
    <mergeCell ref="U61:W61"/>
    <mergeCell ref="K60:N60"/>
    <mergeCell ref="O60:Q60"/>
    <mergeCell ref="R60:T60"/>
    <mergeCell ref="U60:W60"/>
    <mergeCell ref="X61:Y61"/>
    <mergeCell ref="X60:Y60"/>
    <mergeCell ref="Z59:AA59"/>
    <mergeCell ref="AB59:AC59"/>
    <mergeCell ref="AD59:AE59"/>
    <mergeCell ref="AF59:AG59"/>
    <mergeCell ref="AH59:AI59"/>
    <mergeCell ref="Z58:AA58"/>
    <mergeCell ref="AB58:AC58"/>
    <mergeCell ref="AD58:AE58"/>
    <mergeCell ref="AF58:AG58"/>
    <mergeCell ref="AH58:AI58"/>
    <mergeCell ref="K59:N59"/>
    <mergeCell ref="O59:Q59"/>
    <mergeCell ref="R59:T59"/>
    <mergeCell ref="U59:W59"/>
    <mergeCell ref="K58:N58"/>
    <mergeCell ref="O58:Q58"/>
    <mergeCell ref="R58:T58"/>
    <mergeCell ref="U58:W58"/>
    <mergeCell ref="X59:Y59"/>
    <mergeCell ref="X58:Y58"/>
    <mergeCell ref="Z57:AA57"/>
    <mergeCell ref="AB57:AC57"/>
    <mergeCell ref="AD57:AE57"/>
    <mergeCell ref="AF57:AG57"/>
    <mergeCell ref="AH57:AI57"/>
    <mergeCell ref="Z56:AA56"/>
    <mergeCell ref="AB56:AC56"/>
    <mergeCell ref="AD56:AE56"/>
    <mergeCell ref="AF56:AG56"/>
    <mergeCell ref="AH56:AI56"/>
    <mergeCell ref="K57:N57"/>
    <mergeCell ref="O57:Q57"/>
    <mergeCell ref="R57:T57"/>
    <mergeCell ref="U57:W57"/>
    <mergeCell ref="K56:N56"/>
    <mergeCell ref="O56:Q56"/>
    <mergeCell ref="R56:T56"/>
    <mergeCell ref="U56:W56"/>
    <mergeCell ref="X57:Y57"/>
    <mergeCell ref="X56:Y56"/>
    <mergeCell ref="Z55:AA55"/>
    <mergeCell ref="AB55:AC55"/>
    <mergeCell ref="AD55:AE55"/>
    <mergeCell ref="AF55:AG55"/>
    <mergeCell ref="AH55:AI55"/>
    <mergeCell ref="Z54:AA54"/>
    <mergeCell ref="AB54:AC54"/>
    <mergeCell ref="AD54:AE54"/>
    <mergeCell ref="AF54:AG54"/>
    <mergeCell ref="AH54:AI54"/>
    <mergeCell ref="K55:N55"/>
    <mergeCell ref="O55:Q55"/>
    <mergeCell ref="R55:T55"/>
    <mergeCell ref="U55:W55"/>
    <mergeCell ref="K54:N54"/>
    <mergeCell ref="O54:Q54"/>
    <mergeCell ref="R54:T54"/>
    <mergeCell ref="U54:W54"/>
    <mergeCell ref="X55:Y55"/>
    <mergeCell ref="X54:Y54"/>
    <mergeCell ref="Z53:AA53"/>
    <mergeCell ref="AB53:AC53"/>
    <mergeCell ref="AD53:AE53"/>
    <mergeCell ref="AF53:AG53"/>
    <mergeCell ref="AH53:AI53"/>
    <mergeCell ref="Z52:AA52"/>
    <mergeCell ref="AB52:AC52"/>
    <mergeCell ref="AD52:AE52"/>
    <mergeCell ref="AF52:AG52"/>
    <mergeCell ref="AH52:AI52"/>
    <mergeCell ref="K53:N53"/>
    <mergeCell ref="O53:Q53"/>
    <mergeCell ref="R53:T53"/>
    <mergeCell ref="U53:W53"/>
    <mergeCell ref="K52:N52"/>
    <mergeCell ref="O52:Q52"/>
    <mergeCell ref="R52:T52"/>
    <mergeCell ref="U52:W52"/>
    <mergeCell ref="X53:Y53"/>
    <mergeCell ref="X52:Y52"/>
    <mergeCell ref="Z51:AA51"/>
    <mergeCell ref="AB51:AC51"/>
    <mergeCell ref="AD51:AE51"/>
    <mergeCell ref="AF51:AG51"/>
    <mergeCell ref="AH51:AI51"/>
    <mergeCell ref="Z50:AA50"/>
    <mergeCell ref="AB50:AC50"/>
    <mergeCell ref="AD50:AE50"/>
    <mergeCell ref="AF50:AG50"/>
    <mergeCell ref="AH50:AI50"/>
    <mergeCell ref="K51:N51"/>
    <mergeCell ref="O51:Q51"/>
    <mergeCell ref="R51:T51"/>
    <mergeCell ref="U51:W51"/>
    <mergeCell ref="K50:N50"/>
    <mergeCell ref="O50:Q50"/>
    <mergeCell ref="R50:T50"/>
    <mergeCell ref="U50:W50"/>
    <mergeCell ref="X51:Y51"/>
    <mergeCell ref="X50:Y50"/>
    <mergeCell ref="Z49:AA49"/>
    <mergeCell ref="AB49:AC49"/>
    <mergeCell ref="AD49:AE49"/>
    <mergeCell ref="AF49:AG49"/>
    <mergeCell ref="AH49:AI49"/>
    <mergeCell ref="Z48:AA48"/>
    <mergeCell ref="AB48:AC48"/>
    <mergeCell ref="AD48:AE48"/>
    <mergeCell ref="AF48:AG48"/>
    <mergeCell ref="AH48:AI48"/>
    <mergeCell ref="K49:N49"/>
    <mergeCell ref="O49:Q49"/>
    <mergeCell ref="R49:T49"/>
    <mergeCell ref="U49:W49"/>
    <mergeCell ref="K48:N48"/>
    <mergeCell ref="O48:Q48"/>
    <mergeCell ref="R48:T48"/>
    <mergeCell ref="U48:W48"/>
    <mergeCell ref="X49:Y49"/>
    <mergeCell ref="X48:Y48"/>
    <mergeCell ref="Z47:AA47"/>
    <mergeCell ref="AB47:AC47"/>
    <mergeCell ref="AD47:AE47"/>
    <mergeCell ref="AF47:AG47"/>
    <mergeCell ref="AH47:AI47"/>
    <mergeCell ref="Z46:AA46"/>
    <mergeCell ref="AB46:AC46"/>
    <mergeCell ref="AD46:AE46"/>
    <mergeCell ref="AF46:AG46"/>
    <mergeCell ref="AH46:AI46"/>
    <mergeCell ref="K47:N47"/>
    <mergeCell ref="O47:Q47"/>
    <mergeCell ref="R47:T47"/>
    <mergeCell ref="U47:W47"/>
    <mergeCell ref="K46:N46"/>
    <mergeCell ref="O46:Q46"/>
    <mergeCell ref="R46:T46"/>
    <mergeCell ref="U46:W46"/>
    <mergeCell ref="X47:Y47"/>
    <mergeCell ref="X46:Y46"/>
    <mergeCell ref="Z45:AA45"/>
    <mergeCell ref="AB45:AC45"/>
    <mergeCell ref="AD45:AE45"/>
    <mergeCell ref="AF45:AG45"/>
    <mergeCell ref="AH45:AI45"/>
    <mergeCell ref="Z44:AA44"/>
    <mergeCell ref="AB44:AC44"/>
    <mergeCell ref="AD44:AE44"/>
    <mergeCell ref="AF44:AG44"/>
    <mergeCell ref="AH44:AI44"/>
    <mergeCell ref="K45:N45"/>
    <mergeCell ref="O45:Q45"/>
    <mergeCell ref="R45:T45"/>
    <mergeCell ref="U45:W45"/>
    <mergeCell ref="K44:N44"/>
    <mergeCell ref="O44:Q44"/>
    <mergeCell ref="R44:T44"/>
    <mergeCell ref="U44:W44"/>
    <mergeCell ref="X45:Y45"/>
    <mergeCell ref="X44:Y44"/>
    <mergeCell ref="Z43:AA43"/>
    <mergeCell ref="AB43:AC43"/>
    <mergeCell ref="AD43:AE43"/>
    <mergeCell ref="AF43:AG43"/>
    <mergeCell ref="AH43:AI43"/>
    <mergeCell ref="Z42:AA42"/>
    <mergeCell ref="AB42:AC42"/>
    <mergeCell ref="AD42:AE42"/>
    <mergeCell ref="AF42:AG42"/>
    <mergeCell ref="AH42:AI42"/>
    <mergeCell ref="K43:N43"/>
    <mergeCell ref="O43:Q43"/>
    <mergeCell ref="R43:T43"/>
    <mergeCell ref="U43:W43"/>
    <mergeCell ref="K42:N42"/>
    <mergeCell ref="O42:Q42"/>
    <mergeCell ref="R42:T42"/>
    <mergeCell ref="U42:W42"/>
    <mergeCell ref="X43:Y43"/>
    <mergeCell ref="X42:Y42"/>
    <mergeCell ref="Z41:AA41"/>
    <mergeCell ref="AB41:AC41"/>
    <mergeCell ref="AD41:AE41"/>
    <mergeCell ref="AF41:AG41"/>
    <mergeCell ref="AH41:AI41"/>
    <mergeCell ref="Z40:AA40"/>
    <mergeCell ref="AB40:AC40"/>
    <mergeCell ref="AD40:AE40"/>
    <mergeCell ref="AF40:AG40"/>
    <mergeCell ref="AH40:AI40"/>
    <mergeCell ref="K41:N41"/>
    <mergeCell ref="O41:Q41"/>
    <mergeCell ref="R41:T41"/>
    <mergeCell ref="U41:W41"/>
    <mergeCell ref="K40:N40"/>
    <mergeCell ref="O40:Q40"/>
    <mergeCell ref="R40:T40"/>
    <mergeCell ref="U40:W40"/>
    <mergeCell ref="X41:Y41"/>
    <mergeCell ref="X40:Y40"/>
    <mergeCell ref="BI37:BI39"/>
    <mergeCell ref="X38:AA38"/>
    <mergeCell ref="AB38:AI38"/>
    <mergeCell ref="R39:T39"/>
    <mergeCell ref="U39:W39"/>
    <mergeCell ref="X39:Y39"/>
    <mergeCell ref="Z39:AA39"/>
    <mergeCell ref="AB39:AC39"/>
    <mergeCell ref="AD39:AE39"/>
    <mergeCell ref="AF39:AG39"/>
    <mergeCell ref="BC37:BC39"/>
    <mergeCell ref="BD37:BD39"/>
    <mergeCell ref="BE37:BE39"/>
    <mergeCell ref="BF37:BF39"/>
    <mergeCell ref="BG37:BG39"/>
    <mergeCell ref="BH37:BH39"/>
    <mergeCell ref="AW37:AW39"/>
    <mergeCell ref="AX37:AX39"/>
    <mergeCell ref="AY37:AY39"/>
    <mergeCell ref="AZ37:AZ39"/>
    <mergeCell ref="BA37:BA39"/>
    <mergeCell ref="BB37:BB39"/>
    <mergeCell ref="AQ37:AQ39"/>
    <mergeCell ref="AR37:AR39"/>
    <mergeCell ref="K37:N39"/>
    <mergeCell ref="O37:Q39"/>
    <mergeCell ref="R37:W38"/>
    <mergeCell ref="X37:AI37"/>
    <mergeCell ref="AJ37:AJ39"/>
    <mergeCell ref="AH39:AI39"/>
    <mergeCell ref="BF27:BF29"/>
    <mergeCell ref="BG27:BG29"/>
    <mergeCell ref="B27:B29"/>
    <mergeCell ref="AK27:AK29"/>
    <mergeCell ref="AL27:AL29"/>
    <mergeCell ref="AM27:AM29"/>
    <mergeCell ref="AS37:AS39"/>
    <mergeCell ref="AT37:AT39"/>
    <mergeCell ref="AU37:AU39"/>
    <mergeCell ref="AV37:AV39"/>
    <mergeCell ref="AK37:AK39"/>
    <mergeCell ref="AL37:AL39"/>
    <mergeCell ref="AM37:AM39"/>
    <mergeCell ref="AN37:AN39"/>
    <mergeCell ref="AO37:AO39"/>
    <mergeCell ref="AP37:AP39"/>
    <mergeCell ref="BH27:BH29"/>
    <mergeCell ref="BI27:BI29"/>
    <mergeCell ref="C28:D28"/>
    <mergeCell ref="C29:D29"/>
    <mergeCell ref="AZ27:AZ29"/>
    <mergeCell ref="BA27:BA29"/>
    <mergeCell ref="BB27:BB29"/>
    <mergeCell ref="BC27:BC29"/>
    <mergeCell ref="BD27:BD29"/>
    <mergeCell ref="BE27:BE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C27:D27"/>
    <mergeCell ref="AJ27:AJ29"/>
    <mergeCell ref="BI24:BI26"/>
    <mergeCell ref="C25:D25"/>
    <mergeCell ref="C26:D26"/>
    <mergeCell ref="AZ24:AZ26"/>
    <mergeCell ref="BA24:BA26"/>
    <mergeCell ref="BB24:BB26"/>
    <mergeCell ref="BC24:BC26"/>
    <mergeCell ref="BD24:BD26"/>
    <mergeCell ref="BE24:BE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B24:B26"/>
    <mergeCell ref="C24:D24"/>
    <mergeCell ref="AJ24:AJ26"/>
    <mergeCell ref="AK24:AK26"/>
    <mergeCell ref="AL24:AL26"/>
    <mergeCell ref="AM24:AM26"/>
    <mergeCell ref="BF21:BF23"/>
    <mergeCell ref="BG21:BG23"/>
    <mergeCell ref="BH21:BH23"/>
    <mergeCell ref="B21:B23"/>
    <mergeCell ref="AL21:AL23"/>
    <mergeCell ref="AM21:AM23"/>
    <mergeCell ref="BF24:BF26"/>
    <mergeCell ref="BG24:BG26"/>
    <mergeCell ref="BH24:BH26"/>
    <mergeCell ref="BI21:BI23"/>
    <mergeCell ref="C22:D22"/>
    <mergeCell ref="C23:D23"/>
    <mergeCell ref="AZ21:AZ23"/>
    <mergeCell ref="BA21:BA23"/>
    <mergeCell ref="BB21:BB23"/>
    <mergeCell ref="BC21:BC23"/>
    <mergeCell ref="BD21:BD23"/>
    <mergeCell ref="BE21:BE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C21:D21"/>
    <mergeCell ref="AJ21:AJ23"/>
    <mergeCell ref="AK21:AK23"/>
    <mergeCell ref="BI18:BI20"/>
    <mergeCell ref="C19:D19"/>
    <mergeCell ref="C20:D20"/>
    <mergeCell ref="AZ18:AZ20"/>
    <mergeCell ref="BA18:BA20"/>
    <mergeCell ref="BB18:BB20"/>
    <mergeCell ref="BC18:BC20"/>
    <mergeCell ref="BD18:BD20"/>
    <mergeCell ref="BE18:BE20"/>
    <mergeCell ref="AT18:AT20"/>
    <mergeCell ref="AU18:AU20"/>
    <mergeCell ref="AV18:AV20"/>
    <mergeCell ref="AW18:AW20"/>
    <mergeCell ref="AX18:AX20"/>
    <mergeCell ref="AY18:AY20"/>
    <mergeCell ref="AN18:AN20"/>
    <mergeCell ref="AO18:AO20"/>
    <mergeCell ref="AP18:AP20"/>
    <mergeCell ref="AQ18:AQ20"/>
    <mergeCell ref="AR18:AR20"/>
    <mergeCell ref="AS18:AS20"/>
    <mergeCell ref="B18:B20"/>
    <mergeCell ref="C18:D18"/>
    <mergeCell ref="AJ18:AJ20"/>
    <mergeCell ref="AK18:AK20"/>
    <mergeCell ref="AL18:AL20"/>
    <mergeCell ref="AM18:AM20"/>
    <mergeCell ref="BF15:BF17"/>
    <mergeCell ref="BG15:BG17"/>
    <mergeCell ref="BH15:BH17"/>
    <mergeCell ref="B15:B17"/>
    <mergeCell ref="AL15:AL17"/>
    <mergeCell ref="AM15:AM17"/>
    <mergeCell ref="BF18:BF20"/>
    <mergeCell ref="BG18:BG20"/>
    <mergeCell ref="BH18:BH20"/>
    <mergeCell ref="BI15:BI17"/>
    <mergeCell ref="C16:D16"/>
    <mergeCell ref="C17:D17"/>
    <mergeCell ref="AZ15:AZ17"/>
    <mergeCell ref="BA15:BA17"/>
    <mergeCell ref="BB15:BB17"/>
    <mergeCell ref="BC15:BC17"/>
    <mergeCell ref="BD15:BD17"/>
    <mergeCell ref="BE15:BE17"/>
    <mergeCell ref="AT15:AT17"/>
    <mergeCell ref="AU15:AU17"/>
    <mergeCell ref="AV15:AV17"/>
    <mergeCell ref="AW15:AW17"/>
    <mergeCell ref="AX15:AX17"/>
    <mergeCell ref="AY15:AY17"/>
    <mergeCell ref="AN15:AN17"/>
    <mergeCell ref="AO15:AO17"/>
    <mergeCell ref="AP15:AP17"/>
    <mergeCell ref="AQ15:AQ17"/>
    <mergeCell ref="AR15:AR17"/>
    <mergeCell ref="AS15:AS17"/>
    <mergeCell ref="C15:D15"/>
    <mergeCell ref="AJ15:AJ17"/>
    <mergeCell ref="AK15:AK17"/>
    <mergeCell ref="BF12:BF14"/>
    <mergeCell ref="BG12:BG14"/>
    <mergeCell ref="BH12:BH14"/>
    <mergeCell ref="BI12:BI14"/>
    <mergeCell ref="C13:D13"/>
    <mergeCell ref="C14:D14"/>
    <mergeCell ref="AZ12:AZ14"/>
    <mergeCell ref="BA12:BA14"/>
    <mergeCell ref="BB12:BB14"/>
    <mergeCell ref="BC12:BC14"/>
    <mergeCell ref="BD12:BD14"/>
    <mergeCell ref="BE12:BE14"/>
    <mergeCell ref="AT12:AT14"/>
    <mergeCell ref="AU12:AU14"/>
    <mergeCell ref="AV12:AV14"/>
    <mergeCell ref="AW12:AW14"/>
    <mergeCell ref="AX12:AX14"/>
    <mergeCell ref="AY12:AY14"/>
    <mergeCell ref="AN12:AN14"/>
    <mergeCell ref="AO12:AO14"/>
    <mergeCell ref="AP12:AP14"/>
    <mergeCell ref="AQ12:AQ14"/>
    <mergeCell ref="AR12:AR14"/>
    <mergeCell ref="AS12:AS14"/>
    <mergeCell ref="BF10:BF11"/>
    <mergeCell ref="BG10:BG11"/>
    <mergeCell ref="BH10:BH11"/>
    <mergeCell ref="BI10:BI11"/>
    <mergeCell ref="B12:B14"/>
    <mergeCell ref="C12:D12"/>
    <mergeCell ref="AJ12:AJ14"/>
    <mergeCell ref="AK12:AK14"/>
    <mergeCell ref="AL12:AL14"/>
    <mergeCell ref="AM12:AM14"/>
    <mergeCell ref="AZ10:AZ11"/>
    <mergeCell ref="BA10:BA11"/>
    <mergeCell ref="BB10:BB11"/>
    <mergeCell ref="BC10:BC11"/>
    <mergeCell ref="BD10:BD11"/>
    <mergeCell ref="BE10:BE11"/>
    <mergeCell ref="AT10:AT11"/>
    <mergeCell ref="AU10:AU11"/>
    <mergeCell ref="AV10:AV11"/>
    <mergeCell ref="AW10:AW11"/>
    <mergeCell ref="AX10:AX11"/>
    <mergeCell ref="AY10:AY11"/>
    <mergeCell ref="AN10:AN11"/>
    <mergeCell ref="AO10:AO11"/>
    <mergeCell ref="AP10:AP11"/>
    <mergeCell ref="AQ10:AQ11"/>
    <mergeCell ref="AR10:AR11"/>
    <mergeCell ref="AS10:AS11"/>
    <mergeCell ref="AH10:AH11"/>
    <mergeCell ref="AI10:AI11"/>
    <mergeCell ref="AJ10:AJ11"/>
    <mergeCell ref="AK10:AK11"/>
    <mergeCell ref="AL10:AL11"/>
    <mergeCell ref="AM10:AM11"/>
    <mergeCell ref="AB10:AB11"/>
    <mergeCell ref="AC10:AC11"/>
    <mergeCell ref="AD10:AD11"/>
    <mergeCell ref="AE10:AE11"/>
    <mergeCell ref="AF10:AF11"/>
    <mergeCell ref="AG10:AG11"/>
    <mergeCell ref="V10:V11"/>
    <mergeCell ref="W10:W11"/>
    <mergeCell ref="X10:X11"/>
    <mergeCell ref="Y10:Y11"/>
    <mergeCell ref="Z10:Z11"/>
    <mergeCell ref="AA10:AA11"/>
    <mergeCell ref="P10:P11"/>
    <mergeCell ref="Q10:Q11"/>
    <mergeCell ref="R10:R11"/>
    <mergeCell ref="S10:S11"/>
    <mergeCell ref="T10:T11"/>
    <mergeCell ref="U10:U11"/>
    <mergeCell ref="B10:D11"/>
    <mergeCell ref="K10:K11"/>
    <mergeCell ref="L10:L11"/>
    <mergeCell ref="M10:M11"/>
    <mergeCell ref="N10:N11"/>
    <mergeCell ref="O10:O11"/>
    <mergeCell ref="H10:H11"/>
    <mergeCell ref="I10:I11"/>
    <mergeCell ref="J10:J11"/>
    <mergeCell ref="G10:G11"/>
    <mergeCell ref="F10:F11"/>
    <mergeCell ref="E10:E11"/>
    <mergeCell ref="BJ10:BJ11"/>
    <mergeCell ref="BK10:BK11"/>
    <mergeCell ref="BL10:BL11"/>
    <mergeCell ref="BM10:BM11"/>
    <mergeCell ref="BN10:BN11"/>
    <mergeCell ref="BJ12:BJ14"/>
    <mergeCell ref="BK12:BK14"/>
    <mergeCell ref="BL12:BL14"/>
    <mergeCell ref="BM12:BM14"/>
    <mergeCell ref="BN12:BN14"/>
    <mergeCell ref="BJ15:BJ17"/>
    <mergeCell ref="BK15:BK17"/>
    <mergeCell ref="BL15:BL17"/>
    <mergeCell ref="BM15:BM17"/>
    <mergeCell ref="BN15:BN17"/>
    <mergeCell ref="BJ18:BJ20"/>
    <mergeCell ref="BK18:BK20"/>
    <mergeCell ref="BL18:BL20"/>
    <mergeCell ref="BM18:BM20"/>
    <mergeCell ref="BN18:BN20"/>
    <mergeCell ref="BJ21:BJ23"/>
    <mergeCell ref="BK21:BK23"/>
    <mergeCell ref="BL21:BL23"/>
    <mergeCell ref="BM21:BM23"/>
    <mergeCell ref="BN21:BN23"/>
    <mergeCell ref="BJ24:BJ26"/>
    <mergeCell ref="BK24:BK26"/>
    <mergeCell ref="BL24:BL26"/>
    <mergeCell ref="BM24:BM26"/>
    <mergeCell ref="BN24:BN26"/>
    <mergeCell ref="BJ27:BJ29"/>
    <mergeCell ref="BK27:BK29"/>
    <mergeCell ref="BL27:BL29"/>
    <mergeCell ref="BM27:BM29"/>
    <mergeCell ref="BN27:BN29"/>
    <mergeCell ref="BJ37:BJ39"/>
    <mergeCell ref="BK37:BK39"/>
    <mergeCell ref="BL37:BL39"/>
    <mergeCell ref="BM37:BM39"/>
    <mergeCell ref="BN37:BN39"/>
    <mergeCell ref="BJ83:BJ85"/>
    <mergeCell ref="BK83:BK85"/>
    <mergeCell ref="BL83:BL85"/>
    <mergeCell ref="BM83:BM85"/>
    <mergeCell ref="BN83:BN85"/>
    <mergeCell ref="BJ91:BJ93"/>
    <mergeCell ref="BK91:BK93"/>
    <mergeCell ref="BL91:BL93"/>
    <mergeCell ref="BM91:BM93"/>
    <mergeCell ref="BN91:BN93"/>
    <mergeCell ref="BO91:BO93"/>
    <mergeCell ref="BO10:BO11"/>
    <mergeCell ref="BO12:BO14"/>
    <mergeCell ref="BO15:BO17"/>
    <mergeCell ref="BO18:BO20"/>
    <mergeCell ref="BO21:BO23"/>
    <mergeCell ref="BO24:BO26"/>
    <mergeCell ref="BO27:BO29"/>
    <mergeCell ref="BO37:BO39"/>
    <mergeCell ref="BO83:BO85"/>
  </mergeCells>
  <phoneticPr fontId="4"/>
  <conditionalFormatting sqref="AJ41:AJ80">
    <cfRule type="containsBlanks" dxfId="1" priority="1">
      <formula>LEN(TRIM(AJ41))=0</formula>
    </cfRule>
  </conditionalFormatting>
  <dataValidations count="1">
    <dataValidation type="list" showInputMessage="1" sqref="O40:Q80" xr:uid="{2AE61F09-43D0-437B-B8C3-20001A3B5AFA}">
      <formula1>$BQ$40:$BQ$46</formula1>
    </dataValidation>
  </dataValidations>
  <pageMargins left="0.7" right="0.7" top="0.75" bottom="0.75" header="0.3" footer="0.3"/>
  <pageSetup paperSize="9" scale="4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37B2-CCC9-48DF-BD55-C56722A0A8F6}">
  <sheetPr>
    <tabColor rgb="FFFFCCFF"/>
  </sheetPr>
  <dimension ref="A1:BR94"/>
  <sheetViews>
    <sheetView zoomScale="95" zoomScaleNormal="95" zoomScaleSheetLayoutView="93" workbookViewId="0">
      <selection activeCell="BF18" sqref="BF18:BF20"/>
    </sheetView>
  </sheetViews>
  <sheetFormatPr defaultColWidth="9.453125" defaultRowHeight="14"/>
  <cols>
    <col min="1" max="1" width="4.1796875" style="421" customWidth="1"/>
    <col min="2" max="2" width="17" style="421" customWidth="1"/>
    <col min="3" max="3" width="6.453125" style="421" customWidth="1"/>
    <col min="4" max="35" width="6.81640625" style="421" customWidth="1"/>
    <col min="36" max="36" width="15.1796875" style="421" customWidth="1"/>
    <col min="37" max="37" width="4.7265625" style="421" customWidth="1"/>
    <col min="38" max="68" width="4.81640625" style="421" customWidth="1"/>
    <col min="69" max="93" width="5" style="421" customWidth="1"/>
    <col min="94" max="16384" width="9.453125" style="421"/>
  </cols>
  <sheetData>
    <row r="1" spans="1:67" s="399" customFormat="1" ht="29.25" customHeight="1">
      <c r="A1" s="398" t="s">
        <v>508</v>
      </c>
      <c r="C1" s="400"/>
      <c r="N1" s="401"/>
      <c r="O1" s="402"/>
      <c r="P1" s="402"/>
      <c r="Q1" s="402"/>
      <c r="R1" s="402"/>
      <c r="S1" s="402"/>
      <c r="T1" s="402"/>
      <c r="U1" s="402"/>
      <c r="V1" s="402"/>
      <c r="AJ1" s="403" t="s">
        <v>509</v>
      </c>
    </row>
    <row r="2" spans="1:67" s="399" customFormat="1">
      <c r="C2" s="400"/>
      <c r="AJ2" s="403" t="s">
        <v>510</v>
      </c>
    </row>
    <row r="3" spans="1:67" s="399" customFormat="1" ht="29.5" customHeight="1">
      <c r="B3" s="404" t="s">
        <v>511</v>
      </c>
      <c r="C3" s="405"/>
      <c r="D3" s="405"/>
      <c r="E3" s="405"/>
      <c r="F3" s="405"/>
      <c r="G3" s="405"/>
      <c r="H3" s="405"/>
      <c r="I3" s="405"/>
      <c r="J3" s="405"/>
      <c r="K3" s="433"/>
      <c r="M3" s="407"/>
      <c r="N3" s="408">
        <v>2026</v>
      </c>
      <c r="O3" s="406" t="s">
        <v>512</v>
      </c>
      <c r="P3" s="390">
        <v>7</v>
      </c>
      <c r="Q3" s="406" t="s">
        <v>513</v>
      </c>
      <c r="R3" s="409">
        <v>1</v>
      </c>
      <c r="S3" s="406" t="s">
        <v>514</v>
      </c>
      <c r="T3" s="434" t="s">
        <v>587</v>
      </c>
      <c r="U3" s="399" t="s">
        <v>515</v>
      </c>
      <c r="W3" s="406"/>
      <c r="X3" s="406"/>
      <c r="Y3" s="407"/>
      <c r="Z3"/>
      <c r="AA3"/>
      <c r="AB3"/>
      <c r="AC3"/>
      <c r="AD3"/>
      <c r="AE3"/>
      <c r="AF3"/>
      <c r="AR3" s="411"/>
      <c r="AS3" s="411"/>
      <c r="AT3" s="411"/>
      <c r="AU3" s="406"/>
      <c r="AV3" s="406"/>
    </row>
    <row r="4" spans="1:67" s="399" customFormat="1" ht="27.75" customHeight="1">
      <c r="L4" s="412"/>
      <c r="M4" s="412"/>
      <c r="N4" s="413" t="s">
        <v>588</v>
      </c>
      <c r="O4" s="412"/>
      <c r="P4" s="412"/>
      <c r="Q4" s="412"/>
      <c r="R4" s="412"/>
      <c r="S4" s="412"/>
      <c r="T4" s="412"/>
      <c r="U4" s="412"/>
      <c r="V4" s="412"/>
      <c r="W4" s="412"/>
      <c r="X4" s="412"/>
      <c r="Y4" s="412"/>
      <c r="Z4" s="412"/>
      <c r="AA4" s="412"/>
      <c r="AB4" s="412"/>
      <c r="AC4" s="412"/>
      <c r="AD4" s="412"/>
      <c r="AE4" s="412"/>
      <c r="AF4" s="412"/>
      <c r="AG4" s="412"/>
    </row>
    <row r="5" spans="1:67" s="399" customFormat="1" ht="29.5" customHeight="1">
      <c r="B5" s="404"/>
      <c r="C5" s="405"/>
      <c r="D5" s="405"/>
      <c r="E5" s="405"/>
      <c r="F5" s="405"/>
      <c r="G5" s="405"/>
      <c r="H5" s="405"/>
      <c r="I5" s="405"/>
      <c r="J5" s="405"/>
      <c r="K5" s="414"/>
      <c r="M5" s="407"/>
      <c r="N5" s="415"/>
      <c r="O5" s="406" t="s">
        <v>512</v>
      </c>
      <c r="P5" s="416"/>
      <c r="Q5" s="406" t="s">
        <v>513</v>
      </c>
      <c r="R5" s="416"/>
      <c r="S5" s="406" t="s">
        <v>514</v>
      </c>
      <c r="T5" s="417"/>
      <c r="U5" s="399" t="s">
        <v>515</v>
      </c>
      <c r="W5"/>
      <c r="X5"/>
      <c r="Y5"/>
      <c r="Z5"/>
      <c r="AA5"/>
      <c r="AB5"/>
      <c r="AC5"/>
      <c r="AD5"/>
      <c r="AE5"/>
      <c r="AF5"/>
      <c r="AG5"/>
      <c r="AR5" s="411"/>
      <c r="AS5" s="411"/>
      <c r="AT5" s="411"/>
      <c r="AU5" s="406"/>
      <c r="AV5" s="406"/>
    </row>
    <row r="6" spans="1:67" s="399" customFormat="1" ht="18" customHeight="1">
      <c r="A6" s="418" t="s">
        <v>589</v>
      </c>
      <c r="C6" s="405"/>
      <c r="D6" s="405"/>
      <c r="E6" s="405"/>
      <c r="F6" s="405"/>
      <c r="G6" s="405"/>
      <c r="H6" s="405"/>
      <c r="I6" s="405"/>
      <c r="J6" s="405"/>
      <c r="K6" s="406"/>
      <c r="M6" s="407"/>
      <c r="N6" s="406"/>
      <c r="O6" s="406"/>
      <c r="P6" s="419"/>
      <c r="Q6" s="406"/>
      <c r="R6" s="419"/>
      <c r="S6" s="406"/>
      <c r="T6" s="400"/>
      <c r="W6" s="406"/>
      <c r="X6" s="406"/>
      <c r="Y6" s="407"/>
      <c r="Z6" s="406"/>
      <c r="AA6" s="406"/>
      <c r="AB6" s="400"/>
      <c r="AD6" s="400"/>
      <c r="AF6" s="400"/>
      <c r="AR6" s="411"/>
      <c r="AS6" s="411"/>
      <c r="AT6" s="411"/>
      <c r="AU6" s="406"/>
      <c r="AV6" s="406"/>
    </row>
    <row r="7" spans="1:67" s="399" customFormat="1" ht="18" customHeight="1">
      <c r="A7" s="418"/>
      <c r="B7" s="391" t="s">
        <v>518</v>
      </c>
      <c r="C7" s="405"/>
      <c r="D7" s="405"/>
      <c r="E7" s="405"/>
      <c r="F7" s="405"/>
      <c r="G7" s="405"/>
      <c r="H7" s="405"/>
      <c r="I7" s="405"/>
      <c r="J7" s="405"/>
      <c r="K7" s="406"/>
      <c r="M7" s="407"/>
      <c r="N7" s="406"/>
      <c r="O7" s="406"/>
      <c r="P7" s="419"/>
      <c r="Q7" s="406"/>
      <c r="R7" s="419"/>
      <c r="S7" s="406"/>
      <c r="T7" s="400"/>
      <c r="W7" s="406"/>
      <c r="X7" s="406"/>
      <c r="Y7" s="407"/>
      <c r="Z7" s="406"/>
      <c r="AA7" s="406"/>
      <c r="AB7" s="400"/>
      <c r="AD7" s="400"/>
      <c r="AF7" s="400"/>
      <c r="AR7" s="411"/>
      <c r="AS7" s="411"/>
      <c r="AT7" s="411"/>
      <c r="AU7" s="406"/>
      <c r="AV7" s="406"/>
    </row>
    <row r="8" spans="1:67" s="399" customFormat="1" ht="18" customHeight="1">
      <c r="B8" s="420" t="s">
        <v>519</v>
      </c>
      <c r="C8" s="405"/>
      <c r="D8" s="405"/>
      <c r="E8" s="405"/>
      <c r="F8" s="405"/>
      <c r="G8" s="405"/>
      <c r="H8" s="405"/>
      <c r="I8" s="405"/>
      <c r="J8" s="405"/>
      <c r="K8" s="406"/>
      <c r="M8" s="407"/>
      <c r="N8" s="406"/>
      <c r="O8" s="406"/>
      <c r="P8" s="419"/>
      <c r="Q8" s="406"/>
      <c r="R8" s="419"/>
      <c r="S8" s="406"/>
      <c r="T8" s="400"/>
      <c r="W8" s="406"/>
      <c r="X8" s="406"/>
      <c r="Y8" s="407"/>
      <c r="Z8" s="406"/>
      <c r="AA8" s="406"/>
      <c r="AB8" s="400"/>
      <c r="AD8" s="400"/>
      <c r="AF8" s="400"/>
      <c r="AR8" s="411"/>
      <c r="AS8" s="411"/>
      <c r="AT8" s="411"/>
      <c r="AU8" s="406"/>
      <c r="AV8" s="406"/>
    </row>
    <row r="10" spans="1:67" ht="14.15" customHeight="1">
      <c r="B10" s="541" t="s">
        <v>520</v>
      </c>
      <c r="C10" s="542"/>
      <c r="D10" s="543"/>
      <c r="E10" s="547" t="s">
        <v>521</v>
      </c>
      <c r="F10" s="539" t="s">
        <v>522</v>
      </c>
      <c r="G10" s="539" t="s">
        <v>523</v>
      </c>
      <c r="H10" s="539" t="s">
        <v>524</v>
      </c>
      <c r="I10" s="539" t="s">
        <v>525</v>
      </c>
      <c r="J10" s="539" t="s">
        <v>526</v>
      </c>
      <c r="K10" s="539" t="s">
        <v>527</v>
      </c>
      <c r="L10" s="539" t="s">
        <v>528</v>
      </c>
      <c r="M10" s="539" t="s">
        <v>529</v>
      </c>
      <c r="N10" s="539" t="s">
        <v>530</v>
      </c>
      <c r="O10" s="539" t="s">
        <v>531</v>
      </c>
      <c r="P10" s="539" t="s">
        <v>532</v>
      </c>
      <c r="Q10" s="539" t="s">
        <v>533</v>
      </c>
      <c r="R10" s="539" t="s">
        <v>534</v>
      </c>
      <c r="S10" s="539" t="s">
        <v>535</v>
      </c>
      <c r="T10" s="539" t="s">
        <v>536</v>
      </c>
      <c r="U10" s="539" t="s">
        <v>537</v>
      </c>
      <c r="V10" s="539" t="s">
        <v>538</v>
      </c>
      <c r="W10" s="539" t="s">
        <v>539</v>
      </c>
      <c r="X10" s="539" t="s">
        <v>540</v>
      </c>
      <c r="Y10" s="539" t="s">
        <v>541</v>
      </c>
      <c r="Z10" s="539" t="s">
        <v>542</v>
      </c>
      <c r="AA10" s="539" t="s">
        <v>543</v>
      </c>
      <c r="AB10" s="539" t="s">
        <v>544</v>
      </c>
      <c r="AC10" s="539" t="s">
        <v>590</v>
      </c>
      <c r="AD10" s="539" t="s">
        <v>545</v>
      </c>
      <c r="AE10" s="539" t="s">
        <v>546</v>
      </c>
      <c r="AF10" s="539" t="s">
        <v>547</v>
      </c>
      <c r="AG10" s="539" t="s">
        <v>548</v>
      </c>
      <c r="AH10" s="539" t="s">
        <v>549</v>
      </c>
      <c r="AI10" s="539" t="s">
        <v>550</v>
      </c>
      <c r="AJ10" s="577" t="s">
        <v>591</v>
      </c>
      <c r="AK10" s="534">
        <v>0.29166666666666669</v>
      </c>
      <c r="AL10" s="534">
        <v>0.3125</v>
      </c>
      <c r="AM10" s="534">
        <v>0.33333333333333298</v>
      </c>
      <c r="AN10" s="534">
        <v>0.35416666666666702</v>
      </c>
      <c r="AO10" s="534">
        <v>0.375</v>
      </c>
      <c r="AP10" s="534">
        <v>0.39583333333333398</v>
      </c>
      <c r="AQ10" s="534">
        <v>0.41666666666666702</v>
      </c>
      <c r="AR10" s="534">
        <v>0.4375</v>
      </c>
      <c r="AS10" s="534">
        <v>0.45833333333333398</v>
      </c>
      <c r="AT10" s="534">
        <v>0.47916666666666702</v>
      </c>
      <c r="AU10" s="534">
        <v>0.5</v>
      </c>
      <c r="AV10" s="534">
        <v>0.52083333333333304</v>
      </c>
      <c r="AW10" s="534">
        <v>0.54166666666666696</v>
      </c>
      <c r="AX10" s="534">
        <v>0.5625</v>
      </c>
      <c r="AY10" s="534">
        <v>0.58333333333333304</v>
      </c>
      <c r="AZ10" s="534">
        <v>0.60416666666666696</v>
      </c>
      <c r="BA10" s="534">
        <v>0.625</v>
      </c>
      <c r="BB10" s="534">
        <v>0.64583333333333304</v>
      </c>
      <c r="BC10" s="534">
        <v>0.66666666666666696</v>
      </c>
      <c r="BD10" s="534">
        <v>0.6875</v>
      </c>
      <c r="BE10" s="534">
        <v>0.70833333333333304</v>
      </c>
      <c r="BF10" s="534">
        <v>0.72916666666666696</v>
      </c>
      <c r="BG10" s="534">
        <v>0.75</v>
      </c>
      <c r="BH10" s="534">
        <v>0.77083333333333304</v>
      </c>
      <c r="BI10" s="534">
        <v>0.79166666666666696</v>
      </c>
      <c r="BJ10" s="534">
        <v>0.8125</v>
      </c>
      <c r="BK10" s="534">
        <v>0.83333333333333337</v>
      </c>
      <c r="BL10" s="534">
        <v>0.85416666666666663</v>
      </c>
      <c r="BM10" s="534">
        <v>0.875</v>
      </c>
      <c r="BN10" s="534">
        <v>0.89583333333333337</v>
      </c>
      <c r="BO10" s="534">
        <v>0.91666666666666663</v>
      </c>
    </row>
    <row r="11" spans="1:67" ht="15.65" customHeight="1">
      <c r="B11" s="544"/>
      <c r="C11" s="545"/>
      <c r="D11" s="546"/>
      <c r="E11" s="548"/>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50"/>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row>
    <row r="12" spans="1:67" ht="14.15" customHeight="1">
      <c r="B12" s="551" t="s">
        <v>552</v>
      </c>
      <c r="C12" s="554" t="s">
        <v>553</v>
      </c>
      <c r="D12" s="555"/>
      <c r="E12" s="422"/>
      <c r="F12" s="422"/>
      <c r="G12" s="422">
        <v>1</v>
      </c>
      <c r="H12" s="422">
        <v>1</v>
      </c>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556" t="s">
        <v>554</v>
      </c>
      <c r="AK12" s="538">
        <f>E14</f>
        <v>0</v>
      </c>
      <c r="AL12" s="535">
        <f>AK12+F14</f>
        <v>0</v>
      </c>
      <c r="AM12" s="535">
        <f t="shared" ref="AM12:BO12" si="0">AL12+G14</f>
        <v>1</v>
      </c>
      <c r="AN12" s="535">
        <f t="shared" si="0"/>
        <v>2</v>
      </c>
      <c r="AO12" s="535">
        <f t="shared" si="0"/>
        <v>2</v>
      </c>
      <c r="AP12" s="535">
        <f t="shared" si="0"/>
        <v>2</v>
      </c>
      <c r="AQ12" s="535">
        <f t="shared" si="0"/>
        <v>2</v>
      </c>
      <c r="AR12" s="535">
        <f t="shared" si="0"/>
        <v>2</v>
      </c>
      <c r="AS12" s="535">
        <f t="shared" si="0"/>
        <v>2</v>
      </c>
      <c r="AT12" s="535">
        <f t="shared" si="0"/>
        <v>2</v>
      </c>
      <c r="AU12" s="535">
        <f t="shared" si="0"/>
        <v>2</v>
      </c>
      <c r="AV12" s="535">
        <f t="shared" si="0"/>
        <v>2</v>
      </c>
      <c r="AW12" s="535">
        <f t="shared" si="0"/>
        <v>2</v>
      </c>
      <c r="AX12" s="535">
        <f t="shared" si="0"/>
        <v>2</v>
      </c>
      <c r="AY12" s="535">
        <f t="shared" si="0"/>
        <v>2</v>
      </c>
      <c r="AZ12" s="535">
        <f t="shared" si="0"/>
        <v>2</v>
      </c>
      <c r="BA12" s="535">
        <f t="shared" si="0"/>
        <v>2</v>
      </c>
      <c r="BB12" s="535">
        <f t="shared" si="0"/>
        <v>2</v>
      </c>
      <c r="BC12" s="535">
        <f t="shared" si="0"/>
        <v>2</v>
      </c>
      <c r="BD12" s="535">
        <f t="shared" si="0"/>
        <v>2</v>
      </c>
      <c r="BE12" s="535">
        <f t="shared" si="0"/>
        <v>2</v>
      </c>
      <c r="BF12" s="535">
        <f t="shared" si="0"/>
        <v>1</v>
      </c>
      <c r="BG12" s="535">
        <f t="shared" si="0"/>
        <v>0</v>
      </c>
      <c r="BH12" s="535">
        <f t="shared" si="0"/>
        <v>0</v>
      </c>
      <c r="BI12" s="535">
        <f t="shared" si="0"/>
        <v>0</v>
      </c>
      <c r="BJ12" s="535">
        <f t="shared" si="0"/>
        <v>0</v>
      </c>
      <c r="BK12" s="535">
        <f t="shared" si="0"/>
        <v>0</v>
      </c>
      <c r="BL12" s="535">
        <f t="shared" si="0"/>
        <v>0</v>
      </c>
      <c r="BM12" s="535">
        <f t="shared" si="0"/>
        <v>0</v>
      </c>
      <c r="BN12" s="535">
        <f t="shared" si="0"/>
        <v>0</v>
      </c>
      <c r="BO12" s="535">
        <f t="shared" si="0"/>
        <v>0</v>
      </c>
    </row>
    <row r="13" spans="1:67">
      <c r="B13" s="552"/>
      <c r="C13" s="554" t="s">
        <v>555</v>
      </c>
      <c r="D13" s="555"/>
      <c r="E13" s="422"/>
      <c r="F13" s="422"/>
      <c r="G13" s="422"/>
      <c r="H13" s="422"/>
      <c r="I13" s="422"/>
      <c r="J13" s="422"/>
      <c r="K13" s="422"/>
      <c r="L13" s="422"/>
      <c r="M13" s="422"/>
      <c r="N13" s="422"/>
      <c r="O13" s="422"/>
      <c r="P13" s="422"/>
      <c r="Q13" s="422"/>
      <c r="R13" s="422"/>
      <c r="S13" s="422"/>
      <c r="T13" s="422"/>
      <c r="U13" s="422"/>
      <c r="V13" s="422"/>
      <c r="W13" s="422"/>
      <c r="X13" s="422"/>
      <c r="Y13" s="422"/>
      <c r="Z13" s="422">
        <v>1</v>
      </c>
      <c r="AA13" s="422">
        <v>1</v>
      </c>
      <c r="AB13" s="422"/>
      <c r="AC13" s="422"/>
      <c r="AD13" s="422"/>
      <c r="AE13" s="422"/>
      <c r="AF13" s="422"/>
      <c r="AG13" s="422"/>
      <c r="AH13" s="422"/>
      <c r="AI13" s="422"/>
      <c r="AJ13" s="556"/>
      <c r="AK13" s="538"/>
      <c r="AL13" s="536"/>
      <c r="AM13" s="536"/>
      <c r="AN13" s="536"/>
      <c r="AO13" s="536"/>
      <c r="AP13" s="536"/>
      <c r="AQ13" s="536"/>
      <c r="AR13" s="536"/>
      <c r="AS13" s="536"/>
      <c r="AT13" s="536"/>
      <c r="AU13" s="536"/>
      <c r="AV13" s="536"/>
      <c r="AW13" s="536"/>
      <c r="AX13" s="536"/>
      <c r="AY13" s="536"/>
      <c r="AZ13" s="536"/>
      <c r="BA13" s="536"/>
      <c r="BB13" s="536"/>
      <c r="BC13" s="536"/>
      <c r="BD13" s="536"/>
      <c r="BE13" s="536"/>
      <c r="BF13" s="536"/>
      <c r="BG13" s="536"/>
      <c r="BH13" s="536"/>
      <c r="BI13" s="536"/>
      <c r="BJ13" s="536"/>
      <c r="BK13" s="536"/>
      <c r="BL13" s="536"/>
      <c r="BM13" s="536"/>
      <c r="BN13" s="536"/>
      <c r="BO13" s="536"/>
    </row>
    <row r="14" spans="1:67">
      <c r="B14" s="553"/>
      <c r="C14" s="554" t="s">
        <v>556</v>
      </c>
      <c r="D14" s="555"/>
      <c r="E14" s="423">
        <f>E12-E13</f>
        <v>0</v>
      </c>
      <c r="F14" s="423">
        <f>F12-F13</f>
        <v>0</v>
      </c>
      <c r="G14" s="423">
        <f t="shared" ref="G14:AI14" si="1">G12-G13</f>
        <v>1</v>
      </c>
      <c r="H14" s="423">
        <f t="shared" si="1"/>
        <v>1</v>
      </c>
      <c r="I14" s="423">
        <f t="shared" si="1"/>
        <v>0</v>
      </c>
      <c r="J14" s="423">
        <f t="shared" si="1"/>
        <v>0</v>
      </c>
      <c r="K14" s="423">
        <f t="shared" si="1"/>
        <v>0</v>
      </c>
      <c r="L14" s="423">
        <f t="shared" si="1"/>
        <v>0</v>
      </c>
      <c r="M14" s="423">
        <f t="shared" si="1"/>
        <v>0</v>
      </c>
      <c r="N14" s="423">
        <f t="shared" si="1"/>
        <v>0</v>
      </c>
      <c r="O14" s="423">
        <f t="shared" si="1"/>
        <v>0</v>
      </c>
      <c r="P14" s="423">
        <f t="shared" si="1"/>
        <v>0</v>
      </c>
      <c r="Q14" s="423">
        <f t="shared" si="1"/>
        <v>0</v>
      </c>
      <c r="R14" s="423">
        <f t="shared" si="1"/>
        <v>0</v>
      </c>
      <c r="S14" s="423">
        <f t="shared" si="1"/>
        <v>0</v>
      </c>
      <c r="T14" s="423">
        <f t="shared" si="1"/>
        <v>0</v>
      </c>
      <c r="U14" s="423">
        <f t="shared" si="1"/>
        <v>0</v>
      </c>
      <c r="V14" s="423">
        <f t="shared" si="1"/>
        <v>0</v>
      </c>
      <c r="W14" s="423">
        <f t="shared" si="1"/>
        <v>0</v>
      </c>
      <c r="X14" s="423">
        <f t="shared" si="1"/>
        <v>0</v>
      </c>
      <c r="Y14" s="423">
        <f t="shared" si="1"/>
        <v>0</v>
      </c>
      <c r="Z14" s="423">
        <f t="shared" si="1"/>
        <v>-1</v>
      </c>
      <c r="AA14" s="423">
        <f t="shared" si="1"/>
        <v>-1</v>
      </c>
      <c r="AB14" s="423">
        <f t="shared" si="1"/>
        <v>0</v>
      </c>
      <c r="AC14" s="423">
        <f t="shared" si="1"/>
        <v>0</v>
      </c>
      <c r="AD14" s="423">
        <f t="shared" si="1"/>
        <v>0</v>
      </c>
      <c r="AE14" s="423">
        <f t="shared" si="1"/>
        <v>0</v>
      </c>
      <c r="AF14" s="423">
        <f t="shared" si="1"/>
        <v>0</v>
      </c>
      <c r="AG14" s="423">
        <f t="shared" si="1"/>
        <v>0</v>
      </c>
      <c r="AH14" s="423">
        <f t="shared" si="1"/>
        <v>0</v>
      </c>
      <c r="AI14" s="423">
        <f t="shared" si="1"/>
        <v>0</v>
      </c>
      <c r="AJ14" s="556"/>
      <c r="AK14" s="538"/>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row>
    <row r="15" spans="1:67">
      <c r="B15" s="551" t="s">
        <v>557</v>
      </c>
      <c r="C15" s="554" t="s">
        <v>553</v>
      </c>
      <c r="D15" s="555"/>
      <c r="E15" s="422"/>
      <c r="F15" s="422">
        <v>1</v>
      </c>
      <c r="G15" s="422">
        <v>3</v>
      </c>
      <c r="H15" s="422">
        <v>1</v>
      </c>
      <c r="I15" s="422">
        <v>3</v>
      </c>
      <c r="J15" s="422">
        <v>2</v>
      </c>
      <c r="K15" s="422">
        <v>3</v>
      </c>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556" t="s">
        <v>558</v>
      </c>
      <c r="AK15" s="538">
        <f>E17</f>
        <v>0</v>
      </c>
      <c r="AL15" s="538">
        <f t="shared" ref="AL15:BO15" si="2">AK15+F17</f>
        <v>1</v>
      </c>
      <c r="AM15" s="538">
        <f t="shared" si="2"/>
        <v>4</v>
      </c>
      <c r="AN15" s="538">
        <f t="shared" si="2"/>
        <v>5</v>
      </c>
      <c r="AO15" s="538">
        <f t="shared" si="2"/>
        <v>8</v>
      </c>
      <c r="AP15" s="538">
        <f t="shared" si="2"/>
        <v>10</v>
      </c>
      <c r="AQ15" s="538">
        <f t="shared" si="2"/>
        <v>13</v>
      </c>
      <c r="AR15" s="538">
        <f t="shared" si="2"/>
        <v>13</v>
      </c>
      <c r="AS15" s="538">
        <f t="shared" si="2"/>
        <v>13</v>
      </c>
      <c r="AT15" s="538">
        <f t="shared" si="2"/>
        <v>13</v>
      </c>
      <c r="AU15" s="538">
        <f t="shared" si="2"/>
        <v>13</v>
      </c>
      <c r="AV15" s="538">
        <f t="shared" si="2"/>
        <v>13</v>
      </c>
      <c r="AW15" s="538">
        <f t="shared" si="2"/>
        <v>13</v>
      </c>
      <c r="AX15" s="538">
        <f t="shared" si="2"/>
        <v>13</v>
      </c>
      <c r="AY15" s="538">
        <f t="shared" si="2"/>
        <v>13</v>
      </c>
      <c r="AZ15" s="538">
        <f t="shared" si="2"/>
        <v>13</v>
      </c>
      <c r="BA15" s="538">
        <f t="shared" si="2"/>
        <v>13</v>
      </c>
      <c r="BB15" s="538">
        <f t="shared" si="2"/>
        <v>13</v>
      </c>
      <c r="BC15" s="538">
        <f t="shared" si="2"/>
        <v>11</v>
      </c>
      <c r="BD15" s="538">
        <f t="shared" si="2"/>
        <v>9</v>
      </c>
      <c r="BE15" s="538">
        <f t="shared" si="2"/>
        <v>7</v>
      </c>
      <c r="BF15" s="538">
        <f>BE15+Z17</f>
        <v>4</v>
      </c>
      <c r="BG15" s="538">
        <f t="shared" si="2"/>
        <v>0</v>
      </c>
      <c r="BH15" s="538">
        <f t="shared" si="2"/>
        <v>0</v>
      </c>
      <c r="BI15" s="538">
        <f t="shared" si="2"/>
        <v>0</v>
      </c>
      <c r="BJ15" s="538">
        <f t="shared" si="2"/>
        <v>0</v>
      </c>
      <c r="BK15" s="538">
        <f t="shared" si="2"/>
        <v>0</v>
      </c>
      <c r="BL15" s="538">
        <f t="shared" si="2"/>
        <v>0</v>
      </c>
      <c r="BM15" s="538">
        <f t="shared" si="2"/>
        <v>0</v>
      </c>
      <c r="BN15" s="538">
        <f t="shared" si="2"/>
        <v>0</v>
      </c>
      <c r="BO15" s="538">
        <f t="shared" si="2"/>
        <v>0</v>
      </c>
    </row>
    <row r="16" spans="1:67">
      <c r="B16" s="552"/>
      <c r="C16" s="554" t="s">
        <v>555</v>
      </c>
      <c r="D16" s="555"/>
      <c r="E16" s="422"/>
      <c r="F16" s="422"/>
      <c r="G16" s="422"/>
      <c r="H16" s="422"/>
      <c r="I16" s="422"/>
      <c r="J16" s="422"/>
      <c r="K16" s="422"/>
      <c r="L16" s="422"/>
      <c r="M16" s="422"/>
      <c r="N16" s="422"/>
      <c r="O16" s="422"/>
      <c r="P16" s="422"/>
      <c r="Q16" s="422"/>
      <c r="R16" s="422"/>
      <c r="S16" s="422"/>
      <c r="T16" s="422"/>
      <c r="U16" s="422"/>
      <c r="V16" s="422"/>
      <c r="W16" s="422">
        <v>2</v>
      </c>
      <c r="X16" s="422">
        <v>2</v>
      </c>
      <c r="Y16" s="422">
        <v>2</v>
      </c>
      <c r="Z16" s="422">
        <v>3</v>
      </c>
      <c r="AA16" s="422">
        <v>4</v>
      </c>
      <c r="AB16" s="422"/>
      <c r="AC16" s="422"/>
      <c r="AD16" s="422"/>
      <c r="AE16" s="422"/>
      <c r="AF16" s="422"/>
      <c r="AG16" s="422"/>
      <c r="AH16" s="422"/>
      <c r="AI16" s="422"/>
      <c r="AJ16" s="556"/>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38"/>
      <c r="BH16" s="538"/>
      <c r="BI16" s="538"/>
      <c r="BJ16" s="538"/>
      <c r="BK16" s="538"/>
      <c r="BL16" s="538"/>
      <c r="BM16" s="538"/>
      <c r="BN16" s="538"/>
      <c r="BO16" s="538"/>
    </row>
    <row r="17" spans="1:67">
      <c r="B17" s="553"/>
      <c r="C17" s="554" t="s">
        <v>556</v>
      </c>
      <c r="D17" s="555"/>
      <c r="E17" s="423">
        <f>E15-E16</f>
        <v>0</v>
      </c>
      <c r="F17" s="423">
        <f t="shared" ref="F17:AI17" si="3">F15-F16</f>
        <v>1</v>
      </c>
      <c r="G17" s="423">
        <f t="shared" si="3"/>
        <v>3</v>
      </c>
      <c r="H17" s="423">
        <f t="shared" si="3"/>
        <v>1</v>
      </c>
      <c r="I17" s="423">
        <f t="shared" si="3"/>
        <v>3</v>
      </c>
      <c r="J17" s="423">
        <f t="shared" si="3"/>
        <v>2</v>
      </c>
      <c r="K17" s="423">
        <f t="shared" si="3"/>
        <v>3</v>
      </c>
      <c r="L17" s="423">
        <f t="shared" si="3"/>
        <v>0</v>
      </c>
      <c r="M17" s="423">
        <f t="shared" si="3"/>
        <v>0</v>
      </c>
      <c r="N17" s="423">
        <f t="shared" si="3"/>
        <v>0</v>
      </c>
      <c r="O17" s="423">
        <f t="shared" si="3"/>
        <v>0</v>
      </c>
      <c r="P17" s="423">
        <f t="shared" si="3"/>
        <v>0</v>
      </c>
      <c r="Q17" s="423">
        <f t="shared" si="3"/>
        <v>0</v>
      </c>
      <c r="R17" s="423">
        <f t="shared" si="3"/>
        <v>0</v>
      </c>
      <c r="S17" s="423">
        <f t="shared" si="3"/>
        <v>0</v>
      </c>
      <c r="T17" s="423">
        <f t="shared" si="3"/>
        <v>0</v>
      </c>
      <c r="U17" s="423">
        <f t="shared" si="3"/>
        <v>0</v>
      </c>
      <c r="V17" s="423">
        <f t="shared" si="3"/>
        <v>0</v>
      </c>
      <c r="W17" s="423">
        <f t="shared" si="3"/>
        <v>-2</v>
      </c>
      <c r="X17" s="423">
        <f t="shared" si="3"/>
        <v>-2</v>
      </c>
      <c r="Y17" s="423">
        <f t="shared" si="3"/>
        <v>-2</v>
      </c>
      <c r="Z17" s="423">
        <f t="shared" si="3"/>
        <v>-3</v>
      </c>
      <c r="AA17" s="423">
        <f t="shared" si="3"/>
        <v>-4</v>
      </c>
      <c r="AB17" s="423">
        <f t="shared" si="3"/>
        <v>0</v>
      </c>
      <c r="AC17" s="423">
        <f t="shared" si="3"/>
        <v>0</v>
      </c>
      <c r="AD17" s="423">
        <f t="shared" si="3"/>
        <v>0</v>
      </c>
      <c r="AE17" s="423">
        <f t="shared" si="3"/>
        <v>0</v>
      </c>
      <c r="AF17" s="423">
        <f t="shared" si="3"/>
        <v>0</v>
      </c>
      <c r="AG17" s="423">
        <f t="shared" si="3"/>
        <v>0</v>
      </c>
      <c r="AH17" s="423">
        <f t="shared" si="3"/>
        <v>0</v>
      </c>
      <c r="AI17" s="423">
        <f t="shared" si="3"/>
        <v>0</v>
      </c>
      <c r="AJ17" s="556"/>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38"/>
      <c r="BH17" s="538"/>
      <c r="BI17" s="538"/>
      <c r="BJ17" s="538"/>
      <c r="BK17" s="538"/>
      <c r="BL17" s="538"/>
      <c r="BM17" s="538"/>
      <c r="BN17" s="538"/>
      <c r="BO17" s="538"/>
    </row>
    <row r="18" spans="1:67">
      <c r="B18" s="551" t="s">
        <v>559</v>
      </c>
      <c r="C18" s="554" t="s">
        <v>553</v>
      </c>
      <c r="D18" s="555"/>
      <c r="E18" s="422"/>
      <c r="F18" s="422"/>
      <c r="G18" s="422"/>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556" t="s">
        <v>560</v>
      </c>
      <c r="AK18" s="538">
        <f t="shared" ref="AK18" si="4">E20</f>
        <v>0</v>
      </c>
      <c r="AL18" s="538">
        <f t="shared" ref="AL18:BO18" si="5">AK18+F20</f>
        <v>0</v>
      </c>
      <c r="AM18" s="538">
        <f t="shared" si="5"/>
        <v>0</v>
      </c>
      <c r="AN18" s="538">
        <f t="shared" si="5"/>
        <v>0</v>
      </c>
      <c r="AO18" s="538">
        <f t="shared" si="5"/>
        <v>0</v>
      </c>
      <c r="AP18" s="538">
        <f t="shared" si="5"/>
        <v>0</v>
      </c>
      <c r="AQ18" s="538">
        <f t="shared" si="5"/>
        <v>0</v>
      </c>
      <c r="AR18" s="538">
        <f t="shared" si="5"/>
        <v>0</v>
      </c>
      <c r="AS18" s="538">
        <f t="shared" si="5"/>
        <v>0</v>
      </c>
      <c r="AT18" s="538">
        <f t="shared" si="5"/>
        <v>0</v>
      </c>
      <c r="AU18" s="538">
        <f t="shared" si="5"/>
        <v>0</v>
      </c>
      <c r="AV18" s="538">
        <f t="shared" si="5"/>
        <v>0</v>
      </c>
      <c r="AW18" s="538">
        <f t="shared" si="5"/>
        <v>0</v>
      </c>
      <c r="AX18" s="538">
        <f t="shared" si="5"/>
        <v>0</v>
      </c>
      <c r="AY18" s="538">
        <f t="shared" si="5"/>
        <v>0</v>
      </c>
      <c r="AZ18" s="538">
        <f t="shared" si="5"/>
        <v>0</v>
      </c>
      <c r="BA18" s="538">
        <f t="shared" si="5"/>
        <v>0</v>
      </c>
      <c r="BB18" s="538">
        <f t="shared" si="5"/>
        <v>0</v>
      </c>
      <c r="BC18" s="538">
        <f t="shared" si="5"/>
        <v>0</v>
      </c>
      <c r="BD18" s="538">
        <f t="shared" si="5"/>
        <v>0</v>
      </c>
      <c r="BE18" s="538">
        <f t="shared" si="5"/>
        <v>0</v>
      </c>
      <c r="BF18" s="538">
        <f t="shared" si="5"/>
        <v>0</v>
      </c>
      <c r="BG18" s="538">
        <f t="shared" si="5"/>
        <v>0</v>
      </c>
      <c r="BH18" s="538">
        <f t="shared" si="5"/>
        <v>0</v>
      </c>
      <c r="BI18" s="538">
        <f t="shared" si="5"/>
        <v>0</v>
      </c>
      <c r="BJ18" s="538">
        <f t="shared" si="5"/>
        <v>0</v>
      </c>
      <c r="BK18" s="538">
        <f t="shared" si="5"/>
        <v>0</v>
      </c>
      <c r="BL18" s="538">
        <f t="shared" si="5"/>
        <v>0</v>
      </c>
      <c r="BM18" s="538">
        <f t="shared" si="5"/>
        <v>0</v>
      </c>
      <c r="BN18" s="538">
        <f t="shared" si="5"/>
        <v>0</v>
      </c>
      <c r="BO18" s="538">
        <f t="shared" si="5"/>
        <v>0</v>
      </c>
    </row>
    <row r="19" spans="1:67">
      <c r="B19" s="552"/>
      <c r="C19" s="554" t="s">
        <v>555</v>
      </c>
      <c r="D19" s="555"/>
      <c r="E19" s="422"/>
      <c r="F19" s="422"/>
      <c r="G19" s="422"/>
      <c r="H19" s="422"/>
      <c r="I19" s="422"/>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556"/>
      <c r="AK19" s="538"/>
      <c r="AL19" s="538"/>
      <c r="AM19" s="538"/>
      <c r="AN19" s="538"/>
      <c r="AO19" s="538"/>
      <c r="AP19" s="538"/>
      <c r="AQ19" s="538"/>
      <c r="AR19" s="538"/>
      <c r="AS19" s="538"/>
      <c r="AT19" s="538"/>
      <c r="AU19" s="538"/>
      <c r="AV19" s="538"/>
      <c r="AW19" s="538"/>
      <c r="AX19" s="538"/>
      <c r="AY19" s="538"/>
      <c r="AZ19" s="538"/>
      <c r="BA19" s="538"/>
      <c r="BB19" s="538"/>
      <c r="BC19" s="538"/>
      <c r="BD19" s="538"/>
      <c r="BE19" s="538"/>
      <c r="BF19" s="538"/>
      <c r="BG19" s="538"/>
      <c r="BH19" s="538"/>
      <c r="BI19" s="538"/>
      <c r="BJ19" s="538"/>
      <c r="BK19" s="538"/>
      <c r="BL19" s="538"/>
      <c r="BM19" s="538"/>
      <c r="BN19" s="538"/>
      <c r="BO19" s="538"/>
    </row>
    <row r="20" spans="1:67">
      <c r="B20" s="553"/>
      <c r="C20" s="554" t="s">
        <v>556</v>
      </c>
      <c r="D20" s="555"/>
      <c r="E20" s="423">
        <f t="shared" ref="E20:AI20" si="6">E18-E19</f>
        <v>0</v>
      </c>
      <c r="F20" s="423">
        <f t="shared" si="6"/>
        <v>0</v>
      </c>
      <c r="G20" s="423">
        <f t="shared" si="6"/>
        <v>0</v>
      </c>
      <c r="H20" s="423">
        <f t="shared" si="6"/>
        <v>0</v>
      </c>
      <c r="I20" s="423">
        <f t="shared" si="6"/>
        <v>0</v>
      </c>
      <c r="J20" s="423">
        <f t="shared" si="6"/>
        <v>0</v>
      </c>
      <c r="K20" s="423">
        <f t="shared" si="6"/>
        <v>0</v>
      </c>
      <c r="L20" s="423">
        <f t="shared" si="6"/>
        <v>0</v>
      </c>
      <c r="M20" s="423">
        <f t="shared" si="6"/>
        <v>0</v>
      </c>
      <c r="N20" s="423">
        <f t="shared" si="6"/>
        <v>0</v>
      </c>
      <c r="O20" s="423">
        <f t="shared" si="6"/>
        <v>0</v>
      </c>
      <c r="P20" s="423">
        <f t="shared" si="6"/>
        <v>0</v>
      </c>
      <c r="Q20" s="423">
        <f t="shared" si="6"/>
        <v>0</v>
      </c>
      <c r="R20" s="423">
        <f t="shared" si="6"/>
        <v>0</v>
      </c>
      <c r="S20" s="423">
        <f t="shared" si="6"/>
        <v>0</v>
      </c>
      <c r="T20" s="423">
        <f t="shared" si="6"/>
        <v>0</v>
      </c>
      <c r="U20" s="423">
        <f t="shared" si="6"/>
        <v>0</v>
      </c>
      <c r="V20" s="423">
        <f t="shared" si="6"/>
        <v>0</v>
      </c>
      <c r="W20" s="423">
        <f t="shared" si="6"/>
        <v>0</v>
      </c>
      <c r="X20" s="423">
        <f t="shared" si="6"/>
        <v>0</v>
      </c>
      <c r="Y20" s="423">
        <f t="shared" si="6"/>
        <v>0</v>
      </c>
      <c r="Z20" s="423">
        <f t="shared" si="6"/>
        <v>0</v>
      </c>
      <c r="AA20" s="423">
        <f t="shared" si="6"/>
        <v>0</v>
      </c>
      <c r="AB20" s="423">
        <f t="shared" si="6"/>
        <v>0</v>
      </c>
      <c r="AC20" s="423">
        <f t="shared" si="6"/>
        <v>0</v>
      </c>
      <c r="AD20" s="423">
        <f t="shared" si="6"/>
        <v>0</v>
      </c>
      <c r="AE20" s="423">
        <f t="shared" si="6"/>
        <v>0</v>
      </c>
      <c r="AF20" s="423">
        <f t="shared" si="6"/>
        <v>0</v>
      </c>
      <c r="AG20" s="423">
        <f t="shared" si="6"/>
        <v>0</v>
      </c>
      <c r="AH20" s="423">
        <f t="shared" si="6"/>
        <v>0</v>
      </c>
      <c r="AI20" s="423">
        <f t="shared" si="6"/>
        <v>0</v>
      </c>
      <c r="AJ20" s="556"/>
      <c r="AK20" s="538"/>
      <c r="AL20" s="538"/>
      <c r="AM20" s="538"/>
      <c r="AN20" s="538"/>
      <c r="AO20" s="538"/>
      <c r="AP20" s="538"/>
      <c r="AQ20" s="538"/>
      <c r="AR20" s="538"/>
      <c r="AS20" s="538"/>
      <c r="AT20" s="538"/>
      <c r="AU20" s="538"/>
      <c r="AV20" s="538"/>
      <c r="AW20" s="538"/>
      <c r="AX20" s="538"/>
      <c r="AY20" s="538"/>
      <c r="AZ20" s="538"/>
      <c r="BA20" s="538"/>
      <c r="BB20" s="538"/>
      <c r="BC20" s="538"/>
      <c r="BD20" s="538"/>
      <c r="BE20" s="538"/>
      <c r="BF20" s="538"/>
      <c r="BG20" s="538"/>
      <c r="BH20" s="538"/>
      <c r="BI20" s="538"/>
      <c r="BJ20" s="538"/>
      <c r="BK20" s="538"/>
      <c r="BL20" s="538"/>
      <c r="BM20" s="538"/>
      <c r="BN20" s="538"/>
      <c r="BO20" s="538"/>
    </row>
    <row r="21" spans="1:67">
      <c r="B21" s="551" t="s">
        <v>561</v>
      </c>
      <c r="C21" s="554" t="s">
        <v>553</v>
      </c>
      <c r="D21" s="555"/>
      <c r="E21" s="422"/>
      <c r="F21" s="422"/>
      <c r="G21" s="422"/>
      <c r="H21" s="422"/>
      <c r="I21" s="422"/>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556" t="s">
        <v>562</v>
      </c>
      <c r="AK21" s="538">
        <f t="shared" ref="AK21" si="7">E23</f>
        <v>0</v>
      </c>
      <c r="AL21" s="538">
        <f t="shared" ref="AL21:BO21" si="8">AK21+F23</f>
        <v>0</v>
      </c>
      <c r="AM21" s="538">
        <f t="shared" si="8"/>
        <v>0</v>
      </c>
      <c r="AN21" s="538">
        <f t="shared" si="8"/>
        <v>0</v>
      </c>
      <c r="AO21" s="538">
        <f t="shared" si="8"/>
        <v>0</v>
      </c>
      <c r="AP21" s="538">
        <f t="shared" si="8"/>
        <v>0</v>
      </c>
      <c r="AQ21" s="538">
        <f t="shared" si="8"/>
        <v>0</v>
      </c>
      <c r="AR21" s="538">
        <f t="shared" si="8"/>
        <v>0</v>
      </c>
      <c r="AS21" s="538">
        <f t="shared" si="8"/>
        <v>0</v>
      </c>
      <c r="AT21" s="538">
        <f t="shared" si="8"/>
        <v>0</v>
      </c>
      <c r="AU21" s="538">
        <f t="shared" si="8"/>
        <v>0</v>
      </c>
      <c r="AV21" s="538">
        <f t="shared" si="8"/>
        <v>0</v>
      </c>
      <c r="AW21" s="538">
        <f t="shared" si="8"/>
        <v>0</v>
      </c>
      <c r="AX21" s="538">
        <f t="shared" si="8"/>
        <v>0</v>
      </c>
      <c r="AY21" s="538">
        <f t="shared" si="8"/>
        <v>0</v>
      </c>
      <c r="AZ21" s="538">
        <f t="shared" si="8"/>
        <v>0</v>
      </c>
      <c r="BA21" s="538">
        <f t="shared" si="8"/>
        <v>0</v>
      </c>
      <c r="BB21" s="538">
        <f t="shared" si="8"/>
        <v>0</v>
      </c>
      <c r="BC21" s="538">
        <f t="shared" si="8"/>
        <v>0</v>
      </c>
      <c r="BD21" s="538">
        <f t="shared" si="8"/>
        <v>0</v>
      </c>
      <c r="BE21" s="538">
        <f t="shared" si="8"/>
        <v>0</v>
      </c>
      <c r="BF21" s="538">
        <f t="shared" si="8"/>
        <v>0</v>
      </c>
      <c r="BG21" s="538">
        <f t="shared" si="8"/>
        <v>0</v>
      </c>
      <c r="BH21" s="538">
        <f t="shared" si="8"/>
        <v>0</v>
      </c>
      <c r="BI21" s="538">
        <f t="shared" si="8"/>
        <v>0</v>
      </c>
      <c r="BJ21" s="538">
        <f t="shared" si="8"/>
        <v>0</v>
      </c>
      <c r="BK21" s="538">
        <f t="shared" si="8"/>
        <v>0</v>
      </c>
      <c r="BL21" s="538">
        <f t="shared" si="8"/>
        <v>0</v>
      </c>
      <c r="BM21" s="538">
        <f t="shared" si="8"/>
        <v>0</v>
      </c>
      <c r="BN21" s="538">
        <f t="shared" si="8"/>
        <v>0</v>
      </c>
      <c r="BO21" s="538">
        <f t="shared" si="8"/>
        <v>0</v>
      </c>
    </row>
    <row r="22" spans="1:67">
      <c r="B22" s="552"/>
      <c r="C22" s="554" t="s">
        <v>555</v>
      </c>
      <c r="D22" s="555"/>
      <c r="E22" s="422"/>
      <c r="F22" s="422"/>
      <c r="G22" s="422"/>
      <c r="H22" s="422"/>
      <c r="I22" s="422"/>
      <c r="J22" s="422"/>
      <c r="K22" s="422"/>
      <c r="L22" s="422"/>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556"/>
      <c r="AK22" s="538"/>
      <c r="AL22" s="538"/>
      <c r="AM22" s="538"/>
      <c r="AN22" s="538"/>
      <c r="AO22" s="538"/>
      <c r="AP22" s="538"/>
      <c r="AQ22" s="538"/>
      <c r="AR22" s="538"/>
      <c r="AS22" s="538"/>
      <c r="AT22" s="538"/>
      <c r="AU22" s="538"/>
      <c r="AV22" s="538"/>
      <c r="AW22" s="538"/>
      <c r="AX22" s="538"/>
      <c r="AY22" s="538"/>
      <c r="AZ22" s="538"/>
      <c r="BA22" s="538"/>
      <c r="BB22" s="538"/>
      <c r="BC22" s="538"/>
      <c r="BD22" s="538"/>
      <c r="BE22" s="538"/>
      <c r="BF22" s="538"/>
      <c r="BG22" s="538"/>
      <c r="BH22" s="538"/>
      <c r="BI22" s="538"/>
      <c r="BJ22" s="538"/>
      <c r="BK22" s="538"/>
      <c r="BL22" s="538"/>
      <c r="BM22" s="538"/>
      <c r="BN22" s="538"/>
      <c r="BO22" s="538"/>
    </row>
    <row r="23" spans="1:67">
      <c r="B23" s="553"/>
      <c r="C23" s="554" t="s">
        <v>556</v>
      </c>
      <c r="D23" s="555"/>
      <c r="E23" s="423">
        <f t="shared" ref="E23:AI23" si="9">E21-E22</f>
        <v>0</v>
      </c>
      <c r="F23" s="423">
        <f t="shared" si="9"/>
        <v>0</v>
      </c>
      <c r="G23" s="423">
        <f t="shared" si="9"/>
        <v>0</v>
      </c>
      <c r="H23" s="423">
        <f t="shared" si="9"/>
        <v>0</v>
      </c>
      <c r="I23" s="423">
        <f>I21-I22</f>
        <v>0</v>
      </c>
      <c r="J23" s="423">
        <f t="shared" si="9"/>
        <v>0</v>
      </c>
      <c r="K23" s="423">
        <f t="shared" si="9"/>
        <v>0</v>
      </c>
      <c r="L23" s="423">
        <f t="shared" si="9"/>
        <v>0</v>
      </c>
      <c r="M23" s="423">
        <f t="shared" si="9"/>
        <v>0</v>
      </c>
      <c r="N23" s="423">
        <f t="shared" si="9"/>
        <v>0</v>
      </c>
      <c r="O23" s="423">
        <f t="shared" si="9"/>
        <v>0</v>
      </c>
      <c r="P23" s="423">
        <f t="shared" si="9"/>
        <v>0</v>
      </c>
      <c r="Q23" s="423">
        <f t="shared" si="9"/>
        <v>0</v>
      </c>
      <c r="R23" s="423">
        <f t="shared" si="9"/>
        <v>0</v>
      </c>
      <c r="S23" s="423">
        <f t="shared" si="9"/>
        <v>0</v>
      </c>
      <c r="T23" s="423">
        <f t="shared" si="9"/>
        <v>0</v>
      </c>
      <c r="U23" s="423">
        <f t="shared" si="9"/>
        <v>0</v>
      </c>
      <c r="V23" s="423">
        <f t="shared" si="9"/>
        <v>0</v>
      </c>
      <c r="W23" s="423">
        <f t="shared" si="9"/>
        <v>0</v>
      </c>
      <c r="X23" s="423">
        <f t="shared" si="9"/>
        <v>0</v>
      </c>
      <c r="Y23" s="423">
        <f t="shared" si="9"/>
        <v>0</v>
      </c>
      <c r="Z23" s="423">
        <f t="shared" si="9"/>
        <v>0</v>
      </c>
      <c r="AA23" s="423">
        <f t="shared" si="9"/>
        <v>0</v>
      </c>
      <c r="AB23" s="423">
        <f t="shared" si="9"/>
        <v>0</v>
      </c>
      <c r="AC23" s="423">
        <f t="shared" si="9"/>
        <v>0</v>
      </c>
      <c r="AD23" s="423">
        <f t="shared" si="9"/>
        <v>0</v>
      </c>
      <c r="AE23" s="423">
        <f t="shared" si="9"/>
        <v>0</v>
      </c>
      <c r="AF23" s="423">
        <f t="shared" si="9"/>
        <v>0</v>
      </c>
      <c r="AG23" s="423">
        <f t="shared" si="9"/>
        <v>0</v>
      </c>
      <c r="AH23" s="423">
        <f t="shared" si="9"/>
        <v>0</v>
      </c>
      <c r="AI23" s="423">
        <f t="shared" si="9"/>
        <v>0</v>
      </c>
      <c r="AJ23" s="556"/>
      <c r="AK23" s="538"/>
      <c r="AL23" s="538"/>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c r="BM23" s="538"/>
      <c r="BN23" s="538"/>
      <c r="BO23" s="538"/>
    </row>
    <row r="24" spans="1:67">
      <c r="B24" s="551" t="s">
        <v>563</v>
      </c>
      <c r="C24" s="554" t="s">
        <v>553</v>
      </c>
      <c r="D24" s="555"/>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556" t="s">
        <v>564</v>
      </c>
      <c r="AK24" s="538">
        <f t="shared" ref="AK24" si="10">E26</f>
        <v>0</v>
      </c>
      <c r="AL24" s="538">
        <f t="shared" ref="AL24:BO24" si="11">AK24+F26</f>
        <v>0</v>
      </c>
      <c r="AM24" s="538">
        <f t="shared" si="11"/>
        <v>0</v>
      </c>
      <c r="AN24" s="538">
        <f t="shared" si="11"/>
        <v>0</v>
      </c>
      <c r="AO24" s="538">
        <f t="shared" si="11"/>
        <v>0</v>
      </c>
      <c r="AP24" s="538">
        <f t="shared" si="11"/>
        <v>0</v>
      </c>
      <c r="AQ24" s="538">
        <f t="shared" si="11"/>
        <v>0</v>
      </c>
      <c r="AR24" s="538">
        <f t="shared" si="11"/>
        <v>0</v>
      </c>
      <c r="AS24" s="538">
        <f t="shared" si="11"/>
        <v>0</v>
      </c>
      <c r="AT24" s="538">
        <f t="shared" si="11"/>
        <v>0</v>
      </c>
      <c r="AU24" s="538">
        <f t="shared" si="11"/>
        <v>0</v>
      </c>
      <c r="AV24" s="538">
        <f t="shared" si="11"/>
        <v>0</v>
      </c>
      <c r="AW24" s="538">
        <f t="shared" si="11"/>
        <v>0</v>
      </c>
      <c r="AX24" s="538">
        <f t="shared" si="11"/>
        <v>0</v>
      </c>
      <c r="AY24" s="538">
        <f t="shared" si="11"/>
        <v>0</v>
      </c>
      <c r="AZ24" s="538">
        <f t="shared" si="11"/>
        <v>0</v>
      </c>
      <c r="BA24" s="538">
        <f t="shared" si="11"/>
        <v>0</v>
      </c>
      <c r="BB24" s="538">
        <f t="shared" si="11"/>
        <v>0</v>
      </c>
      <c r="BC24" s="538">
        <f t="shared" si="11"/>
        <v>0</v>
      </c>
      <c r="BD24" s="538">
        <f t="shared" si="11"/>
        <v>0</v>
      </c>
      <c r="BE24" s="538">
        <f t="shared" si="11"/>
        <v>0</v>
      </c>
      <c r="BF24" s="538">
        <f t="shared" si="11"/>
        <v>0</v>
      </c>
      <c r="BG24" s="538">
        <f t="shared" si="11"/>
        <v>0</v>
      </c>
      <c r="BH24" s="538">
        <f t="shared" si="11"/>
        <v>0</v>
      </c>
      <c r="BI24" s="538">
        <f t="shared" si="11"/>
        <v>0</v>
      </c>
      <c r="BJ24" s="538">
        <f t="shared" si="11"/>
        <v>0</v>
      </c>
      <c r="BK24" s="538">
        <f t="shared" si="11"/>
        <v>0</v>
      </c>
      <c r="BL24" s="538">
        <f t="shared" si="11"/>
        <v>0</v>
      </c>
      <c r="BM24" s="538">
        <f t="shared" si="11"/>
        <v>0</v>
      </c>
      <c r="BN24" s="538">
        <f t="shared" si="11"/>
        <v>0</v>
      </c>
      <c r="BO24" s="538">
        <f t="shared" si="11"/>
        <v>0</v>
      </c>
    </row>
    <row r="25" spans="1:67">
      <c r="B25" s="552"/>
      <c r="C25" s="554" t="s">
        <v>555</v>
      </c>
      <c r="D25" s="555"/>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556"/>
      <c r="AK25" s="538"/>
      <c r="AL25" s="538"/>
      <c r="AM25" s="538"/>
      <c r="AN25" s="538"/>
      <c r="AO25" s="538"/>
      <c r="AP25" s="538"/>
      <c r="AQ25" s="538"/>
      <c r="AR25" s="538"/>
      <c r="AS25" s="538"/>
      <c r="AT25" s="538"/>
      <c r="AU25" s="538"/>
      <c r="AV25" s="538"/>
      <c r="AW25" s="538"/>
      <c r="AX25" s="538"/>
      <c r="AY25" s="538"/>
      <c r="AZ25" s="538"/>
      <c r="BA25" s="538"/>
      <c r="BB25" s="538"/>
      <c r="BC25" s="538"/>
      <c r="BD25" s="538"/>
      <c r="BE25" s="538"/>
      <c r="BF25" s="538"/>
      <c r="BG25" s="538"/>
      <c r="BH25" s="538"/>
      <c r="BI25" s="538"/>
      <c r="BJ25" s="538"/>
      <c r="BK25" s="538"/>
      <c r="BL25" s="538"/>
      <c r="BM25" s="538"/>
      <c r="BN25" s="538"/>
      <c r="BO25" s="538"/>
    </row>
    <row r="26" spans="1:67">
      <c r="B26" s="553"/>
      <c r="C26" s="554" t="s">
        <v>556</v>
      </c>
      <c r="D26" s="555"/>
      <c r="E26" s="423">
        <f t="shared" ref="E26:AI26" si="12">E24-E25</f>
        <v>0</v>
      </c>
      <c r="F26" s="423">
        <f t="shared" si="12"/>
        <v>0</v>
      </c>
      <c r="G26" s="423">
        <f t="shared" si="12"/>
        <v>0</v>
      </c>
      <c r="H26" s="423">
        <f t="shared" si="12"/>
        <v>0</v>
      </c>
      <c r="I26" s="423">
        <f t="shared" si="12"/>
        <v>0</v>
      </c>
      <c r="J26" s="423">
        <f t="shared" si="12"/>
        <v>0</v>
      </c>
      <c r="K26" s="423">
        <f t="shared" si="12"/>
        <v>0</v>
      </c>
      <c r="L26" s="423">
        <f t="shared" si="12"/>
        <v>0</v>
      </c>
      <c r="M26" s="423">
        <f t="shared" si="12"/>
        <v>0</v>
      </c>
      <c r="N26" s="423">
        <f t="shared" si="12"/>
        <v>0</v>
      </c>
      <c r="O26" s="423">
        <f t="shared" si="12"/>
        <v>0</v>
      </c>
      <c r="P26" s="423">
        <f t="shared" si="12"/>
        <v>0</v>
      </c>
      <c r="Q26" s="423">
        <f t="shared" si="12"/>
        <v>0</v>
      </c>
      <c r="R26" s="423">
        <f t="shared" si="12"/>
        <v>0</v>
      </c>
      <c r="S26" s="423">
        <f t="shared" si="12"/>
        <v>0</v>
      </c>
      <c r="T26" s="423">
        <f t="shared" si="12"/>
        <v>0</v>
      </c>
      <c r="U26" s="423">
        <f t="shared" si="12"/>
        <v>0</v>
      </c>
      <c r="V26" s="423">
        <f t="shared" si="12"/>
        <v>0</v>
      </c>
      <c r="W26" s="423">
        <f t="shared" si="12"/>
        <v>0</v>
      </c>
      <c r="X26" s="423">
        <f t="shared" si="12"/>
        <v>0</v>
      </c>
      <c r="Y26" s="423">
        <f t="shared" si="12"/>
        <v>0</v>
      </c>
      <c r="Z26" s="423">
        <f t="shared" si="12"/>
        <v>0</v>
      </c>
      <c r="AA26" s="423">
        <f t="shared" si="12"/>
        <v>0</v>
      </c>
      <c r="AB26" s="423">
        <f t="shared" si="12"/>
        <v>0</v>
      </c>
      <c r="AC26" s="423">
        <f t="shared" si="12"/>
        <v>0</v>
      </c>
      <c r="AD26" s="423">
        <f t="shared" si="12"/>
        <v>0</v>
      </c>
      <c r="AE26" s="423">
        <f t="shared" si="12"/>
        <v>0</v>
      </c>
      <c r="AF26" s="423">
        <f t="shared" si="12"/>
        <v>0</v>
      </c>
      <c r="AG26" s="423">
        <f t="shared" si="12"/>
        <v>0</v>
      </c>
      <c r="AH26" s="423">
        <f t="shared" si="12"/>
        <v>0</v>
      </c>
      <c r="AI26" s="423">
        <f t="shared" si="12"/>
        <v>0</v>
      </c>
      <c r="AJ26" s="556"/>
      <c r="AK26" s="538"/>
      <c r="AL26" s="538"/>
      <c r="AM26" s="538"/>
      <c r="AN26" s="538"/>
      <c r="AO26" s="538"/>
      <c r="AP26" s="538"/>
      <c r="AQ26" s="538"/>
      <c r="AR26" s="538"/>
      <c r="AS26" s="538"/>
      <c r="AT26" s="538"/>
      <c r="AU26" s="538"/>
      <c r="AV26" s="538"/>
      <c r="AW26" s="538"/>
      <c r="AX26" s="538"/>
      <c r="AY26" s="538"/>
      <c r="AZ26" s="538"/>
      <c r="BA26" s="538"/>
      <c r="BB26" s="538"/>
      <c r="BC26" s="538"/>
      <c r="BD26" s="538"/>
      <c r="BE26" s="538"/>
      <c r="BF26" s="538"/>
      <c r="BG26" s="538"/>
      <c r="BH26" s="538"/>
      <c r="BI26" s="538"/>
      <c r="BJ26" s="538"/>
      <c r="BK26" s="538"/>
      <c r="BL26" s="538"/>
      <c r="BM26" s="538"/>
      <c r="BN26" s="538"/>
      <c r="BO26" s="538"/>
    </row>
    <row r="27" spans="1:67">
      <c r="B27" s="551" t="s">
        <v>565</v>
      </c>
      <c r="C27" s="554" t="s">
        <v>553</v>
      </c>
      <c r="D27" s="555"/>
      <c r="E27" s="422"/>
      <c r="F27" s="422"/>
      <c r="G27" s="422"/>
      <c r="H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2"/>
      <c r="AF27" s="422"/>
      <c r="AG27" s="422"/>
      <c r="AH27" s="422"/>
      <c r="AI27" s="422"/>
      <c r="AJ27" s="556" t="s">
        <v>566</v>
      </c>
      <c r="AK27" s="538">
        <f t="shared" ref="AK27" si="13">E29</f>
        <v>0</v>
      </c>
      <c r="AL27" s="538">
        <f t="shared" ref="AL27:BO27" si="14">AK27+F29</f>
        <v>0</v>
      </c>
      <c r="AM27" s="538">
        <f t="shared" si="14"/>
        <v>0</v>
      </c>
      <c r="AN27" s="538">
        <f t="shared" si="14"/>
        <v>0</v>
      </c>
      <c r="AO27" s="538">
        <f t="shared" si="14"/>
        <v>0</v>
      </c>
      <c r="AP27" s="538">
        <f t="shared" si="14"/>
        <v>0</v>
      </c>
      <c r="AQ27" s="538">
        <f t="shared" si="14"/>
        <v>0</v>
      </c>
      <c r="AR27" s="538">
        <f t="shared" si="14"/>
        <v>0</v>
      </c>
      <c r="AS27" s="538">
        <f t="shared" si="14"/>
        <v>0</v>
      </c>
      <c r="AT27" s="538">
        <f t="shared" si="14"/>
        <v>0</v>
      </c>
      <c r="AU27" s="538">
        <f t="shared" si="14"/>
        <v>0</v>
      </c>
      <c r="AV27" s="538">
        <f t="shared" si="14"/>
        <v>0</v>
      </c>
      <c r="AW27" s="538">
        <f t="shared" si="14"/>
        <v>0</v>
      </c>
      <c r="AX27" s="538">
        <f t="shared" si="14"/>
        <v>0</v>
      </c>
      <c r="AY27" s="538">
        <f t="shared" si="14"/>
        <v>0</v>
      </c>
      <c r="AZ27" s="538">
        <f t="shared" si="14"/>
        <v>0</v>
      </c>
      <c r="BA27" s="538">
        <f t="shared" si="14"/>
        <v>0</v>
      </c>
      <c r="BB27" s="538">
        <f t="shared" si="14"/>
        <v>0</v>
      </c>
      <c r="BC27" s="538">
        <f t="shared" si="14"/>
        <v>0</v>
      </c>
      <c r="BD27" s="538">
        <f t="shared" si="14"/>
        <v>0</v>
      </c>
      <c r="BE27" s="538">
        <f t="shared" si="14"/>
        <v>0</v>
      </c>
      <c r="BF27" s="538">
        <f t="shared" si="14"/>
        <v>0</v>
      </c>
      <c r="BG27" s="538">
        <f t="shared" si="14"/>
        <v>0</v>
      </c>
      <c r="BH27" s="538">
        <f t="shared" si="14"/>
        <v>0</v>
      </c>
      <c r="BI27" s="538">
        <f t="shared" si="14"/>
        <v>0</v>
      </c>
      <c r="BJ27" s="538">
        <f t="shared" si="14"/>
        <v>0</v>
      </c>
      <c r="BK27" s="538">
        <f t="shared" si="14"/>
        <v>0</v>
      </c>
      <c r="BL27" s="538">
        <f t="shared" si="14"/>
        <v>0</v>
      </c>
      <c r="BM27" s="538">
        <f t="shared" si="14"/>
        <v>0</v>
      </c>
      <c r="BN27" s="538">
        <f t="shared" si="14"/>
        <v>0</v>
      </c>
      <c r="BO27" s="538">
        <f t="shared" si="14"/>
        <v>0</v>
      </c>
    </row>
    <row r="28" spans="1:67">
      <c r="B28" s="552"/>
      <c r="C28" s="554" t="s">
        <v>555</v>
      </c>
      <c r="D28" s="555"/>
      <c r="E28" s="422"/>
      <c r="F28" s="422"/>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556"/>
      <c r="AK28" s="538"/>
      <c r="AL28" s="538"/>
      <c r="AM28" s="538"/>
      <c r="AN28" s="538"/>
      <c r="AO28" s="538"/>
      <c r="AP28" s="538"/>
      <c r="AQ28" s="538"/>
      <c r="AR28" s="538"/>
      <c r="AS28" s="538"/>
      <c r="AT28" s="538"/>
      <c r="AU28" s="538"/>
      <c r="AV28" s="538"/>
      <c r="AW28" s="538"/>
      <c r="AX28" s="538"/>
      <c r="AY28" s="538"/>
      <c r="AZ28" s="538"/>
      <c r="BA28" s="538"/>
      <c r="BB28" s="538"/>
      <c r="BC28" s="538"/>
      <c r="BD28" s="538"/>
      <c r="BE28" s="538"/>
      <c r="BF28" s="538"/>
      <c r="BG28" s="538"/>
      <c r="BH28" s="538"/>
      <c r="BI28" s="538"/>
      <c r="BJ28" s="538"/>
      <c r="BK28" s="538"/>
      <c r="BL28" s="538"/>
      <c r="BM28" s="538"/>
      <c r="BN28" s="538"/>
      <c r="BO28" s="538"/>
    </row>
    <row r="29" spans="1:67">
      <c r="B29" s="553"/>
      <c r="C29" s="554" t="s">
        <v>556</v>
      </c>
      <c r="D29" s="555"/>
      <c r="E29" s="423">
        <f t="shared" ref="E29:F29" si="15">E27-E28</f>
        <v>0</v>
      </c>
      <c r="F29" s="423">
        <f t="shared" si="15"/>
        <v>0</v>
      </c>
      <c r="G29" s="423">
        <f>G27-G28</f>
        <v>0</v>
      </c>
      <c r="H29" s="423">
        <f t="shared" ref="H29:AI29" si="16">H27-H28</f>
        <v>0</v>
      </c>
      <c r="I29" s="423">
        <f t="shared" si="16"/>
        <v>0</v>
      </c>
      <c r="J29" s="423">
        <f t="shared" si="16"/>
        <v>0</v>
      </c>
      <c r="K29" s="423">
        <f t="shared" si="16"/>
        <v>0</v>
      </c>
      <c r="L29" s="423">
        <f t="shared" si="16"/>
        <v>0</v>
      </c>
      <c r="M29" s="423">
        <f t="shared" si="16"/>
        <v>0</v>
      </c>
      <c r="N29" s="423">
        <f t="shared" si="16"/>
        <v>0</v>
      </c>
      <c r="O29" s="423">
        <f t="shared" si="16"/>
        <v>0</v>
      </c>
      <c r="P29" s="423">
        <f t="shared" si="16"/>
        <v>0</v>
      </c>
      <c r="Q29" s="423">
        <f t="shared" si="16"/>
        <v>0</v>
      </c>
      <c r="R29" s="423">
        <f t="shared" si="16"/>
        <v>0</v>
      </c>
      <c r="S29" s="423">
        <f t="shared" si="16"/>
        <v>0</v>
      </c>
      <c r="T29" s="423">
        <f t="shared" si="16"/>
        <v>0</v>
      </c>
      <c r="U29" s="423">
        <f t="shared" si="16"/>
        <v>0</v>
      </c>
      <c r="V29" s="423">
        <f t="shared" si="16"/>
        <v>0</v>
      </c>
      <c r="W29" s="423">
        <f t="shared" si="16"/>
        <v>0</v>
      </c>
      <c r="X29" s="423">
        <f t="shared" si="16"/>
        <v>0</v>
      </c>
      <c r="Y29" s="423">
        <f t="shared" si="16"/>
        <v>0</v>
      </c>
      <c r="Z29" s="423">
        <f t="shared" si="16"/>
        <v>0</v>
      </c>
      <c r="AA29" s="423">
        <f t="shared" si="16"/>
        <v>0</v>
      </c>
      <c r="AB29" s="423">
        <f t="shared" si="16"/>
        <v>0</v>
      </c>
      <c r="AC29" s="423">
        <f t="shared" si="16"/>
        <v>0</v>
      </c>
      <c r="AD29" s="423">
        <f t="shared" si="16"/>
        <v>0</v>
      </c>
      <c r="AE29" s="423">
        <f t="shared" si="16"/>
        <v>0</v>
      </c>
      <c r="AF29" s="423">
        <f t="shared" si="16"/>
        <v>0</v>
      </c>
      <c r="AG29" s="423">
        <f t="shared" si="16"/>
        <v>0</v>
      </c>
      <c r="AH29" s="423">
        <f t="shared" si="16"/>
        <v>0</v>
      </c>
      <c r="AI29" s="423">
        <f t="shared" si="16"/>
        <v>0</v>
      </c>
      <c r="AJ29" s="556"/>
      <c r="AK29" s="538"/>
      <c r="AL29" s="538"/>
      <c r="AM29" s="538"/>
      <c r="AN29" s="538"/>
      <c r="AO29" s="538"/>
      <c r="AP29" s="538"/>
      <c r="AQ29" s="538"/>
      <c r="AR29" s="538"/>
      <c r="AS29" s="538"/>
      <c r="AT29" s="538"/>
      <c r="AU29" s="538"/>
      <c r="AV29" s="538"/>
      <c r="AW29" s="538"/>
      <c r="AX29" s="538"/>
      <c r="AY29" s="538"/>
      <c r="AZ29" s="538"/>
      <c r="BA29" s="538"/>
      <c r="BB29" s="538"/>
      <c r="BC29" s="538"/>
      <c r="BD29" s="538"/>
      <c r="BE29" s="538"/>
      <c r="BF29" s="538"/>
      <c r="BG29" s="538"/>
      <c r="BH29" s="538"/>
      <c r="BI29" s="538"/>
      <c r="BJ29" s="538"/>
      <c r="BK29" s="538"/>
      <c r="BL29" s="538"/>
      <c r="BM29" s="538"/>
      <c r="BN29" s="538"/>
      <c r="BO29" s="538"/>
    </row>
    <row r="30" spans="1:67">
      <c r="B30" s="424"/>
      <c r="C30" s="424"/>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row>
    <row r="31" spans="1:67" s="399" customFormat="1">
      <c r="A31" s="418" t="s">
        <v>567</v>
      </c>
      <c r="C31" s="400"/>
    </row>
    <row r="32" spans="1:67" s="399" customFormat="1">
      <c r="B32" s="391" t="s">
        <v>568</v>
      </c>
      <c r="C32" s="400"/>
    </row>
    <row r="33" spans="2:70" s="399" customFormat="1">
      <c r="B33" s="420" t="s">
        <v>569</v>
      </c>
      <c r="C33" s="400"/>
    </row>
    <row r="34" spans="2:70" s="399" customFormat="1">
      <c r="B34" s="391" t="s">
        <v>570</v>
      </c>
      <c r="C34" s="400"/>
    </row>
    <row r="35" spans="2:70" s="399" customFormat="1">
      <c r="B35" s="391"/>
      <c r="C35" s="400"/>
    </row>
    <row r="36" spans="2:70">
      <c r="B36" s="426"/>
    </row>
    <row r="37" spans="2:70">
      <c r="B37"/>
      <c r="C37"/>
      <c r="D37"/>
      <c r="E37"/>
      <c r="F37"/>
      <c r="G37"/>
      <c r="H37"/>
      <c r="I37"/>
      <c r="J37"/>
      <c r="K37" s="557" t="s">
        <v>571</v>
      </c>
      <c r="L37" s="558"/>
      <c r="M37" s="558"/>
      <c r="N37" s="559"/>
      <c r="O37" s="558" t="s">
        <v>572</v>
      </c>
      <c r="P37" s="558"/>
      <c r="Q37" s="558"/>
      <c r="R37" s="538" t="s">
        <v>573</v>
      </c>
      <c r="S37" s="538"/>
      <c r="T37" s="538"/>
      <c r="U37" s="538"/>
      <c r="V37" s="538"/>
      <c r="W37" s="538"/>
      <c r="X37" s="566" t="s">
        <v>574</v>
      </c>
      <c r="Y37" s="538"/>
      <c r="Z37" s="538"/>
      <c r="AA37" s="538"/>
      <c r="AB37" s="538"/>
      <c r="AC37" s="538"/>
      <c r="AD37" s="538"/>
      <c r="AE37" s="538"/>
      <c r="AF37" s="538"/>
      <c r="AG37" s="538"/>
      <c r="AH37" s="538"/>
      <c r="AI37" s="538"/>
      <c r="AJ37" s="567" t="s">
        <v>575</v>
      </c>
      <c r="AK37" s="533">
        <v>0.29166666666666669</v>
      </c>
      <c r="AL37" s="533">
        <v>0.3125</v>
      </c>
      <c r="AM37" s="533">
        <v>0.33333333333333331</v>
      </c>
      <c r="AN37" s="533">
        <v>0.35416666666666702</v>
      </c>
      <c r="AO37" s="533">
        <v>0.375</v>
      </c>
      <c r="AP37" s="533">
        <v>0.39583333333333398</v>
      </c>
      <c r="AQ37" s="533">
        <v>0.41666666666666702</v>
      </c>
      <c r="AR37" s="533">
        <v>0.4375</v>
      </c>
      <c r="AS37" s="533">
        <v>0.45833333333333398</v>
      </c>
      <c r="AT37" s="533">
        <v>0.47916666666666702</v>
      </c>
      <c r="AU37" s="533">
        <v>0.5</v>
      </c>
      <c r="AV37" s="533">
        <v>0.52083333333333304</v>
      </c>
      <c r="AW37" s="533">
        <v>0.54166666666666696</v>
      </c>
      <c r="AX37" s="533">
        <v>0.5625</v>
      </c>
      <c r="AY37" s="533">
        <v>0.58333333333333304</v>
      </c>
      <c r="AZ37" s="533">
        <v>0.60416666666666696</v>
      </c>
      <c r="BA37" s="533">
        <v>0.625</v>
      </c>
      <c r="BB37" s="533">
        <v>0.64583333333333304</v>
      </c>
      <c r="BC37" s="533">
        <v>0.66666666666666696</v>
      </c>
      <c r="BD37" s="533">
        <v>0.6875</v>
      </c>
      <c r="BE37" s="533">
        <v>0.70833333333333304</v>
      </c>
      <c r="BF37" s="533">
        <v>0.72916666666666696</v>
      </c>
      <c r="BG37" s="533">
        <v>0.75</v>
      </c>
      <c r="BH37" s="533">
        <v>0.77083333333333304</v>
      </c>
      <c r="BI37" s="533">
        <v>0.79166666666666696</v>
      </c>
      <c r="BJ37" s="533">
        <v>0.8125</v>
      </c>
      <c r="BK37" s="533">
        <v>0.83333333333333337</v>
      </c>
      <c r="BL37" s="533">
        <v>0.85416666666666663</v>
      </c>
      <c r="BM37" s="533">
        <v>0.875</v>
      </c>
      <c r="BN37" s="533">
        <v>0.89583333333333337</v>
      </c>
      <c r="BO37" s="533">
        <v>0.91666666666666663</v>
      </c>
      <c r="BP37" s="425"/>
    </row>
    <row r="38" spans="2:70">
      <c r="B38"/>
      <c r="C38"/>
      <c r="D38"/>
      <c r="E38"/>
      <c r="F38"/>
      <c r="G38"/>
      <c r="H38"/>
      <c r="I38"/>
      <c r="J38"/>
      <c r="K38" s="560"/>
      <c r="L38" s="561"/>
      <c r="M38" s="561"/>
      <c r="N38" s="562"/>
      <c r="O38" s="561"/>
      <c r="P38" s="561"/>
      <c r="Q38" s="561"/>
      <c r="R38" s="538"/>
      <c r="S38" s="538"/>
      <c r="T38" s="538"/>
      <c r="U38" s="538"/>
      <c r="V38" s="538"/>
      <c r="W38" s="538"/>
      <c r="X38" s="538" t="s">
        <v>576</v>
      </c>
      <c r="Y38" s="538"/>
      <c r="Z38" s="538"/>
      <c r="AA38" s="538"/>
      <c r="AB38" s="566" t="s">
        <v>577</v>
      </c>
      <c r="AC38" s="538"/>
      <c r="AD38" s="538"/>
      <c r="AE38" s="538"/>
      <c r="AF38" s="538"/>
      <c r="AG38" s="538"/>
      <c r="AH38" s="538"/>
      <c r="AI38" s="538"/>
      <c r="AJ38" s="567"/>
      <c r="AK38" s="533"/>
      <c r="AL38" s="533"/>
      <c r="AM38" s="533"/>
      <c r="AN38" s="533"/>
      <c r="AO38" s="533"/>
      <c r="AP38" s="533"/>
      <c r="AQ38" s="533"/>
      <c r="AR38" s="533"/>
      <c r="AS38" s="533"/>
      <c r="AT38" s="533"/>
      <c r="AU38" s="533"/>
      <c r="AV38" s="533"/>
      <c r="AW38" s="533"/>
      <c r="AX38" s="533"/>
      <c r="AY38" s="533"/>
      <c r="AZ38" s="533"/>
      <c r="BA38" s="533"/>
      <c r="BB38" s="533"/>
      <c r="BC38" s="533"/>
      <c r="BD38" s="533"/>
      <c r="BE38" s="533"/>
      <c r="BF38" s="533"/>
      <c r="BG38" s="533"/>
      <c r="BH38" s="533"/>
      <c r="BI38" s="533"/>
      <c r="BJ38" s="533"/>
      <c r="BK38" s="533"/>
      <c r="BL38" s="533"/>
      <c r="BM38" s="533"/>
      <c r="BN38" s="533"/>
      <c r="BO38" s="533"/>
      <c r="BP38" s="427"/>
    </row>
    <row r="39" spans="2:70">
      <c r="B39"/>
      <c r="C39"/>
      <c r="D39"/>
      <c r="E39"/>
      <c r="F39"/>
      <c r="G39"/>
      <c r="H39"/>
      <c r="I39"/>
      <c r="J39"/>
      <c r="K39" s="563"/>
      <c r="L39" s="564"/>
      <c r="M39" s="564"/>
      <c r="N39" s="565"/>
      <c r="O39" s="564"/>
      <c r="P39" s="564"/>
      <c r="Q39" s="564"/>
      <c r="R39" s="538" t="s">
        <v>578</v>
      </c>
      <c r="S39" s="538"/>
      <c r="T39" s="538"/>
      <c r="U39" s="538" t="s">
        <v>579</v>
      </c>
      <c r="V39" s="538"/>
      <c r="W39" s="538"/>
      <c r="X39" s="538" t="s">
        <v>578</v>
      </c>
      <c r="Y39" s="538"/>
      <c r="Z39" s="538" t="s">
        <v>579</v>
      </c>
      <c r="AA39" s="538"/>
      <c r="AB39" s="538" t="s">
        <v>578</v>
      </c>
      <c r="AC39" s="538"/>
      <c r="AD39" s="538" t="s">
        <v>579</v>
      </c>
      <c r="AE39" s="538"/>
      <c r="AF39" s="538" t="s">
        <v>578</v>
      </c>
      <c r="AG39" s="538"/>
      <c r="AH39" s="554" t="s">
        <v>579</v>
      </c>
      <c r="AI39" s="555"/>
      <c r="AJ39" s="567"/>
      <c r="AK39" s="533"/>
      <c r="AL39" s="533"/>
      <c r="AM39" s="533"/>
      <c r="AN39" s="533"/>
      <c r="AO39" s="533"/>
      <c r="AP39" s="533"/>
      <c r="AQ39" s="533"/>
      <c r="AR39" s="533"/>
      <c r="AS39" s="533"/>
      <c r="AT39" s="533"/>
      <c r="AU39" s="533"/>
      <c r="AV39" s="533"/>
      <c r="AW39" s="533"/>
      <c r="AX39" s="533"/>
      <c r="AY39" s="533"/>
      <c r="AZ39" s="533"/>
      <c r="BA39" s="533"/>
      <c r="BB39" s="533"/>
      <c r="BC39" s="533"/>
      <c r="BD39" s="533"/>
      <c r="BE39" s="533"/>
      <c r="BF39" s="533"/>
      <c r="BG39" s="533"/>
      <c r="BH39" s="533"/>
      <c r="BI39" s="533"/>
      <c r="BJ39" s="533"/>
      <c r="BK39" s="533"/>
      <c r="BL39" s="533"/>
      <c r="BM39" s="533"/>
      <c r="BN39" s="533"/>
      <c r="BO39" s="533"/>
      <c r="BP39" s="428"/>
      <c r="BQ39" s="428"/>
      <c r="BR39" s="428"/>
    </row>
    <row r="40" spans="2:70">
      <c r="B40"/>
      <c r="C40"/>
      <c r="D40"/>
      <c r="E40"/>
      <c r="F40"/>
      <c r="G40"/>
      <c r="H40"/>
      <c r="I40"/>
      <c r="J40"/>
      <c r="K40" s="576" t="s">
        <v>592</v>
      </c>
      <c r="L40" s="569"/>
      <c r="M40" s="569"/>
      <c r="N40" s="570"/>
      <c r="O40" s="572" t="s">
        <v>580</v>
      </c>
      <c r="P40" s="569"/>
      <c r="Q40" s="569"/>
      <c r="R40" s="571">
        <v>0.29166666666666669</v>
      </c>
      <c r="S40" s="571"/>
      <c r="T40" s="571"/>
      <c r="U40" s="571">
        <v>0.70833333333333337</v>
      </c>
      <c r="V40" s="571"/>
      <c r="W40" s="571"/>
      <c r="X40" s="571"/>
      <c r="Y40" s="571"/>
      <c r="Z40" s="571"/>
      <c r="AA40" s="571"/>
      <c r="AB40" s="571"/>
      <c r="AC40" s="571"/>
      <c r="AD40" s="571"/>
      <c r="AE40" s="571"/>
      <c r="AF40" s="571"/>
      <c r="AG40" s="571"/>
      <c r="AH40" s="573"/>
      <c r="AI40" s="574"/>
      <c r="AJ40" s="423" t="str">
        <f>IF(K40=0,"",K40)</f>
        <v>栃木　花子</v>
      </c>
      <c r="AK40" s="429" t="str" cm="1">
        <f t="array" ref="AK40">_xlfn.IFS(OR(AND(NOT(OR($X40="",$Z40="")),AND(AK$37&gt;=$X40,AK$37&lt;$Z40)),AND(NOT(OR($AB40="",$AD40="",)),AND(AK$37&gt;=$AB40,AK$37&lt;$AD40)),AND(NOT(OR($AF40="",$AH40="")),AND(AK$37&gt;=$AF40,AK$37&lt;$AH40))),"",AND(AK$37&gt;=$R40,AK$37&lt;=$U40),"○",TRUE,"")</f>
        <v>○</v>
      </c>
      <c r="AL40" s="429" t="str" cm="1">
        <f t="array" ref="AL40">_xlfn.IFS(OR(AND(NOT(OR($X40="",$Z40="")),AND(AL$37&gt;=$X40,AL$37&lt;$Z40)),AND(NOT(OR($AB40="",$AD40="",)),AND(AL$37&gt;=$AB40,AL$37&lt;$AD40)),AND(NOT(OR($AF40="",$AH40="")),AND(AL$37&gt;=$AF40,AL$37&lt;$AH40))),"",AND(AL$37&gt;=$R40,AL$37&lt;=$U40),"○",TRUE,"")</f>
        <v>○</v>
      </c>
      <c r="AM40" s="429" t="str" cm="1">
        <f t="array" ref="AM40">_xlfn.IFS(OR(AND(NOT(OR($X40="",$Z40="")),AND(AM$37&gt;=$X40,AM$37&lt;$Z40)),AND(NOT(OR($AB40="",$AD40="",)),AND(AM$37&gt;=$AB40,AM$37&lt;$AD40)),AND(NOT(OR($AF40="",$AH40="")),AND(AM$37&gt;=$AF40,AM$37&lt;$AH40))),"",AND(AM$37&gt;=$R40,AM$37&lt;=$U40),"○",TRUE,"")</f>
        <v>○</v>
      </c>
      <c r="AN40" s="429" t="str" cm="1">
        <f t="array" ref="AN40">_xlfn.IFS(OR(AND(NOT(OR($X40="",$Z40="")),AND(AN$37&gt;=$X40,AN$37&lt;$Z40)),AND(NOT(OR($AB40="",$AD40="",)),AND(AN$37&gt;=$AB40,AN$37&lt;$AD40)),AND(NOT(OR($AF40="",$AH40="")),AND(AN$37&gt;=$AF40,AN$37&lt;$AH40))),"",AND(AN$37&gt;=$R40,AN$37&lt;=$U40),"○",TRUE,"")</f>
        <v>○</v>
      </c>
      <c r="AO40" s="429" t="str" cm="1">
        <f t="array" ref="AO40">_xlfn.IFS(OR(AND(NOT(OR($X40="",$Z40="")),AND(AO$37&gt;=$X40,AO$37&lt;$Z40)),AND(NOT(OR($AB40="",$AD40="",)),AND(AO$37&gt;=$AB40,AO$37&lt;$AD40)),AND(NOT(OR($AF40="",$AH40="")),AND(AO$37&gt;=$AF40,AO$37&lt;$AH40))),"",AND(AO$37&gt;=$R40,AO$37&lt;=$U40),"○",TRUE,"")</f>
        <v>○</v>
      </c>
      <c r="AP40" s="429" t="str" cm="1">
        <f t="array" ref="AP40">_xlfn.IFS(OR(AND(NOT(OR($X40="",$Z40="")),AND(AP$37&gt;=$X40,AP$37&lt;$Z40)),AND(NOT(OR($AB40="",$AD40="",)),AND(AP$37&gt;=$AB40,AP$37&lt;$AD40)),AND(NOT(OR($AF40="",$AH40="")),AND(AP$37&gt;=$AF40,AP$37&lt;$AH40))),"",AND(AP$37&gt;=$R40,AP$37&lt;=$U40),"○",TRUE,"")</f>
        <v>○</v>
      </c>
      <c r="AQ40" s="429" t="str" cm="1">
        <f t="array" ref="AQ40">_xlfn.IFS(OR(AND(NOT(OR($X40="",$Z40="")),AND(AQ$37&gt;=$X40,AQ$37&lt;$Z40)),AND(NOT(OR($AB40="",$AD40="",)),AND(AQ$37&gt;=$AB40,AQ$37&lt;$AD40)),AND(NOT(OR($AF40="",$AH40="")),AND(AQ$37&gt;=$AF40,AQ$37&lt;$AH40))),"",AND(AQ$37&gt;=$R40,AQ$37&lt;=$U40),"○",TRUE,"")</f>
        <v>○</v>
      </c>
      <c r="AR40" s="429" t="str" cm="1">
        <f t="array" ref="AR40">_xlfn.IFS(OR(AND(NOT(OR($X40="",$Z40="")),AND(AR$37&gt;=$X40,AR$37&lt;$Z40)),AND(NOT(OR($AB40="",$AD40="",)),AND(AR$37&gt;=$AB40,AR$37&lt;$AD40)),AND(NOT(OR($AF40="",$AH40="")),AND(AR$37&gt;=$AF40,AR$37&lt;$AH40))),"",AND(AR$37&gt;=$R40,AR$37&lt;=$U40),"○",TRUE,"")</f>
        <v>○</v>
      </c>
      <c r="AS40" s="429" t="str" cm="1">
        <f t="array" ref="AS40">_xlfn.IFS(OR(AND(NOT(OR($X40="",$Z40="")),AND(AS$37&gt;=$X40,AS$37&lt;$Z40)),AND(NOT(OR($AB40="",$AD40="",)),AND(AS$37&gt;=$AB40,AS$37&lt;$AD40)),AND(NOT(OR($AF40="",$AH40="")),AND(AS$37&gt;=$AF40,AS$37&lt;$AH40))),"",AND(AS$37&gt;=$R40,AS$37&lt;=$U40),"○",TRUE,"")</f>
        <v>○</v>
      </c>
      <c r="AT40" s="429" t="str" cm="1">
        <f t="array" ref="AT40">_xlfn.IFS(OR(AND(NOT(OR($X40="",$Z40="")),AND(AT$37&gt;=$X40,AT$37&lt;$Z40)),AND(NOT(OR($AB40="",$AD40="",)),AND(AT$37&gt;=$AB40,AT$37&lt;$AD40)),AND(NOT(OR($AF40="",$AH40="")),AND(AT$37&gt;=$AF40,AT$37&lt;$AH40))),"",AND(AT$37&gt;=$R40,AT$37&lt;=$U40),"○",TRUE,"")</f>
        <v>○</v>
      </c>
      <c r="AU40" s="429" t="str" cm="1">
        <f t="array" ref="AU40">_xlfn.IFS(OR(AND(NOT(OR($X40="",$Z40="")),AND(AU$37&gt;=$X40,AU$37&lt;$Z40)),AND(NOT(OR($AB40="",$AD40="",)),AND(AU$37&gt;=$AB40,AU$37&lt;$AD40)),AND(NOT(OR($AF40="",$AH40="")),AND(AU$37&gt;=$AF40,AU$37&lt;$AH40))),"",AND(AU$37&gt;=$R40,AU$37&lt;=$U40),"○",TRUE,"")</f>
        <v>○</v>
      </c>
      <c r="AV40" s="429" t="str" cm="1">
        <f t="array" ref="AV40">_xlfn.IFS(OR(AND(NOT(OR($X40="",$Z40="")),AND(AV$37&gt;=$X40,AV$37&lt;$Z40)),AND(NOT(OR($AB40="",$AD40="",)),AND(AV$37&gt;=$AB40,AV$37&lt;$AD40)),AND(NOT(OR($AF40="",$AH40="")),AND(AV$37&gt;=$AF40,AV$37&lt;$AH40))),"",AND(AV$37&gt;=$R40,AV$37&lt;=$U40),"○",TRUE,"")</f>
        <v>○</v>
      </c>
      <c r="AW40" s="429" t="str" cm="1">
        <f t="array" ref="AW40">_xlfn.IFS(OR(AND(NOT(OR($X40="",$Z40="")),AND(AW$37&gt;=$X40,AW$37&lt;$Z40)),AND(NOT(OR($AB40="",$AD40="",)),AND(AW$37&gt;=$AB40,AW$37&lt;$AD40)),AND(NOT(OR($AF40="",$AH40="")),AND(AW$37&gt;=$AF40,AW$37&lt;$AH40))),"",AND(AW$37&gt;=$R40,AW$37&lt;=$U40),"○",TRUE,"")</f>
        <v>○</v>
      </c>
      <c r="AX40" s="429" t="str" cm="1">
        <f t="array" ref="AX40">_xlfn.IFS(OR(AND(NOT(OR($X40="",$Z40="")),AND(AX$37&gt;=$X40,AX$37&lt;$Z40)),AND(NOT(OR($AB40="",$AD40="",)),AND(AX$37&gt;=$AB40,AX$37&lt;$AD40)),AND(NOT(OR($AF40="",$AH40="")),AND(AX$37&gt;=$AF40,AX$37&lt;$AH40))),"",AND(AX$37&gt;=$R40,AX$37&lt;=$U40),"○",TRUE,"")</f>
        <v>○</v>
      </c>
      <c r="AY40" s="429" t="str" cm="1">
        <f t="array" ref="AY40">_xlfn.IFS(OR(AND(NOT(OR($X40="",$Z40="")),AND(AY$37&gt;=$X40,AY$37&lt;$Z40)),AND(NOT(OR($AB40="",$AD40="",)),AND(AY$37&gt;=$AB40,AY$37&lt;$AD40)),AND(NOT(OR($AF40="",$AH40="")),AND(AY$37&gt;=$AF40,AY$37&lt;$AH40))),"",AND(AY$37&gt;=$R40,AY$37&lt;=$U40),"○",TRUE,"")</f>
        <v>○</v>
      </c>
      <c r="AZ40" s="429" t="str" cm="1">
        <f t="array" ref="AZ40">_xlfn.IFS(OR(AND(NOT(OR($X40="",$Z40="")),AND(AZ$37&gt;=$X40,AZ$37&lt;$Z40)),AND(NOT(OR($AB40="",$AD40="",)),AND(AZ$37&gt;=$AB40,AZ$37&lt;$AD40)),AND(NOT(OR($AF40="",$AH40="")),AND(AZ$37&gt;=$AF40,AZ$37&lt;$AH40))),"",AND(AZ$37&gt;=$R40,AZ$37&lt;=$U40),"○",TRUE,"")</f>
        <v>○</v>
      </c>
      <c r="BA40" s="429" t="str" cm="1">
        <f t="array" ref="BA40">_xlfn.IFS(OR(AND(NOT(OR($X40="",$Z40="")),AND(BA$37&gt;=$X40,BA$37&lt;$Z40)),AND(NOT(OR($AB40="",$AD40="",)),AND(BA$37&gt;=$AB40,BA$37&lt;$AD40)),AND(NOT(OR($AF40="",$AH40="")),AND(BA$37&gt;=$AF40,BA$37&lt;$AH40))),"",AND(BA$37&gt;=$R40,BA$37&lt;=$U40),"○",TRUE,"")</f>
        <v>○</v>
      </c>
      <c r="BB40" s="429" t="str" cm="1">
        <f t="array" ref="BB40">_xlfn.IFS(OR(AND(NOT(OR($X40="",$Z40="")),AND(BB$37&gt;=$X40,BB$37&lt;$Z40)),AND(NOT(OR($AB40="",$AD40="",)),AND(BB$37&gt;=$AB40,BB$37&lt;$AD40)),AND(NOT(OR($AF40="",$AH40="")),AND(BB$37&gt;=$AF40,BB$37&lt;$AH40))),"",AND(BB$37&gt;=$R40,BB$37&lt;=$U40),"○",TRUE,"")</f>
        <v>○</v>
      </c>
      <c r="BC40" s="429" t="str" cm="1">
        <f t="array" ref="BC40">_xlfn.IFS(OR(AND(NOT(OR($X40="",$Z40="")),AND(BC$37&gt;=$X40,BC$37&lt;$Z40)),AND(NOT(OR($AB40="",$AD40="",)),AND(BC$37&gt;=$AB40,BC$37&lt;$AD40)),AND(NOT(OR($AF40="",$AH40="")),AND(BC$37&gt;=$AF40,BC$37&lt;$AH40))),"",AND(BC$37&gt;=$R40,BC$37&lt;=$U40),"○",TRUE,"")</f>
        <v>○</v>
      </c>
      <c r="BD40" s="429" t="str" cm="1">
        <f t="array" ref="BD40">_xlfn.IFS(OR(AND(NOT(OR($X40="",$Z40="")),AND(BD$37&gt;=$X40,BD$37&lt;$Z40)),AND(NOT(OR($AB40="",$AD40="",)),AND(BD$37&gt;=$AB40,BD$37&lt;$AD40)),AND(NOT(OR($AF40="",$AH40="")),AND(BD$37&gt;=$AF40,BD$37&lt;$AH40))),"",AND(BD$37&gt;=$R40,BD$37&lt;=$U40),"○",TRUE,"")</f>
        <v>○</v>
      </c>
      <c r="BE40" s="429" t="str" cm="1">
        <f t="array" ref="BE40">_xlfn.IFS(OR(AND(NOT(OR($X40="",$Z40="")),AND(BE$37&gt;=$X40,BE$37&lt;$Z40)),AND(NOT(OR($AB40="",$AD40="",)),AND(BE$37&gt;=$AB40,BE$37&lt;$AD40)),AND(NOT(OR($AF40="",$AH40="")),AND(BE$37&gt;=$AF40,BE$37&lt;$AH40))),"",AND(BE$37&gt;=$R40,BE$37&lt;=$U40),"○",TRUE,"")</f>
        <v>○</v>
      </c>
      <c r="BF40" s="429" t="str" cm="1">
        <f t="array" ref="BF40">_xlfn.IFS(OR(AND(NOT(OR($X40="",$Z40="")),AND(BF$37&gt;=$X40,BF$37&lt;$Z40)),AND(NOT(OR($AB40="",$AD40="",)),AND(BF$37&gt;=$AB40,BF$37&lt;$AD40)),AND(NOT(OR($AF40="",$AH40="")),AND(BF$37&gt;=$AF40,BF$37&lt;$AH40))),"",AND(BF$37&gt;=$R40,BF$37&lt;=$U40),"○",TRUE,"")</f>
        <v/>
      </c>
      <c r="BG40" s="429" t="str" cm="1">
        <f t="array" ref="BG40">_xlfn.IFS(OR(AND(NOT(OR($X40="",$Z40="")),AND(BG$37&gt;=$X40,BG$37&lt;$Z40)),AND(NOT(OR($AB40="",$AD40="",)),AND(BG$37&gt;=$AB40,BG$37&lt;$AD40)),AND(NOT(OR($AF40="",$AH40="")),AND(BG$37&gt;=$AF40,BG$37&lt;$AH40))),"",AND(BG$37&gt;=$R40,BG$37&lt;=$U40),"○",TRUE,"")</f>
        <v/>
      </c>
      <c r="BH40" s="429" t="str" cm="1">
        <f t="array" ref="BH40">_xlfn.IFS(OR(AND(NOT(OR($X40="",$Z40="")),AND(BH$37&gt;=$X40,BH$37&lt;$Z40)),AND(NOT(OR($AB40="",$AD40="",)),AND(BH$37&gt;=$AB40,BH$37&lt;$AD40)),AND(NOT(OR($AF40="",$AH40="")),AND(BH$37&gt;=$AF40,BH$37&lt;$AH40))),"",AND(BH$37&gt;=$R40,BH$37&lt;=$U40),"○",TRUE,"")</f>
        <v/>
      </c>
      <c r="BI40" s="429" t="str" cm="1">
        <f t="array" ref="BI40">_xlfn.IFS(OR(AND(NOT(OR($X40="",$Z40="")),AND(BI$37&gt;=$X40,BI$37&lt;$Z40)),AND(NOT(OR($AB40="",$AD40="",)),AND(BI$37&gt;=$AB40,BI$37&lt;$AD40)),AND(NOT(OR($AF40="",$AH40="")),AND(BI$37&gt;=$AF40,BI$37&lt;$AH40))),"",AND(BI$37&gt;=$R40,BI$37&lt;=$U40),"○",TRUE,"")</f>
        <v/>
      </c>
      <c r="BJ40" s="429" t="str" cm="1">
        <f t="array" ref="BJ40">_xlfn.IFS(OR(AND(NOT(OR($X40="",$Z40="")),AND(BJ$37&gt;=$X40,BJ$37&lt;$Z40)),AND(NOT(OR($AB40="",$AD40="",)),AND(BJ$37&gt;=$AB40,BJ$37&lt;$AD40)),AND(NOT(OR($AF40="",$AH40="")),AND(BJ$37&gt;=$AF40,BJ$37&lt;$AH40))),"",AND(BJ$37&gt;=$R40,BJ$37&lt;=$U40),"○",TRUE,"")</f>
        <v/>
      </c>
      <c r="BK40" s="429" t="str" cm="1">
        <f t="array" ref="BK40">_xlfn.IFS(OR(AND(NOT(OR($X40="",$Z40="")),AND(BK$37&gt;=$X40,BK$37&lt;$Z40)),AND(NOT(OR($AB40="",$AD40="",)),AND(BK$37&gt;=$AB40,BK$37&lt;$AD40)),AND(NOT(OR($AF40="",$AH40="")),AND(BK$37&gt;=$AF40,BK$37&lt;$AH40))),"",AND(BK$37&gt;=$R40,BK$37&lt;=$U40),"○",TRUE,"")</f>
        <v/>
      </c>
      <c r="BL40" s="429" t="str" cm="1">
        <f t="array" ref="BL40">_xlfn.IFS(OR(AND(NOT(OR($X40="",$Z40="")),AND(BL$37&gt;=$X40,BL$37&lt;$Z40)),AND(NOT(OR($AB40="",$AD40="",)),AND(BL$37&gt;=$AB40,BL$37&lt;$AD40)),AND(NOT(OR($AF40="",$AH40="")),AND(BL$37&gt;=$AF40,BL$37&lt;$AH40))),"",AND(BL$37&gt;=$R40,BL$37&lt;=$U40),"○",TRUE,"")</f>
        <v/>
      </c>
      <c r="BM40" s="429" t="str" cm="1">
        <f t="array" ref="BM40">_xlfn.IFS(OR(AND(NOT(OR($X40="",$Z40="")),AND(BM$37&gt;=$X40,BM$37&lt;$Z40)),AND(NOT(OR($AB40="",$AD40="",)),AND(BM$37&gt;=$AB40,BM$37&lt;$AD40)),AND(NOT(OR($AF40="",$AH40="")),AND(BM$37&gt;=$AF40,BM$37&lt;$AH40))),"",AND(BM$37&gt;=$R40,BM$37&lt;=$U40),"○",TRUE,"")</f>
        <v/>
      </c>
      <c r="BN40" s="429" t="str" cm="1">
        <f t="array" ref="BN40">_xlfn.IFS(OR(AND(NOT(OR($X40="",$Z40="")),AND(BN$37&gt;=$X40,BN$37&lt;$Z40)),AND(NOT(OR($AB40="",$AD40="",)),AND(BN$37&gt;=$AB40,BN$37&lt;$AD40)),AND(NOT(OR($AF40="",$AH40="")),AND(BN$37&gt;=$AF40,BN$37&lt;$AH40))),"",AND(BN$37&gt;=$R40,BN$37&lt;=$U40),"○",TRUE,"")</f>
        <v/>
      </c>
      <c r="BO40" s="429" t="str" cm="1">
        <f t="array" ref="BO40">_xlfn.IFS(OR(AND(NOT(OR($X40="",$Z40="")),AND(BO$37&gt;=$X40,BO$37&lt;$Z40)),AND(NOT(OR($AB40="",$AD40="",)),AND(BO$37&gt;=$AB40,BO$37&lt;$AD40)),AND(NOT(OR($AF40="",$AH40="")),AND(BO$37&gt;=$AF40,BO$37&lt;$AH40))),"",AND(BO$37&gt;=$R40,BO$37&lt;=$U40),"○",TRUE,"")</f>
        <v/>
      </c>
      <c r="BQ40" s="421" t="s">
        <v>580</v>
      </c>
    </row>
    <row r="41" spans="2:70">
      <c r="B41"/>
      <c r="C41"/>
      <c r="D41"/>
      <c r="E41"/>
      <c r="F41"/>
      <c r="G41"/>
      <c r="H41"/>
      <c r="I41"/>
      <c r="J41"/>
      <c r="K41" s="576" t="s">
        <v>593</v>
      </c>
      <c r="L41" s="569"/>
      <c r="M41" s="569"/>
      <c r="N41" s="570"/>
      <c r="O41" s="569" t="s">
        <v>581</v>
      </c>
      <c r="P41" s="569"/>
      <c r="Q41" s="569"/>
      <c r="R41" s="571">
        <v>0.3125</v>
      </c>
      <c r="S41" s="571"/>
      <c r="T41" s="571"/>
      <c r="U41" s="571">
        <v>0.72916666666666663</v>
      </c>
      <c r="V41" s="571"/>
      <c r="W41" s="571"/>
      <c r="X41" s="571"/>
      <c r="Y41" s="571"/>
      <c r="Z41" s="571"/>
      <c r="AA41" s="571"/>
      <c r="AB41" s="571"/>
      <c r="AC41" s="571"/>
      <c r="AD41" s="571"/>
      <c r="AE41" s="571"/>
      <c r="AF41" s="571"/>
      <c r="AG41" s="571"/>
      <c r="AH41" s="573"/>
      <c r="AI41" s="574"/>
      <c r="AJ41" s="430" t="str">
        <f t="shared" ref="AJ41:AJ80" si="17">IF(K41=0,"",K41)</f>
        <v>宇都宮　さな子</v>
      </c>
      <c r="AK41" s="429" t="str" cm="1">
        <f t="array" ref="AK41">_xlfn.IFS(OR(AND(NOT(OR($X41="",$Z41="")),AND(AK$37&gt;=$X41,AK$37&lt;$Z41)),AND(NOT(OR($AB41="",$AD41="",)),AND(AK$37&gt;=$AB41,AK$37&lt;$AD41)),AND(NOT(OR($AF41="",$AH41="")),AND(AK$37&gt;=$AF41,AK$37&lt;$AH41))),"",AND(AK$37&gt;=$R41,AK$37&lt;=$U41),"○",TRUE,"")</f>
        <v/>
      </c>
      <c r="AL41" s="429" t="str" cm="1">
        <f t="array" ref="AL41">_xlfn.IFS(OR(AND(NOT(OR($X41="",$Z41="")),AND(AL$37&gt;=$X41,AL$37&lt;$Z41)),AND(NOT(OR($AB41="",$AD41="",)),AND(AL$37&gt;=$AB41,AL$37&lt;$AD41)),AND(NOT(OR($AF41="",$AH41="")),AND(AL$37&gt;=$AF41,AL$37&lt;$AH41))),"",AND(AL$37&gt;=$R41,AL$37&lt;=$U41),"○",TRUE,"")</f>
        <v>○</v>
      </c>
      <c r="AM41" s="429" t="str" cm="1">
        <f t="array" ref="AM41">_xlfn.IFS(OR(AND(NOT(OR($X41="",$Z41="")),AND(AM$37&gt;=$X41,AM$37&lt;$Z41)),AND(NOT(OR($AB41="",$AD41="",)),AND(AM$37&gt;=$AB41,AM$37&lt;$AD41)),AND(NOT(OR($AF41="",$AH41="")),AND(AM$37&gt;=$AF41,AM$37&lt;$AH41))),"",AND(AM$37&gt;=$R41,AM$37&lt;=$U41),"○",TRUE,"")</f>
        <v>○</v>
      </c>
      <c r="AN41" s="429" t="str" cm="1">
        <f t="array" ref="AN41">_xlfn.IFS(OR(AND(NOT(OR($X41="",$Z41="")),AND(AN$37&gt;=$X41,AN$37&lt;$Z41)),AND(NOT(OR($AB41="",$AD41="",)),AND(AN$37&gt;=$AB41,AN$37&lt;$AD41)),AND(NOT(OR($AF41="",$AH41="")),AND(AN$37&gt;=$AF41,AN$37&lt;$AH41))),"",AND(AN$37&gt;=$R41,AN$37&lt;=$U41),"○",TRUE,"")</f>
        <v>○</v>
      </c>
      <c r="AO41" s="429" t="str" cm="1">
        <f t="array" ref="AO41">_xlfn.IFS(OR(AND(NOT(OR($X41="",$Z41="")),AND(AO$37&gt;=$X41,AO$37&lt;$Z41)),AND(NOT(OR($AB41="",$AD41="",)),AND(AO$37&gt;=$AB41,AO$37&lt;$AD41)),AND(NOT(OR($AF41="",$AH41="")),AND(AO$37&gt;=$AF41,AO$37&lt;$AH41))),"",AND(AO$37&gt;=$R41,AO$37&lt;=$U41),"○",TRUE,"")</f>
        <v>○</v>
      </c>
      <c r="AP41" s="429" t="str" cm="1">
        <f t="array" ref="AP41">_xlfn.IFS(OR(AND(NOT(OR($X41="",$Z41="")),AND(AP$37&gt;=$X41,AP$37&lt;$Z41)),AND(NOT(OR($AB41="",$AD41="",)),AND(AP$37&gt;=$AB41,AP$37&lt;$AD41)),AND(NOT(OR($AF41="",$AH41="")),AND(AP$37&gt;=$AF41,AP$37&lt;$AH41))),"",AND(AP$37&gt;=$R41,AP$37&lt;=$U41),"○",TRUE,"")</f>
        <v>○</v>
      </c>
      <c r="AQ41" s="429" t="str" cm="1">
        <f t="array" ref="AQ41">_xlfn.IFS(OR(AND(NOT(OR($X41="",$Z41="")),AND(AQ$37&gt;=$X41,AQ$37&lt;$Z41)),AND(NOT(OR($AB41="",$AD41="",)),AND(AQ$37&gt;=$AB41,AQ$37&lt;$AD41)),AND(NOT(OR($AF41="",$AH41="")),AND(AQ$37&gt;=$AF41,AQ$37&lt;$AH41))),"",AND(AQ$37&gt;=$R41,AQ$37&lt;=$U41),"○",TRUE,"")</f>
        <v>○</v>
      </c>
      <c r="AR41" s="429" t="str" cm="1">
        <f t="array" ref="AR41">_xlfn.IFS(OR(AND(NOT(OR($X41="",$Z41="")),AND(AR$37&gt;=$X41,AR$37&lt;$Z41)),AND(NOT(OR($AB41="",$AD41="",)),AND(AR$37&gt;=$AB41,AR$37&lt;$AD41)),AND(NOT(OR($AF41="",$AH41="")),AND(AR$37&gt;=$AF41,AR$37&lt;$AH41))),"",AND(AR$37&gt;=$R41,AR$37&lt;=$U41),"○",TRUE,"")</f>
        <v>○</v>
      </c>
      <c r="AS41" s="429" t="str" cm="1">
        <f t="array" ref="AS41">_xlfn.IFS(OR(AND(NOT(OR($X41="",$Z41="")),AND(AS$37&gt;=$X41,AS$37&lt;$Z41)),AND(NOT(OR($AB41="",$AD41="",)),AND(AS$37&gt;=$AB41,AS$37&lt;$AD41)),AND(NOT(OR($AF41="",$AH41="")),AND(AS$37&gt;=$AF41,AS$37&lt;$AH41))),"",AND(AS$37&gt;=$R41,AS$37&lt;=$U41),"○",TRUE,"")</f>
        <v>○</v>
      </c>
      <c r="AT41" s="429" t="str" cm="1">
        <f t="array" ref="AT41">_xlfn.IFS(OR(AND(NOT(OR($X41="",$Z41="")),AND(AT$37&gt;=$X41,AT$37&lt;$Z41)),AND(NOT(OR($AB41="",$AD41="",)),AND(AT$37&gt;=$AB41,AT$37&lt;$AD41)),AND(NOT(OR($AF41="",$AH41="")),AND(AT$37&gt;=$AF41,AT$37&lt;$AH41))),"",AND(AT$37&gt;=$R41,AT$37&lt;=$U41),"○",TRUE,"")</f>
        <v>○</v>
      </c>
      <c r="AU41" s="429" t="str" cm="1">
        <f t="array" ref="AU41">_xlfn.IFS(OR(AND(NOT(OR($X41="",$Z41="")),AND(AU$37&gt;=$X41,AU$37&lt;$Z41)),AND(NOT(OR($AB41="",$AD41="",)),AND(AU$37&gt;=$AB41,AU$37&lt;$AD41)),AND(NOT(OR($AF41="",$AH41="")),AND(AU$37&gt;=$AF41,AU$37&lt;$AH41))),"",AND(AU$37&gt;=$R41,AU$37&lt;=$U41),"○",TRUE,"")</f>
        <v>○</v>
      </c>
      <c r="AV41" s="429" t="str" cm="1">
        <f t="array" ref="AV41">_xlfn.IFS(OR(AND(NOT(OR($X41="",$Z41="")),AND(AV$37&gt;=$X41,AV$37&lt;$Z41)),AND(NOT(OR($AB41="",$AD41="",)),AND(AV$37&gt;=$AB41,AV$37&lt;$AD41)),AND(NOT(OR($AF41="",$AH41="")),AND(AV$37&gt;=$AF41,AV$37&lt;$AH41))),"",AND(AV$37&gt;=$R41,AV$37&lt;=$U41),"○",TRUE,"")</f>
        <v>○</v>
      </c>
      <c r="AW41" s="429" t="str" cm="1">
        <f t="array" ref="AW41">_xlfn.IFS(OR(AND(NOT(OR($X41="",$Z41="")),AND(AW$37&gt;=$X41,AW$37&lt;$Z41)),AND(NOT(OR($AB41="",$AD41="",)),AND(AW$37&gt;=$AB41,AW$37&lt;$AD41)),AND(NOT(OR($AF41="",$AH41="")),AND(AW$37&gt;=$AF41,AW$37&lt;$AH41))),"",AND(AW$37&gt;=$R41,AW$37&lt;=$U41),"○",TRUE,"")</f>
        <v>○</v>
      </c>
      <c r="AX41" s="429" t="str" cm="1">
        <f t="array" ref="AX41">_xlfn.IFS(OR(AND(NOT(OR($X41="",$Z41="")),AND(AX$37&gt;=$X41,AX$37&lt;$Z41)),AND(NOT(OR($AB41="",$AD41="",)),AND(AX$37&gt;=$AB41,AX$37&lt;$AD41)),AND(NOT(OR($AF41="",$AH41="")),AND(AX$37&gt;=$AF41,AX$37&lt;$AH41))),"",AND(AX$37&gt;=$R41,AX$37&lt;=$U41),"○",TRUE,"")</f>
        <v>○</v>
      </c>
      <c r="AY41" s="429" t="str" cm="1">
        <f t="array" ref="AY41">_xlfn.IFS(OR(AND(NOT(OR($X41="",$Z41="")),AND(AY$37&gt;=$X41,AY$37&lt;$Z41)),AND(NOT(OR($AB41="",$AD41="",)),AND(AY$37&gt;=$AB41,AY$37&lt;$AD41)),AND(NOT(OR($AF41="",$AH41="")),AND(AY$37&gt;=$AF41,AY$37&lt;$AH41))),"",AND(AY$37&gt;=$R41,AY$37&lt;=$U41),"○",TRUE,"")</f>
        <v>○</v>
      </c>
      <c r="AZ41" s="429" t="str" cm="1">
        <f t="array" ref="AZ41">_xlfn.IFS(OR(AND(NOT(OR($X41="",$Z41="")),AND(AZ$37&gt;=$X41,AZ$37&lt;$Z41)),AND(NOT(OR($AB41="",$AD41="",)),AND(AZ$37&gt;=$AB41,AZ$37&lt;$AD41)),AND(NOT(OR($AF41="",$AH41="")),AND(AZ$37&gt;=$AF41,AZ$37&lt;$AH41))),"",AND(AZ$37&gt;=$R41,AZ$37&lt;=$U41),"○",TRUE,"")</f>
        <v>○</v>
      </c>
      <c r="BA41" s="429" t="str" cm="1">
        <f t="array" ref="BA41">_xlfn.IFS(OR(AND(NOT(OR($X41="",$Z41="")),AND(BA$37&gt;=$X41,BA$37&lt;$Z41)),AND(NOT(OR($AB41="",$AD41="",)),AND(BA$37&gt;=$AB41,BA$37&lt;$AD41)),AND(NOT(OR($AF41="",$AH41="")),AND(BA$37&gt;=$AF41,BA$37&lt;$AH41))),"",AND(BA$37&gt;=$R41,BA$37&lt;=$U41),"○",TRUE,"")</f>
        <v>○</v>
      </c>
      <c r="BB41" s="429" t="str" cm="1">
        <f t="array" ref="BB41">_xlfn.IFS(OR(AND(NOT(OR($X41="",$Z41="")),AND(BB$37&gt;=$X41,BB$37&lt;$Z41)),AND(NOT(OR($AB41="",$AD41="",)),AND(BB$37&gt;=$AB41,BB$37&lt;$AD41)),AND(NOT(OR($AF41="",$AH41="")),AND(BB$37&gt;=$AF41,BB$37&lt;$AH41))),"",AND(BB$37&gt;=$R41,BB$37&lt;=$U41),"○",TRUE,"")</f>
        <v>○</v>
      </c>
      <c r="BC41" s="429" t="str" cm="1">
        <f t="array" ref="BC41">_xlfn.IFS(OR(AND(NOT(OR($X41="",$Z41="")),AND(BC$37&gt;=$X41,BC$37&lt;$Z41)),AND(NOT(OR($AB41="",$AD41="",)),AND(BC$37&gt;=$AB41,BC$37&lt;$AD41)),AND(NOT(OR($AF41="",$AH41="")),AND(BC$37&gt;=$AF41,BC$37&lt;$AH41))),"",AND(BC$37&gt;=$R41,BC$37&lt;=$U41),"○",TRUE,"")</f>
        <v>○</v>
      </c>
      <c r="BD41" s="429" t="str" cm="1">
        <f t="array" ref="BD41">_xlfn.IFS(OR(AND(NOT(OR($X41="",$Z41="")),AND(BD$37&gt;=$X41,BD$37&lt;$Z41)),AND(NOT(OR($AB41="",$AD41="",)),AND(BD$37&gt;=$AB41,BD$37&lt;$AD41)),AND(NOT(OR($AF41="",$AH41="")),AND(BD$37&gt;=$AF41,BD$37&lt;$AH41))),"",AND(BD$37&gt;=$R41,BD$37&lt;=$U41),"○",TRUE,"")</f>
        <v>○</v>
      </c>
      <c r="BE41" s="429" t="str" cm="1">
        <f t="array" ref="BE41">_xlfn.IFS(OR(AND(NOT(OR($X41="",$Z41="")),AND(BE$37&gt;=$X41,BE$37&lt;$Z41)),AND(NOT(OR($AB41="",$AD41="",)),AND(BE$37&gt;=$AB41,BE$37&lt;$AD41)),AND(NOT(OR($AF41="",$AH41="")),AND(BE$37&gt;=$AF41,BE$37&lt;$AH41))),"",AND(BE$37&gt;=$R41,BE$37&lt;=$U41),"○",TRUE,"")</f>
        <v>○</v>
      </c>
      <c r="BF41" s="429" t="str" cm="1">
        <f t="array" ref="BF41">_xlfn.IFS(OR(AND(NOT(OR($X41="",$Z41="")),AND(BF$37&gt;=$X41,BF$37&lt;$Z41)),AND(NOT(OR($AB41="",$AD41="",)),AND(BF$37&gt;=$AB41,BF$37&lt;$AD41)),AND(NOT(OR($AF41="",$AH41="")),AND(BF$37&gt;=$AF41,BF$37&lt;$AH41))),"",AND(BF$37&gt;=$R41,BF$37&lt;=$U41),"○",TRUE,"")</f>
        <v>○</v>
      </c>
      <c r="BG41" s="429" t="str" cm="1">
        <f t="array" ref="BG41">_xlfn.IFS(OR(AND(NOT(OR($X41="",$Z41="")),AND(BG$37&gt;=$X41,BG$37&lt;$Z41)),AND(NOT(OR($AB41="",$AD41="",)),AND(BG$37&gt;=$AB41,BG$37&lt;$AD41)),AND(NOT(OR($AF41="",$AH41="")),AND(BG$37&gt;=$AF41,BG$37&lt;$AH41))),"",AND(BG$37&gt;=$R41,BG$37&lt;=$U41),"○",TRUE,"")</f>
        <v/>
      </c>
      <c r="BH41" s="429" t="str" cm="1">
        <f t="array" ref="BH41">_xlfn.IFS(OR(AND(NOT(OR($X41="",$Z41="")),AND(BH$37&gt;=$X41,BH$37&lt;$Z41)),AND(NOT(OR($AB41="",$AD41="",)),AND(BH$37&gt;=$AB41,BH$37&lt;$AD41)),AND(NOT(OR($AF41="",$AH41="")),AND(BH$37&gt;=$AF41,BH$37&lt;$AH41))),"",AND(BH$37&gt;=$R41,BH$37&lt;=$U41),"○",TRUE,"")</f>
        <v/>
      </c>
      <c r="BI41" s="429" t="str" cm="1">
        <f t="array" ref="BI41">_xlfn.IFS(OR(AND(NOT(OR($X41="",$Z41="")),AND(BI$37&gt;=$X41,BI$37&lt;$Z41)),AND(NOT(OR($AB41="",$AD41="",)),AND(BI$37&gt;=$AB41,BI$37&lt;$AD41)),AND(NOT(OR($AF41="",$AH41="")),AND(BI$37&gt;=$AF41,BI$37&lt;$AH41))),"",AND(BI$37&gt;=$R41,BI$37&lt;=$U41),"○",TRUE,"")</f>
        <v/>
      </c>
      <c r="BJ41" s="429" t="str" cm="1">
        <f t="array" ref="BJ41">_xlfn.IFS(OR(AND(NOT(OR($X41="",$Z41="")),AND(BJ$37&gt;=$X41,BJ$37&lt;$Z41)),AND(NOT(OR($AB41="",$AD41="",)),AND(BJ$37&gt;=$AB41,BJ$37&lt;$AD41)),AND(NOT(OR($AF41="",$AH41="")),AND(BJ$37&gt;=$AF41,BJ$37&lt;$AH41))),"",AND(BJ$37&gt;=$R41,BJ$37&lt;=$U41),"○",TRUE,"")</f>
        <v/>
      </c>
      <c r="BK41" s="429" t="str" cm="1">
        <f t="array" ref="BK41">_xlfn.IFS(OR(AND(NOT(OR($X41="",$Z41="")),AND(BK$37&gt;=$X41,BK$37&lt;$Z41)),AND(NOT(OR($AB41="",$AD41="",)),AND(BK$37&gt;=$AB41,BK$37&lt;$AD41)),AND(NOT(OR($AF41="",$AH41="")),AND(BK$37&gt;=$AF41,BK$37&lt;$AH41))),"",AND(BK$37&gt;=$R41,BK$37&lt;=$U41),"○",TRUE,"")</f>
        <v/>
      </c>
      <c r="BL41" s="429" t="str" cm="1">
        <f t="array" ref="BL41">_xlfn.IFS(OR(AND(NOT(OR($X41="",$Z41="")),AND(BL$37&gt;=$X41,BL$37&lt;$Z41)),AND(NOT(OR($AB41="",$AD41="",)),AND(BL$37&gt;=$AB41,BL$37&lt;$AD41)),AND(NOT(OR($AF41="",$AH41="")),AND(BL$37&gt;=$AF41,BL$37&lt;$AH41))),"",AND(BL$37&gt;=$R41,BL$37&lt;=$U41),"○",TRUE,"")</f>
        <v/>
      </c>
      <c r="BM41" s="429" t="str" cm="1">
        <f t="array" ref="BM41">_xlfn.IFS(OR(AND(NOT(OR($X41="",$Z41="")),AND(BM$37&gt;=$X41,BM$37&lt;$Z41)),AND(NOT(OR($AB41="",$AD41="",)),AND(BM$37&gt;=$AB41,BM$37&lt;$AD41)),AND(NOT(OR($AF41="",$AH41="")),AND(BM$37&gt;=$AF41,BM$37&lt;$AH41))),"",AND(BM$37&gt;=$R41,BM$37&lt;=$U41),"○",TRUE,"")</f>
        <v/>
      </c>
      <c r="BN41" s="429" t="str" cm="1">
        <f t="array" ref="BN41">_xlfn.IFS(OR(AND(NOT(OR($X41="",$Z41="")),AND(BN$37&gt;=$X41,BN$37&lt;$Z41)),AND(NOT(OR($AB41="",$AD41="",)),AND(BN$37&gt;=$AB41,BN$37&lt;$AD41)),AND(NOT(OR($AF41="",$AH41="")),AND(BN$37&gt;=$AF41,BN$37&lt;$AH41))),"",AND(BN$37&gt;=$R41,BN$37&lt;=$U41),"○",TRUE,"")</f>
        <v/>
      </c>
      <c r="BO41" s="429" t="str" cm="1">
        <f t="array" ref="BO41">_xlfn.IFS(OR(AND(NOT(OR($X41="",$Z41="")),AND(BO$37&gt;=$X41,BO$37&lt;$Z41)),AND(NOT(OR($AB41="",$AD41="",)),AND(BO$37&gt;=$AB41,BO$37&lt;$AD41)),AND(NOT(OR($AF41="",$AH41="")),AND(BO$37&gt;=$AF41,BO$37&lt;$AH41))),"",AND(BO$37&gt;=$R41,BO$37&lt;=$U41),"○",TRUE,"")</f>
        <v/>
      </c>
      <c r="BQ41" s="431" t="s">
        <v>581</v>
      </c>
    </row>
    <row r="42" spans="2:70">
      <c r="B42"/>
      <c r="C42"/>
      <c r="D42"/>
      <c r="E42"/>
      <c r="F42"/>
      <c r="G42"/>
      <c r="H42"/>
      <c r="I42"/>
      <c r="J42"/>
      <c r="K42" s="576" t="s">
        <v>594</v>
      </c>
      <c r="L42" s="569"/>
      <c r="M42" s="569"/>
      <c r="N42" s="570"/>
      <c r="O42" s="569" t="s">
        <v>580</v>
      </c>
      <c r="P42" s="569"/>
      <c r="Q42" s="569"/>
      <c r="R42" s="571">
        <v>0.35416666666666669</v>
      </c>
      <c r="S42" s="571"/>
      <c r="T42" s="571"/>
      <c r="U42" s="571">
        <v>0.75</v>
      </c>
      <c r="V42" s="571"/>
      <c r="W42" s="571"/>
      <c r="X42" s="571"/>
      <c r="Y42" s="571"/>
      <c r="Z42" s="571"/>
      <c r="AA42" s="571"/>
      <c r="AB42" s="571"/>
      <c r="AC42" s="571"/>
      <c r="AD42" s="571"/>
      <c r="AE42" s="571"/>
      <c r="AF42" s="571"/>
      <c r="AG42" s="571"/>
      <c r="AH42" s="573"/>
      <c r="AI42" s="574"/>
      <c r="AJ42" s="430" t="str">
        <f t="shared" si="17"/>
        <v>足利　太郎</v>
      </c>
      <c r="AK42" s="429" t="str" cm="1">
        <f t="array" ref="AK42">_xlfn.IFS(OR(AND(NOT(OR($X42="",$Z42="")),AND(AK$37&gt;=$X42,AK$37&lt;$Z42)),AND(NOT(OR($AB42="",$AD42="",)),AND(AK$37&gt;=$AB42,AK$37&lt;$AD42)),AND(NOT(OR($AF42="",$AH42="")),AND(AK$37&gt;=$AF42,AK$37&lt;$AH42))),"",AND(AK$37&gt;=$R42,AK$37&lt;=$U42),"○",TRUE,"")</f>
        <v/>
      </c>
      <c r="AL42" s="429" t="str" cm="1">
        <f t="array" ref="AL42">_xlfn.IFS(OR(AND(NOT(OR($X42="",$Z42="")),AND(AL$37&gt;=$X42,AL$37&lt;$Z42)),AND(NOT(OR($AB42="",$AD42="",)),AND(AL$37&gt;=$AB42,AL$37&lt;$AD42)),AND(NOT(OR($AF42="",$AH42="")),AND(AL$37&gt;=$AF42,AL$37&lt;$AH42))),"",AND(AL$37&gt;=$R42,AL$37&lt;=$U42),"○",TRUE,"")</f>
        <v/>
      </c>
      <c r="AM42" s="429" t="str" cm="1">
        <f t="array" ref="AM42">_xlfn.IFS(OR(AND(NOT(OR($X42="",$Z42="")),AND(AM$37&gt;=$X42,AM$37&lt;$Z42)),AND(NOT(OR($AB42="",$AD42="",)),AND(AM$37&gt;=$AB42,AM$37&lt;$AD42)),AND(NOT(OR($AF42="",$AH42="")),AND(AM$37&gt;=$AF42,AM$37&lt;$AH42))),"",AND(AM$37&gt;=$R42,AM$37&lt;=$U42),"○",TRUE,"")</f>
        <v/>
      </c>
      <c r="AN42" s="429" t="str" cm="1">
        <f t="array" ref="AN42">_xlfn.IFS(OR(AND(NOT(OR($X42="",$Z42="")),AND(AN$37&gt;=$X42,AN$37&lt;$Z42)),AND(NOT(OR($AB42="",$AD42="",)),AND(AN$37&gt;=$AB42,AN$37&lt;$AD42)),AND(NOT(OR($AF42="",$AH42="")),AND(AN$37&gt;=$AF42,AN$37&lt;$AH42))),"",AND(AN$37&gt;=$R42,AN$37&lt;=$U42),"○",TRUE,"")</f>
        <v>○</v>
      </c>
      <c r="AO42" s="429" t="str" cm="1">
        <f t="array" ref="AO42">_xlfn.IFS(OR(AND(NOT(OR($X42="",$Z42="")),AND(AO$37&gt;=$X42,AO$37&lt;$Z42)),AND(NOT(OR($AB42="",$AD42="",)),AND(AO$37&gt;=$AB42,AO$37&lt;$AD42)),AND(NOT(OR($AF42="",$AH42="")),AND(AO$37&gt;=$AF42,AO$37&lt;$AH42))),"",AND(AO$37&gt;=$R42,AO$37&lt;=$U42),"○",TRUE,"")</f>
        <v>○</v>
      </c>
      <c r="AP42" s="429" t="str" cm="1">
        <f t="array" ref="AP42">_xlfn.IFS(OR(AND(NOT(OR($X42="",$Z42="")),AND(AP$37&gt;=$X42,AP$37&lt;$Z42)),AND(NOT(OR($AB42="",$AD42="",)),AND(AP$37&gt;=$AB42,AP$37&lt;$AD42)),AND(NOT(OR($AF42="",$AH42="")),AND(AP$37&gt;=$AF42,AP$37&lt;$AH42))),"",AND(AP$37&gt;=$R42,AP$37&lt;=$U42),"○",TRUE,"")</f>
        <v>○</v>
      </c>
      <c r="AQ42" s="429" t="str" cm="1">
        <f t="array" ref="AQ42">_xlfn.IFS(OR(AND(NOT(OR($X42="",$Z42="")),AND(AQ$37&gt;=$X42,AQ$37&lt;$Z42)),AND(NOT(OR($AB42="",$AD42="",)),AND(AQ$37&gt;=$AB42,AQ$37&lt;$AD42)),AND(NOT(OR($AF42="",$AH42="")),AND(AQ$37&gt;=$AF42,AQ$37&lt;$AH42))),"",AND(AQ$37&gt;=$R42,AQ$37&lt;=$U42),"○",TRUE,"")</f>
        <v>○</v>
      </c>
      <c r="AR42" s="429" t="str" cm="1">
        <f t="array" ref="AR42">_xlfn.IFS(OR(AND(NOT(OR($X42="",$Z42="")),AND(AR$37&gt;=$X42,AR$37&lt;$Z42)),AND(NOT(OR($AB42="",$AD42="",)),AND(AR$37&gt;=$AB42,AR$37&lt;$AD42)),AND(NOT(OR($AF42="",$AH42="")),AND(AR$37&gt;=$AF42,AR$37&lt;$AH42))),"",AND(AR$37&gt;=$R42,AR$37&lt;=$U42),"○",TRUE,"")</f>
        <v>○</v>
      </c>
      <c r="AS42" s="429" t="str" cm="1">
        <f t="array" ref="AS42">_xlfn.IFS(OR(AND(NOT(OR($X42="",$Z42="")),AND(AS$37&gt;=$X42,AS$37&lt;$Z42)),AND(NOT(OR($AB42="",$AD42="",)),AND(AS$37&gt;=$AB42,AS$37&lt;$AD42)),AND(NOT(OR($AF42="",$AH42="")),AND(AS$37&gt;=$AF42,AS$37&lt;$AH42))),"",AND(AS$37&gt;=$R42,AS$37&lt;=$U42),"○",TRUE,"")</f>
        <v>○</v>
      </c>
      <c r="AT42" s="429" t="str" cm="1">
        <f t="array" ref="AT42">_xlfn.IFS(OR(AND(NOT(OR($X42="",$Z42="")),AND(AT$37&gt;=$X42,AT$37&lt;$Z42)),AND(NOT(OR($AB42="",$AD42="",)),AND(AT$37&gt;=$AB42,AT$37&lt;$AD42)),AND(NOT(OR($AF42="",$AH42="")),AND(AT$37&gt;=$AF42,AT$37&lt;$AH42))),"",AND(AT$37&gt;=$R42,AT$37&lt;=$U42),"○",TRUE,"")</f>
        <v>○</v>
      </c>
      <c r="AU42" s="429" t="str" cm="1">
        <f t="array" ref="AU42">_xlfn.IFS(OR(AND(NOT(OR($X42="",$Z42="")),AND(AU$37&gt;=$X42,AU$37&lt;$Z42)),AND(NOT(OR($AB42="",$AD42="",)),AND(AU$37&gt;=$AB42,AU$37&lt;$AD42)),AND(NOT(OR($AF42="",$AH42="")),AND(AU$37&gt;=$AF42,AU$37&lt;$AH42))),"",AND(AU$37&gt;=$R42,AU$37&lt;=$U42),"○",TRUE,"")</f>
        <v>○</v>
      </c>
      <c r="AV42" s="429" t="str" cm="1">
        <f t="array" ref="AV42">_xlfn.IFS(OR(AND(NOT(OR($X42="",$Z42="")),AND(AV$37&gt;=$X42,AV$37&lt;$Z42)),AND(NOT(OR($AB42="",$AD42="",)),AND(AV$37&gt;=$AB42,AV$37&lt;$AD42)),AND(NOT(OR($AF42="",$AH42="")),AND(AV$37&gt;=$AF42,AV$37&lt;$AH42))),"",AND(AV$37&gt;=$R42,AV$37&lt;=$U42),"○",TRUE,"")</f>
        <v>○</v>
      </c>
      <c r="AW42" s="429" t="str" cm="1">
        <f t="array" ref="AW42">_xlfn.IFS(OR(AND(NOT(OR($X42="",$Z42="")),AND(AW$37&gt;=$X42,AW$37&lt;$Z42)),AND(NOT(OR($AB42="",$AD42="",)),AND(AW$37&gt;=$AB42,AW$37&lt;$AD42)),AND(NOT(OR($AF42="",$AH42="")),AND(AW$37&gt;=$AF42,AW$37&lt;$AH42))),"",AND(AW$37&gt;=$R42,AW$37&lt;=$U42),"○",TRUE,"")</f>
        <v>○</v>
      </c>
      <c r="AX42" s="429" t="str" cm="1">
        <f t="array" ref="AX42">_xlfn.IFS(OR(AND(NOT(OR($X42="",$Z42="")),AND(AX$37&gt;=$X42,AX$37&lt;$Z42)),AND(NOT(OR($AB42="",$AD42="",)),AND(AX$37&gt;=$AB42,AX$37&lt;$AD42)),AND(NOT(OR($AF42="",$AH42="")),AND(AX$37&gt;=$AF42,AX$37&lt;$AH42))),"",AND(AX$37&gt;=$R42,AX$37&lt;=$U42),"○",TRUE,"")</f>
        <v>○</v>
      </c>
      <c r="AY42" s="429" t="str" cm="1">
        <f t="array" ref="AY42">_xlfn.IFS(OR(AND(NOT(OR($X42="",$Z42="")),AND(AY$37&gt;=$X42,AY$37&lt;$Z42)),AND(NOT(OR($AB42="",$AD42="",)),AND(AY$37&gt;=$AB42,AY$37&lt;$AD42)),AND(NOT(OR($AF42="",$AH42="")),AND(AY$37&gt;=$AF42,AY$37&lt;$AH42))),"",AND(AY$37&gt;=$R42,AY$37&lt;=$U42),"○",TRUE,"")</f>
        <v>○</v>
      </c>
      <c r="AZ42" s="429" t="str" cm="1">
        <f t="array" ref="AZ42">_xlfn.IFS(OR(AND(NOT(OR($X42="",$Z42="")),AND(AZ$37&gt;=$X42,AZ$37&lt;$Z42)),AND(NOT(OR($AB42="",$AD42="",)),AND(AZ$37&gt;=$AB42,AZ$37&lt;$AD42)),AND(NOT(OR($AF42="",$AH42="")),AND(AZ$37&gt;=$AF42,AZ$37&lt;$AH42))),"",AND(AZ$37&gt;=$R42,AZ$37&lt;=$U42),"○",TRUE,"")</f>
        <v>○</v>
      </c>
      <c r="BA42" s="429" t="str" cm="1">
        <f t="array" ref="BA42">_xlfn.IFS(OR(AND(NOT(OR($X42="",$Z42="")),AND(BA$37&gt;=$X42,BA$37&lt;$Z42)),AND(NOT(OR($AB42="",$AD42="",)),AND(BA$37&gt;=$AB42,BA$37&lt;$AD42)),AND(NOT(OR($AF42="",$AH42="")),AND(BA$37&gt;=$AF42,BA$37&lt;$AH42))),"",AND(BA$37&gt;=$R42,BA$37&lt;=$U42),"○",TRUE,"")</f>
        <v>○</v>
      </c>
      <c r="BB42" s="429" t="str" cm="1">
        <f t="array" ref="BB42">_xlfn.IFS(OR(AND(NOT(OR($X42="",$Z42="")),AND(BB$37&gt;=$X42,BB$37&lt;$Z42)),AND(NOT(OR($AB42="",$AD42="",)),AND(BB$37&gt;=$AB42,BB$37&lt;$AD42)),AND(NOT(OR($AF42="",$AH42="")),AND(BB$37&gt;=$AF42,BB$37&lt;$AH42))),"",AND(BB$37&gt;=$R42,BB$37&lt;=$U42),"○",TRUE,"")</f>
        <v>○</v>
      </c>
      <c r="BC42" s="429" t="str" cm="1">
        <f t="array" ref="BC42">_xlfn.IFS(OR(AND(NOT(OR($X42="",$Z42="")),AND(BC$37&gt;=$X42,BC$37&lt;$Z42)),AND(NOT(OR($AB42="",$AD42="",)),AND(BC$37&gt;=$AB42,BC$37&lt;$AD42)),AND(NOT(OR($AF42="",$AH42="")),AND(BC$37&gt;=$AF42,BC$37&lt;$AH42))),"",AND(BC$37&gt;=$R42,BC$37&lt;=$U42),"○",TRUE,"")</f>
        <v>○</v>
      </c>
      <c r="BD42" s="429" t="str" cm="1">
        <f t="array" ref="BD42">_xlfn.IFS(OR(AND(NOT(OR($X42="",$Z42="")),AND(BD$37&gt;=$X42,BD$37&lt;$Z42)),AND(NOT(OR($AB42="",$AD42="",)),AND(BD$37&gt;=$AB42,BD$37&lt;$AD42)),AND(NOT(OR($AF42="",$AH42="")),AND(BD$37&gt;=$AF42,BD$37&lt;$AH42))),"",AND(BD$37&gt;=$R42,BD$37&lt;=$U42),"○",TRUE,"")</f>
        <v>○</v>
      </c>
      <c r="BE42" s="429" t="str" cm="1">
        <f t="array" ref="BE42">_xlfn.IFS(OR(AND(NOT(OR($X42="",$Z42="")),AND(BE$37&gt;=$X42,BE$37&lt;$Z42)),AND(NOT(OR($AB42="",$AD42="",)),AND(BE$37&gt;=$AB42,BE$37&lt;$AD42)),AND(NOT(OR($AF42="",$AH42="")),AND(BE$37&gt;=$AF42,BE$37&lt;$AH42))),"",AND(BE$37&gt;=$R42,BE$37&lt;=$U42),"○",TRUE,"")</f>
        <v>○</v>
      </c>
      <c r="BF42" s="429" t="str" cm="1">
        <f t="array" ref="BF42">_xlfn.IFS(OR(AND(NOT(OR($X42="",$Z42="")),AND(BF$37&gt;=$X42,BF$37&lt;$Z42)),AND(NOT(OR($AB42="",$AD42="",)),AND(BF$37&gt;=$AB42,BF$37&lt;$AD42)),AND(NOT(OR($AF42="",$AH42="")),AND(BF$37&gt;=$AF42,BF$37&lt;$AH42))),"",AND(BF$37&gt;=$R42,BF$37&lt;=$U42),"○",TRUE,"")</f>
        <v>○</v>
      </c>
      <c r="BG42" s="429" t="str" cm="1">
        <f t="array" ref="BG42">_xlfn.IFS(OR(AND(NOT(OR($X42="",$Z42="")),AND(BG$37&gt;=$X42,BG$37&lt;$Z42)),AND(NOT(OR($AB42="",$AD42="",)),AND(BG$37&gt;=$AB42,BG$37&lt;$AD42)),AND(NOT(OR($AF42="",$AH42="")),AND(BG$37&gt;=$AF42,BG$37&lt;$AH42))),"",AND(BG$37&gt;=$R42,BG$37&lt;=$U42),"○",TRUE,"")</f>
        <v>○</v>
      </c>
      <c r="BH42" s="429" t="str" cm="1">
        <f t="array" ref="BH42">_xlfn.IFS(OR(AND(NOT(OR($X42="",$Z42="")),AND(BH$37&gt;=$X42,BH$37&lt;$Z42)),AND(NOT(OR($AB42="",$AD42="",)),AND(BH$37&gt;=$AB42,BH$37&lt;$AD42)),AND(NOT(OR($AF42="",$AH42="")),AND(BH$37&gt;=$AF42,BH$37&lt;$AH42))),"",AND(BH$37&gt;=$R42,BH$37&lt;=$U42),"○",TRUE,"")</f>
        <v/>
      </c>
      <c r="BI42" s="429" t="str" cm="1">
        <f t="array" ref="BI42">_xlfn.IFS(OR(AND(NOT(OR($X42="",$Z42="")),AND(BI$37&gt;=$X42,BI$37&lt;$Z42)),AND(NOT(OR($AB42="",$AD42="",)),AND(BI$37&gt;=$AB42,BI$37&lt;$AD42)),AND(NOT(OR($AF42="",$AH42="")),AND(BI$37&gt;=$AF42,BI$37&lt;$AH42))),"",AND(BI$37&gt;=$R42,BI$37&lt;=$U42),"○",TRUE,"")</f>
        <v/>
      </c>
      <c r="BJ42" s="429" t="str" cm="1">
        <f t="array" ref="BJ42">_xlfn.IFS(OR(AND(NOT(OR($X42="",$Z42="")),AND(BJ$37&gt;=$X42,BJ$37&lt;$Z42)),AND(NOT(OR($AB42="",$AD42="",)),AND(BJ$37&gt;=$AB42,BJ$37&lt;$AD42)),AND(NOT(OR($AF42="",$AH42="")),AND(BJ$37&gt;=$AF42,BJ$37&lt;$AH42))),"",AND(BJ$37&gt;=$R42,BJ$37&lt;=$U42),"○",TRUE,"")</f>
        <v/>
      </c>
      <c r="BK42" s="429" t="str" cm="1">
        <f t="array" ref="BK42">_xlfn.IFS(OR(AND(NOT(OR($X42="",$Z42="")),AND(BK$37&gt;=$X42,BK$37&lt;$Z42)),AND(NOT(OR($AB42="",$AD42="",)),AND(BK$37&gt;=$AB42,BK$37&lt;$AD42)),AND(NOT(OR($AF42="",$AH42="")),AND(BK$37&gt;=$AF42,BK$37&lt;$AH42))),"",AND(BK$37&gt;=$R42,BK$37&lt;=$U42),"○",TRUE,"")</f>
        <v/>
      </c>
      <c r="BL42" s="429" t="str" cm="1">
        <f t="array" ref="BL42">_xlfn.IFS(OR(AND(NOT(OR($X42="",$Z42="")),AND(BL$37&gt;=$X42,BL$37&lt;$Z42)),AND(NOT(OR($AB42="",$AD42="",)),AND(BL$37&gt;=$AB42,BL$37&lt;$AD42)),AND(NOT(OR($AF42="",$AH42="")),AND(BL$37&gt;=$AF42,BL$37&lt;$AH42))),"",AND(BL$37&gt;=$R42,BL$37&lt;=$U42),"○",TRUE,"")</f>
        <v/>
      </c>
      <c r="BM42" s="429" t="str" cm="1">
        <f t="array" ref="BM42">_xlfn.IFS(OR(AND(NOT(OR($X42="",$Z42="")),AND(BM$37&gt;=$X42,BM$37&lt;$Z42)),AND(NOT(OR($AB42="",$AD42="",)),AND(BM$37&gt;=$AB42,BM$37&lt;$AD42)),AND(NOT(OR($AF42="",$AH42="")),AND(BM$37&gt;=$AF42,BM$37&lt;$AH42))),"",AND(BM$37&gt;=$R42,BM$37&lt;=$U42),"○",TRUE,"")</f>
        <v/>
      </c>
      <c r="BN42" s="429" t="str" cm="1">
        <f t="array" ref="BN42">_xlfn.IFS(OR(AND(NOT(OR($X42="",$Z42="")),AND(BN$37&gt;=$X42,BN$37&lt;$Z42)),AND(NOT(OR($AB42="",$AD42="",)),AND(BN$37&gt;=$AB42,BN$37&lt;$AD42)),AND(NOT(OR($AF42="",$AH42="")),AND(BN$37&gt;=$AF42,BN$37&lt;$AH42))),"",AND(BN$37&gt;=$R42,BN$37&lt;=$U42),"○",TRUE,"")</f>
        <v/>
      </c>
      <c r="BO42" s="429" t="str" cm="1">
        <f t="array" ref="BO42">_xlfn.IFS(OR(AND(NOT(OR($X42="",$Z42="")),AND(BO$37&gt;=$X42,BO$37&lt;$Z42)),AND(NOT(OR($AB42="",$AD42="",)),AND(BO$37&gt;=$AB42,BO$37&lt;$AD42)),AND(NOT(OR($AF42="",$AH42="")),AND(BO$37&gt;=$AF42,BO$37&lt;$AH42))),"",AND(BO$37&gt;=$R42,BO$37&lt;=$U42),"○",TRUE,"")</f>
        <v/>
      </c>
    </row>
    <row r="43" spans="2:70">
      <c r="B43"/>
      <c r="C43"/>
      <c r="D43"/>
      <c r="E43"/>
      <c r="F43"/>
      <c r="G43"/>
      <c r="H43"/>
      <c r="I43"/>
      <c r="J43"/>
      <c r="K43" s="568"/>
      <c r="L43" s="569"/>
      <c r="M43" s="569"/>
      <c r="N43" s="570"/>
      <c r="O43" s="569"/>
      <c r="P43" s="569"/>
      <c r="Q43" s="569"/>
      <c r="R43" s="571"/>
      <c r="S43" s="571"/>
      <c r="T43" s="571"/>
      <c r="U43" s="571"/>
      <c r="V43" s="571"/>
      <c r="W43" s="571"/>
      <c r="X43" s="571"/>
      <c r="Y43" s="571"/>
      <c r="Z43" s="571"/>
      <c r="AA43" s="571"/>
      <c r="AB43" s="571"/>
      <c r="AC43" s="571"/>
      <c r="AD43" s="571"/>
      <c r="AE43" s="571"/>
      <c r="AF43" s="571"/>
      <c r="AG43" s="571"/>
      <c r="AH43" s="573"/>
      <c r="AI43" s="574"/>
      <c r="AJ43" s="430" t="str">
        <f t="shared" si="17"/>
        <v/>
      </c>
      <c r="AK43" s="429" t="str" cm="1">
        <f t="array" ref="AK43">_xlfn.IFS(OR(AND(NOT(OR($X43="",$Z43="")),AND(AK$37&gt;=$X43,AK$37&lt;$Z43)),AND(NOT(OR($AB43="",$AD43="",)),AND(AK$37&gt;=$AB43,AK$37&lt;$AD43)),AND(NOT(OR($AF43="",$AH43="")),AND(AK$37&gt;=$AF43,AK$37&lt;$AH43))),"",AND(AK$37&gt;=$R43,AK$37&lt;=$U43),"○",TRUE,"")</f>
        <v/>
      </c>
      <c r="AL43" s="429" t="str" cm="1">
        <f t="array" ref="AL43">_xlfn.IFS(OR(AND(NOT(OR($X43="",$Z43="")),AND(AL$37&gt;=$X43,AL$37&lt;$Z43)),AND(NOT(OR($AB43="",$AD43="",)),AND(AL$37&gt;=$AB43,AL$37&lt;$AD43)),AND(NOT(OR($AF43="",$AH43="")),AND(AL$37&gt;=$AF43,AL$37&lt;$AH43))),"",AND(AL$37&gt;=$R43,AL$37&lt;=$U43),"○",TRUE,"")</f>
        <v/>
      </c>
      <c r="AM43" s="429" t="str" cm="1">
        <f t="array" ref="AM43">_xlfn.IFS(OR(AND(NOT(OR($X43="",$Z43="")),AND(AM$37&gt;=$X43,AM$37&lt;$Z43)),AND(NOT(OR($AB43="",$AD43="",)),AND(AM$37&gt;=$AB43,AM$37&lt;$AD43)),AND(NOT(OR($AF43="",$AH43="")),AND(AM$37&gt;=$AF43,AM$37&lt;$AH43))),"",AND(AM$37&gt;=$R43,AM$37&lt;=$U43),"○",TRUE,"")</f>
        <v/>
      </c>
      <c r="AN43" s="429" t="str" cm="1">
        <f t="array" ref="AN43">_xlfn.IFS(OR(AND(NOT(OR($X43="",$Z43="")),AND(AN$37&gt;=$X43,AN$37&lt;$Z43)),AND(NOT(OR($AB43="",$AD43="",)),AND(AN$37&gt;=$AB43,AN$37&lt;$AD43)),AND(NOT(OR($AF43="",$AH43="")),AND(AN$37&gt;=$AF43,AN$37&lt;$AH43))),"",AND(AN$37&gt;=$R43,AN$37&lt;=$U43),"○",TRUE,"")</f>
        <v/>
      </c>
      <c r="AO43" s="429" t="str" cm="1">
        <f t="array" ref="AO43">_xlfn.IFS(OR(AND(NOT(OR($X43="",$Z43="")),AND(AO$37&gt;=$X43,AO$37&lt;$Z43)),AND(NOT(OR($AB43="",$AD43="",)),AND(AO$37&gt;=$AB43,AO$37&lt;$AD43)),AND(NOT(OR($AF43="",$AH43="")),AND(AO$37&gt;=$AF43,AO$37&lt;$AH43))),"",AND(AO$37&gt;=$R43,AO$37&lt;=$U43),"○",TRUE,"")</f>
        <v/>
      </c>
      <c r="AP43" s="429" t="str" cm="1">
        <f t="array" ref="AP43">_xlfn.IFS(OR(AND(NOT(OR($X43="",$Z43="")),AND(AP$37&gt;=$X43,AP$37&lt;$Z43)),AND(NOT(OR($AB43="",$AD43="",)),AND(AP$37&gt;=$AB43,AP$37&lt;$AD43)),AND(NOT(OR($AF43="",$AH43="")),AND(AP$37&gt;=$AF43,AP$37&lt;$AH43))),"",AND(AP$37&gt;=$R43,AP$37&lt;=$U43),"○",TRUE,"")</f>
        <v/>
      </c>
      <c r="AQ43" s="429" t="str" cm="1">
        <f t="array" ref="AQ43">_xlfn.IFS(OR(AND(NOT(OR($X43="",$Z43="")),AND(AQ$37&gt;=$X43,AQ$37&lt;$Z43)),AND(NOT(OR($AB43="",$AD43="",)),AND(AQ$37&gt;=$AB43,AQ$37&lt;$AD43)),AND(NOT(OR($AF43="",$AH43="")),AND(AQ$37&gt;=$AF43,AQ$37&lt;$AH43))),"",AND(AQ$37&gt;=$R43,AQ$37&lt;=$U43),"○",TRUE,"")</f>
        <v/>
      </c>
      <c r="AR43" s="429" t="str" cm="1">
        <f t="array" ref="AR43">_xlfn.IFS(OR(AND(NOT(OR($X43="",$Z43="")),AND(AR$37&gt;=$X43,AR$37&lt;$Z43)),AND(NOT(OR($AB43="",$AD43="",)),AND(AR$37&gt;=$AB43,AR$37&lt;$AD43)),AND(NOT(OR($AF43="",$AH43="")),AND(AR$37&gt;=$AF43,AR$37&lt;$AH43))),"",AND(AR$37&gt;=$R43,AR$37&lt;=$U43),"○",TRUE,"")</f>
        <v/>
      </c>
      <c r="AS43" s="429" t="str" cm="1">
        <f t="array" ref="AS43">_xlfn.IFS(OR(AND(NOT(OR($X43="",$Z43="")),AND(AS$37&gt;=$X43,AS$37&lt;$Z43)),AND(NOT(OR($AB43="",$AD43="",)),AND(AS$37&gt;=$AB43,AS$37&lt;$AD43)),AND(NOT(OR($AF43="",$AH43="")),AND(AS$37&gt;=$AF43,AS$37&lt;$AH43))),"",AND(AS$37&gt;=$R43,AS$37&lt;=$U43),"○",TRUE,"")</f>
        <v/>
      </c>
      <c r="AT43" s="429" t="str" cm="1">
        <f t="array" ref="AT43">_xlfn.IFS(OR(AND(NOT(OR($X43="",$Z43="")),AND(AT$37&gt;=$X43,AT$37&lt;$Z43)),AND(NOT(OR($AB43="",$AD43="",)),AND(AT$37&gt;=$AB43,AT$37&lt;$AD43)),AND(NOT(OR($AF43="",$AH43="")),AND(AT$37&gt;=$AF43,AT$37&lt;$AH43))),"",AND(AT$37&gt;=$R43,AT$37&lt;=$U43),"○",TRUE,"")</f>
        <v/>
      </c>
      <c r="AU43" s="429" t="str" cm="1">
        <f t="array" ref="AU43">_xlfn.IFS(OR(AND(NOT(OR($X43="",$Z43="")),AND(AU$37&gt;=$X43,AU$37&lt;$Z43)),AND(NOT(OR($AB43="",$AD43="",)),AND(AU$37&gt;=$AB43,AU$37&lt;$AD43)),AND(NOT(OR($AF43="",$AH43="")),AND(AU$37&gt;=$AF43,AU$37&lt;$AH43))),"",AND(AU$37&gt;=$R43,AU$37&lt;=$U43),"○",TRUE,"")</f>
        <v/>
      </c>
      <c r="AV43" s="429" t="str" cm="1">
        <f t="array" ref="AV43">_xlfn.IFS(OR(AND(NOT(OR($X43="",$Z43="")),AND(AV$37&gt;=$X43,AV$37&lt;$Z43)),AND(NOT(OR($AB43="",$AD43="",)),AND(AV$37&gt;=$AB43,AV$37&lt;$AD43)),AND(NOT(OR($AF43="",$AH43="")),AND(AV$37&gt;=$AF43,AV$37&lt;$AH43))),"",AND(AV$37&gt;=$R43,AV$37&lt;=$U43),"○",TRUE,"")</f>
        <v/>
      </c>
      <c r="AW43" s="429" t="str" cm="1">
        <f t="array" ref="AW43">_xlfn.IFS(OR(AND(NOT(OR($X43="",$Z43="")),AND(AW$37&gt;=$X43,AW$37&lt;$Z43)),AND(NOT(OR($AB43="",$AD43="",)),AND(AW$37&gt;=$AB43,AW$37&lt;$AD43)),AND(NOT(OR($AF43="",$AH43="")),AND(AW$37&gt;=$AF43,AW$37&lt;$AH43))),"",AND(AW$37&gt;=$R43,AW$37&lt;=$U43),"○",TRUE,"")</f>
        <v/>
      </c>
      <c r="AX43" s="429" t="str" cm="1">
        <f t="array" ref="AX43">_xlfn.IFS(OR(AND(NOT(OR($X43="",$Z43="")),AND(AX$37&gt;=$X43,AX$37&lt;$Z43)),AND(NOT(OR($AB43="",$AD43="",)),AND(AX$37&gt;=$AB43,AX$37&lt;$AD43)),AND(NOT(OR($AF43="",$AH43="")),AND(AX$37&gt;=$AF43,AX$37&lt;$AH43))),"",AND(AX$37&gt;=$R43,AX$37&lt;=$U43),"○",TRUE,"")</f>
        <v/>
      </c>
      <c r="AY43" s="429" t="str" cm="1">
        <f t="array" ref="AY43">_xlfn.IFS(OR(AND(NOT(OR($X43="",$Z43="")),AND(AY$37&gt;=$X43,AY$37&lt;$Z43)),AND(NOT(OR($AB43="",$AD43="",)),AND(AY$37&gt;=$AB43,AY$37&lt;$AD43)),AND(NOT(OR($AF43="",$AH43="")),AND(AY$37&gt;=$AF43,AY$37&lt;$AH43))),"",AND(AY$37&gt;=$R43,AY$37&lt;=$U43),"○",TRUE,"")</f>
        <v/>
      </c>
      <c r="AZ43" s="429" t="str" cm="1">
        <f t="array" ref="AZ43">_xlfn.IFS(OR(AND(NOT(OR($X43="",$Z43="")),AND(AZ$37&gt;=$X43,AZ$37&lt;$Z43)),AND(NOT(OR($AB43="",$AD43="",)),AND(AZ$37&gt;=$AB43,AZ$37&lt;$AD43)),AND(NOT(OR($AF43="",$AH43="")),AND(AZ$37&gt;=$AF43,AZ$37&lt;$AH43))),"",AND(AZ$37&gt;=$R43,AZ$37&lt;=$U43),"○",TRUE,"")</f>
        <v/>
      </c>
      <c r="BA43" s="429" t="str" cm="1">
        <f t="array" ref="BA43">_xlfn.IFS(OR(AND(NOT(OR($X43="",$Z43="")),AND(BA$37&gt;=$X43,BA$37&lt;$Z43)),AND(NOT(OR($AB43="",$AD43="",)),AND(BA$37&gt;=$AB43,BA$37&lt;$AD43)),AND(NOT(OR($AF43="",$AH43="")),AND(BA$37&gt;=$AF43,BA$37&lt;$AH43))),"",AND(BA$37&gt;=$R43,BA$37&lt;=$U43),"○",TRUE,"")</f>
        <v/>
      </c>
      <c r="BB43" s="429" t="str" cm="1">
        <f t="array" ref="BB43">_xlfn.IFS(OR(AND(NOT(OR($X43="",$Z43="")),AND(BB$37&gt;=$X43,BB$37&lt;$Z43)),AND(NOT(OR($AB43="",$AD43="",)),AND(BB$37&gt;=$AB43,BB$37&lt;$AD43)),AND(NOT(OR($AF43="",$AH43="")),AND(BB$37&gt;=$AF43,BB$37&lt;$AH43))),"",AND(BB$37&gt;=$R43,BB$37&lt;=$U43),"○",TRUE,"")</f>
        <v/>
      </c>
      <c r="BC43" s="429" t="str" cm="1">
        <f t="array" ref="BC43">_xlfn.IFS(OR(AND(NOT(OR($X43="",$Z43="")),AND(BC$37&gt;=$X43,BC$37&lt;$Z43)),AND(NOT(OR($AB43="",$AD43="",)),AND(BC$37&gt;=$AB43,BC$37&lt;$AD43)),AND(NOT(OR($AF43="",$AH43="")),AND(BC$37&gt;=$AF43,BC$37&lt;$AH43))),"",AND(BC$37&gt;=$R43,BC$37&lt;=$U43),"○",TRUE,"")</f>
        <v/>
      </c>
      <c r="BD43" s="429" t="str" cm="1">
        <f t="array" ref="BD43">_xlfn.IFS(OR(AND(NOT(OR($X43="",$Z43="")),AND(BD$37&gt;=$X43,BD$37&lt;$Z43)),AND(NOT(OR($AB43="",$AD43="",)),AND(BD$37&gt;=$AB43,BD$37&lt;$AD43)),AND(NOT(OR($AF43="",$AH43="")),AND(BD$37&gt;=$AF43,BD$37&lt;$AH43))),"",AND(BD$37&gt;=$R43,BD$37&lt;=$U43),"○",TRUE,"")</f>
        <v/>
      </c>
      <c r="BE43" s="429" t="str" cm="1">
        <f t="array" ref="BE43">_xlfn.IFS(OR(AND(NOT(OR($X43="",$Z43="")),AND(BE$37&gt;=$X43,BE$37&lt;$Z43)),AND(NOT(OR($AB43="",$AD43="",)),AND(BE$37&gt;=$AB43,BE$37&lt;$AD43)),AND(NOT(OR($AF43="",$AH43="")),AND(BE$37&gt;=$AF43,BE$37&lt;$AH43))),"",AND(BE$37&gt;=$R43,BE$37&lt;=$U43),"○",TRUE,"")</f>
        <v/>
      </c>
      <c r="BF43" s="429" t="str" cm="1">
        <f t="array" ref="BF43">_xlfn.IFS(OR(AND(NOT(OR($X43="",$Z43="")),AND(BF$37&gt;=$X43,BF$37&lt;$Z43)),AND(NOT(OR($AB43="",$AD43="",)),AND(BF$37&gt;=$AB43,BF$37&lt;$AD43)),AND(NOT(OR($AF43="",$AH43="")),AND(BF$37&gt;=$AF43,BF$37&lt;$AH43))),"",AND(BF$37&gt;=$R43,BF$37&lt;=$U43),"○",TRUE,"")</f>
        <v/>
      </c>
      <c r="BG43" s="429" t="str" cm="1">
        <f t="array" ref="BG43">_xlfn.IFS(OR(AND(NOT(OR($X43="",$Z43="")),AND(BG$37&gt;=$X43,BG$37&lt;$Z43)),AND(NOT(OR($AB43="",$AD43="",)),AND(BG$37&gt;=$AB43,BG$37&lt;$AD43)),AND(NOT(OR($AF43="",$AH43="")),AND(BG$37&gt;=$AF43,BG$37&lt;$AH43))),"",AND(BG$37&gt;=$R43,BG$37&lt;=$U43),"○",TRUE,"")</f>
        <v/>
      </c>
      <c r="BH43" s="429" t="str" cm="1">
        <f t="array" ref="BH43">_xlfn.IFS(OR(AND(NOT(OR($X43="",$Z43="")),AND(BH$37&gt;=$X43,BH$37&lt;$Z43)),AND(NOT(OR($AB43="",$AD43="",)),AND(BH$37&gt;=$AB43,BH$37&lt;$AD43)),AND(NOT(OR($AF43="",$AH43="")),AND(BH$37&gt;=$AF43,BH$37&lt;$AH43))),"",AND(BH$37&gt;=$R43,BH$37&lt;=$U43),"○",TRUE,"")</f>
        <v/>
      </c>
      <c r="BI43" s="429" t="str" cm="1">
        <f t="array" ref="BI43">_xlfn.IFS(OR(AND(NOT(OR($X43="",$Z43="")),AND(BI$37&gt;=$X43,BI$37&lt;$Z43)),AND(NOT(OR($AB43="",$AD43="",)),AND(BI$37&gt;=$AB43,BI$37&lt;$AD43)),AND(NOT(OR($AF43="",$AH43="")),AND(BI$37&gt;=$AF43,BI$37&lt;$AH43))),"",AND(BI$37&gt;=$R43,BI$37&lt;=$U43),"○",TRUE,"")</f>
        <v/>
      </c>
      <c r="BJ43" s="429" t="str" cm="1">
        <f t="array" ref="BJ43">_xlfn.IFS(OR(AND(NOT(OR($X43="",$Z43="")),AND(BJ$37&gt;=$X43,BJ$37&lt;$Z43)),AND(NOT(OR($AB43="",$AD43="",)),AND(BJ$37&gt;=$AB43,BJ$37&lt;$AD43)),AND(NOT(OR($AF43="",$AH43="")),AND(BJ$37&gt;=$AF43,BJ$37&lt;$AH43))),"",AND(BJ$37&gt;=$R43,BJ$37&lt;=$U43),"○",TRUE,"")</f>
        <v/>
      </c>
      <c r="BK43" s="429" t="str" cm="1">
        <f t="array" ref="BK43">_xlfn.IFS(OR(AND(NOT(OR($X43="",$Z43="")),AND(BK$37&gt;=$X43,BK$37&lt;$Z43)),AND(NOT(OR($AB43="",$AD43="",)),AND(BK$37&gt;=$AB43,BK$37&lt;$AD43)),AND(NOT(OR($AF43="",$AH43="")),AND(BK$37&gt;=$AF43,BK$37&lt;$AH43))),"",AND(BK$37&gt;=$R43,BK$37&lt;=$U43),"○",TRUE,"")</f>
        <v/>
      </c>
      <c r="BL43" s="429" t="str" cm="1">
        <f t="array" ref="BL43">_xlfn.IFS(OR(AND(NOT(OR($X43="",$Z43="")),AND(BL$37&gt;=$X43,BL$37&lt;$Z43)),AND(NOT(OR($AB43="",$AD43="",)),AND(BL$37&gt;=$AB43,BL$37&lt;$AD43)),AND(NOT(OR($AF43="",$AH43="")),AND(BL$37&gt;=$AF43,BL$37&lt;$AH43))),"",AND(BL$37&gt;=$R43,BL$37&lt;=$U43),"○",TRUE,"")</f>
        <v/>
      </c>
      <c r="BM43" s="429" t="str" cm="1">
        <f t="array" ref="BM43">_xlfn.IFS(OR(AND(NOT(OR($X43="",$Z43="")),AND(BM$37&gt;=$X43,BM$37&lt;$Z43)),AND(NOT(OR($AB43="",$AD43="",)),AND(BM$37&gt;=$AB43,BM$37&lt;$AD43)),AND(NOT(OR($AF43="",$AH43="")),AND(BM$37&gt;=$AF43,BM$37&lt;$AH43))),"",AND(BM$37&gt;=$R43,BM$37&lt;=$U43),"○",TRUE,"")</f>
        <v/>
      </c>
      <c r="BN43" s="429" t="str" cm="1">
        <f t="array" ref="BN43">_xlfn.IFS(OR(AND(NOT(OR($X43="",$Z43="")),AND(BN$37&gt;=$X43,BN$37&lt;$Z43)),AND(NOT(OR($AB43="",$AD43="",)),AND(BN$37&gt;=$AB43,BN$37&lt;$AD43)),AND(NOT(OR($AF43="",$AH43="")),AND(BN$37&gt;=$AF43,BN$37&lt;$AH43))),"",AND(BN$37&gt;=$R43,BN$37&lt;=$U43),"○",TRUE,"")</f>
        <v/>
      </c>
      <c r="BO43" s="429" t="str" cm="1">
        <f t="array" ref="BO43">_xlfn.IFS(OR(AND(NOT(OR($X43="",$Z43="")),AND(BO$37&gt;=$X43,BO$37&lt;$Z43)),AND(NOT(OR($AB43="",$AD43="",)),AND(BO$37&gt;=$AB43,BO$37&lt;$AD43)),AND(NOT(OR($AF43="",$AH43="")),AND(BO$37&gt;=$AF43,BO$37&lt;$AH43))),"",AND(BO$37&gt;=$R43,BO$37&lt;=$U43),"○",TRUE,"")</f>
        <v/>
      </c>
      <c r="BQ43" s="431"/>
    </row>
    <row r="44" spans="2:70">
      <c r="B44"/>
      <c r="C44"/>
      <c r="D44"/>
      <c r="E44"/>
      <c r="F44"/>
      <c r="G44"/>
      <c r="H44"/>
      <c r="I44"/>
      <c r="J44"/>
      <c r="K44" s="568"/>
      <c r="L44" s="569"/>
      <c r="M44" s="569"/>
      <c r="N44" s="570"/>
      <c r="O44" s="569"/>
      <c r="P44" s="569"/>
      <c r="Q44" s="569"/>
      <c r="R44" s="571"/>
      <c r="S44" s="571"/>
      <c r="T44" s="571"/>
      <c r="U44" s="571"/>
      <c r="V44" s="571"/>
      <c r="W44" s="571"/>
      <c r="X44" s="571"/>
      <c r="Y44" s="571"/>
      <c r="Z44" s="571"/>
      <c r="AA44" s="571"/>
      <c r="AB44" s="571"/>
      <c r="AC44" s="571"/>
      <c r="AD44" s="571"/>
      <c r="AE44" s="571"/>
      <c r="AF44" s="571"/>
      <c r="AG44" s="571"/>
      <c r="AH44" s="573"/>
      <c r="AI44" s="574"/>
      <c r="AJ44" s="430" t="str">
        <f t="shared" si="17"/>
        <v/>
      </c>
      <c r="AK44" s="429" t="str" cm="1">
        <f t="array" ref="AK44">_xlfn.IFS(OR(AND(NOT(OR($X44="",$Z44="")),AND(AK$37&gt;=$X44,AK$37&lt;$Z44)),AND(NOT(OR($AB44="",$AD44="",)),AND(AK$37&gt;=$AB44,AK$37&lt;$AD44)),AND(NOT(OR($AF44="",$AH44="")),AND(AK$37&gt;=$AF44,AK$37&lt;$AH44))),"",AND(AK$37&gt;=$R44,AK$37&lt;=$U44),"○",TRUE,"")</f>
        <v/>
      </c>
      <c r="AL44" s="429" t="str" cm="1">
        <f t="array" ref="AL44">_xlfn.IFS(OR(AND(NOT(OR($X44="",$Z44="")),AND(AL$37&gt;=$X44,AL$37&lt;$Z44)),AND(NOT(OR($AB44="",$AD44="",)),AND(AL$37&gt;=$AB44,AL$37&lt;$AD44)),AND(NOT(OR($AF44="",$AH44="")),AND(AL$37&gt;=$AF44,AL$37&lt;$AH44))),"",AND(AL$37&gt;=$R44,AL$37&lt;=$U44),"○",TRUE,"")</f>
        <v/>
      </c>
      <c r="AM44" s="429" t="str" cm="1">
        <f t="array" ref="AM44">_xlfn.IFS(OR(AND(NOT(OR($X44="",$Z44="")),AND(AM$37&gt;=$X44,AM$37&lt;$Z44)),AND(NOT(OR($AB44="",$AD44="",)),AND(AM$37&gt;=$AB44,AM$37&lt;$AD44)),AND(NOT(OR($AF44="",$AH44="")),AND(AM$37&gt;=$AF44,AM$37&lt;$AH44))),"",AND(AM$37&gt;=$R44,AM$37&lt;=$U44),"○",TRUE,"")</f>
        <v/>
      </c>
      <c r="AN44" s="429" t="str" cm="1">
        <f t="array" ref="AN44">_xlfn.IFS(OR(AND(NOT(OR($X44="",$Z44="")),AND(AN$37&gt;=$X44,AN$37&lt;$Z44)),AND(NOT(OR($AB44="",$AD44="",)),AND(AN$37&gt;=$AB44,AN$37&lt;$AD44)),AND(NOT(OR($AF44="",$AH44="")),AND(AN$37&gt;=$AF44,AN$37&lt;$AH44))),"",AND(AN$37&gt;=$R44,AN$37&lt;=$U44),"○",TRUE,"")</f>
        <v/>
      </c>
      <c r="AO44" s="429" t="str" cm="1">
        <f t="array" ref="AO44">_xlfn.IFS(OR(AND(NOT(OR($X44="",$Z44="")),AND(AO$37&gt;=$X44,AO$37&lt;$Z44)),AND(NOT(OR($AB44="",$AD44="",)),AND(AO$37&gt;=$AB44,AO$37&lt;$AD44)),AND(NOT(OR($AF44="",$AH44="")),AND(AO$37&gt;=$AF44,AO$37&lt;$AH44))),"",AND(AO$37&gt;=$R44,AO$37&lt;=$U44),"○",TRUE,"")</f>
        <v/>
      </c>
      <c r="AP44" s="429" t="str" cm="1">
        <f t="array" ref="AP44">_xlfn.IFS(OR(AND(NOT(OR($X44="",$Z44="")),AND(AP$37&gt;=$X44,AP$37&lt;$Z44)),AND(NOT(OR($AB44="",$AD44="",)),AND(AP$37&gt;=$AB44,AP$37&lt;$AD44)),AND(NOT(OR($AF44="",$AH44="")),AND(AP$37&gt;=$AF44,AP$37&lt;$AH44))),"",AND(AP$37&gt;=$R44,AP$37&lt;=$U44),"○",TRUE,"")</f>
        <v/>
      </c>
      <c r="AQ44" s="429" t="str" cm="1">
        <f t="array" ref="AQ44">_xlfn.IFS(OR(AND(NOT(OR($X44="",$Z44="")),AND(AQ$37&gt;=$X44,AQ$37&lt;$Z44)),AND(NOT(OR($AB44="",$AD44="",)),AND(AQ$37&gt;=$AB44,AQ$37&lt;$AD44)),AND(NOT(OR($AF44="",$AH44="")),AND(AQ$37&gt;=$AF44,AQ$37&lt;$AH44))),"",AND(AQ$37&gt;=$R44,AQ$37&lt;=$U44),"○",TRUE,"")</f>
        <v/>
      </c>
      <c r="AR44" s="429" t="str" cm="1">
        <f t="array" ref="AR44">_xlfn.IFS(OR(AND(NOT(OR($X44="",$Z44="")),AND(AR$37&gt;=$X44,AR$37&lt;$Z44)),AND(NOT(OR($AB44="",$AD44="",)),AND(AR$37&gt;=$AB44,AR$37&lt;$AD44)),AND(NOT(OR($AF44="",$AH44="")),AND(AR$37&gt;=$AF44,AR$37&lt;$AH44))),"",AND(AR$37&gt;=$R44,AR$37&lt;=$U44),"○",TRUE,"")</f>
        <v/>
      </c>
      <c r="AS44" s="429" t="str" cm="1">
        <f t="array" ref="AS44">_xlfn.IFS(OR(AND(NOT(OR($X44="",$Z44="")),AND(AS$37&gt;=$X44,AS$37&lt;$Z44)),AND(NOT(OR($AB44="",$AD44="",)),AND(AS$37&gt;=$AB44,AS$37&lt;$AD44)),AND(NOT(OR($AF44="",$AH44="")),AND(AS$37&gt;=$AF44,AS$37&lt;$AH44))),"",AND(AS$37&gt;=$R44,AS$37&lt;=$U44),"○",TRUE,"")</f>
        <v/>
      </c>
      <c r="AT44" s="429" t="str" cm="1">
        <f t="array" ref="AT44">_xlfn.IFS(OR(AND(NOT(OR($X44="",$Z44="")),AND(AT$37&gt;=$X44,AT$37&lt;$Z44)),AND(NOT(OR($AB44="",$AD44="",)),AND(AT$37&gt;=$AB44,AT$37&lt;$AD44)),AND(NOT(OR($AF44="",$AH44="")),AND(AT$37&gt;=$AF44,AT$37&lt;$AH44))),"",AND(AT$37&gt;=$R44,AT$37&lt;=$U44),"○",TRUE,"")</f>
        <v/>
      </c>
      <c r="AU44" s="429" t="str" cm="1">
        <f t="array" ref="AU44">_xlfn.IFS(OR(AND(NOT(OR($X44="",$Z44="")),AND(AU$37&gt;=$X44,AU$37&lt;$Z44)),AND(NOT(OR($AB44="",$AD44="",)),AND(AU$37&gt;=$AB44,AU$37&lt;$AD44)),AND(NOT(OR($AF44="",$AH44="")),AND(AU$37&gt;=$AF44,AU$37&lt;$AH44))),"",AND(AU$37&gt;=$R44,AU$37&lt;=$U44),"○",TRUE,"")</f>
        <v/>
      </c>
      <c r="AV44" s="429" t="str" cm="1">
        <f t="array" ref="AV44">_xlfn.IFS(OR(AND(NOT(OR($X44="",$Z44="")),AND(AV$37&gt;=$X44,AV$37&lt;$Z44)),AND(NOT(OR($AB44="",$AD44="",)),AND(AV$37&gt;=$AB44,AV$37&lt;$AD44)),AND(NOT(OR($AF44="",$AH44="")),AND(AV$37&gt;=$AF44,AV$37&lt;$AH44))),"",AND(AV$37&gt;=$R44,AV$37&lt;=$U44),"○",TRUE,"")</f>
        <v/>
      </c>
      <c r="AW44" s="429" t="str" cm="1">
        <f t="array" ref="AW44">_xlfn.IFS(OR(AND(NOT(OR($X44="",$Z44="")),AND(AW$37&gt;=$X44,AW$37&lt;$Z44)),AND(NOT(OR($AB44="",$AD44="",)),AND(AW$37&gt;=$AB44,AW$37&lt;$AD44)),AND(NOT(OR($AF44="",$AH44="")),AND(AW$37&gt;=$AF44,AW$37&lt;$AH44))),"",AND(AW$37&gt;=$R44,AW$37&lt;=$U44),"○",TRUE,"")</f>
        <v/>
      </c>
      <c r="AX44" s="429" t="str" cm="1">
        <f t="array" ref="AX44">_xlfn.IFS(OR(AND(NOT(OR($X44="",$Z44="")),AND(AX$37&gt;=$X44,AX$37&lt;$Z44)),AND(NOT(OR($AB44="",$AD44="",)),AND(AX$37&gt;=$AB44,AX$37&lt;$AD44)),AND(NOT(OR($AF44="",$AH44="")),AND(AX$37&gt;=$AF44,AX$37&lt;$AH44))),"",AND(AX$37&gt;=$R44,AX$37&lt;=$U44),"○",TRUE,"")</f>
        <v/>
      </c>
      <c r="AY44" s="429" t="str" cm="1">
        <f t="array" ref="AY44">_xlfn.IFS(OR(AND(NOT(OR($X44="",$Z44="")),AND(AY$37&gt;=$X44,AY$37&lt;$Z44)),AND(NOT(OR($AB44="",$AD44="",)),AND(AY$37&gt;=$AB44,AY$37&lt;$AD44)),AND(NOT(OR($AF44="",$AH44="")),AND(AY$37&gt;=$AF44,AY$37&lt;$AH44))),"",AND(AY$37&gt;=$R44,AY$37&lt;=$U44),"○",TRUE,"")</f>
        <v/>
      </c>
      <c r="AZ44" s="429" t="str" cm="1">
        <f t="array" ref="AZ44">_xlfn.IFS(OR(AND(NOT(OR($X44="",$Z44="")),AND(AZ$37&gt;=$X44,AZ$37&lt;$Z44)),AND(NOT(OR($AB44="",$AD44="",)),AND(AZ$37&gt;=$AB44,AZ$37&lt;$AD44)),AND(NOT(OR($AF44="",$AH44="")),AND(AZ$37&gt;=$AF44,AZ$37&lt;$AH44))),"",AND(AZ$37&gt;=$R44,AZ$37&lt;=$U44),"○",TRUE,"")</f>
        <v/>
      </c>
      <c r="BA44" s="429" t="str" cm="1">
        <f t="array" ref="BA44">_xlfn.IFS(OR(AND(NOT(OR($X44="",$Z44="")),AND(BA$37&gt;=$X44,BA$37&lt;$Z44)),AND(NOT(OR($AB44="",$AD44="",)),AND(BA$37&gt;=$AB44,BA$37&lt;$AD44)),AND(NOT(OR($AF44="",$AH44="")),AND(BA$37&gt;=$AF44,BA$37&lt;$AH44))),"",AND(BA$37&gt;=$R44,BA$37&lt;=$U44),"○",TRUE,"")</f>
        <v/>
      </c>
      <c r="BB44" s="429" t="str" cm="1">
        <f t="array" ref="BB44">_xlfn.IFS(OR(AND(NOT(OR($X44="",$Z44="")),AND(BB$37&gt;=$X44,BB$37&lt;$Z44)),AND(NOT(OR($AB44="",$AD44="",)),AND(BB$37&gt;=$AB44,BB$37&lt;$AD44)),AND(NOT(OR($AF44="",$AH44="")),AND(BB$37&gt;=$AF44,BB$37&lt;$AH44))),"",AND(BB$37&gt;=$R44,BB$37&lt;=$U44),"○",TRUE,"")</f>
        <v/>
      </c>
      <c r="BC44" s="429" t="str" cm="1">
        <f t="array" ref="BC44">_xlfn.IFS(OR(AND(NOT(OR($X44="",$Z44="")),AND(BC$37&gt;=$X44,BC$37&lt;$Z44)),AND(NOT(OR($AB44="",$AD44="",)),AND(BC$37&gt;=$AB44,BC$37&lt;$AD44)),AND(NOT(OR($AF44="",$AH44="")),AND(BC$37&gt;=$AF44,BC$37&lt;$AH44))),"",AND(BC$37&gt;=$R44,BC$37&lt;=$U44),"○",TRUE,"")</f>
        <v/>
      </c>
      <c r="BD44" s="429" t="str" cm="1">
        <f t="array" ref="BD44">_xlfn.IFS(OR(AND(NOT(OR($X44="",$Z44="")),AND(BD$37&gt;=$X44,BD$37&lt;$Z44)),AND(NOT(OR($AB44="",$AD44="",)),AND(BD$37&gt;=$AB44,BD$37&lt;$AD44)),AND(NOT(OR($AF44="",$AH44="")),AND(BD$37&gt;=$AF44,BD$37&lt;$AH44))),"",AND(BD$37&gt;=$R44,BD$37&lt;=$U44),"○",TRUE,"")</f>
        <v/>
      </c>
      <c r="BE44" s="429" t="str" cm="1">
        <f t="array" ref="BE44">_xlfn.IFS(OR(AND(NOT(OR($X44="",$Z44="")),AND(BE$37&gt;=$X44,BE$37&lt;$Z44)),AND(NOT(OR($AB44="",$AD44="",)),AND(BE$37&gt;=$AB44,BE$37&lt;$AD44)),AND(NOT(OR($AF44="",$AH44="")),AND(BE$37&gt;=$AF44,BE$37&lt;$AH44))),"",AND(BE$37&gt;=$R44,BE$37&lt;=$U44),"○",TRUE,"")</f>
        <v/>
      </c>
      <c r="BF44" s="429" t="str" cm="1">
        <f t="array" ref="BF44">_xlfn.IFS(OR(AND(NOT(OR($X44="",$Z44="")),AND(BF$37&gt;=$X44,BF$37&lt;$Z44)),AND(NOT(OR($AB44="",$AD44="",)),AND(BF$37&gt;=$AB44,BF$37&lt;$AD44)),AND(NOT(OR($AF44="",$AH44="")),AND(BF$37&gt;=$AF44,BF$37&lt;$AH44))),"",AND(BF$37&gt;=$R44,BF$37&lt;=$U44),"○",TRUE,"")</f>
        <v/>
      </c>
      <c r="BG44" s="429" t="str" cm="1">
        <f t="array" ref="BG44">_xlfn.IFS(OR(AND(NOT(OR($X44="",$Z44="")),AND(BG$37&gt;=$X44,BG$37&lt;$Z44)),AND(NOT(OR($AB44="",$AD44="",)),AND(BG$37&gt;=$AB44,BG$37&lt;$AD44)),AND(NOT(OR($AF44="",$AH44="")),AND(BG$37&gt;=$AF44,BG$37&lt;$AH44))),"",AND(BG$37&gt;=$R44,BG$37&lt;=$U44),"○",TRUE,"")</f>
        <v/>
      </c>
      <c r="BH44" s="429" t="str" cm="1">
        <f t="array" ref="BH44">_xlfn.IFS(OR(AND(NOT(OR($X44="",$Z44="")),AND(BH$37&gt;=$X44,BH$37&lt;$Z44)),AND(NOT(OR($AB44="",$AD44="",)),AND(BH$37&gt;=$AB44,BH$37&lt;$AD44)),AND(NOT(OR($AF44="",$AH44="")),AND(BH$37&gt;=$AF44,BH$37&lt;$AH44))),"",AND(BH$37&gt;=$R44,BH$37&lt;=$U44),"○",TRUE,"")</f>
        <v/>
      </c>
      <c r="BI44" s="429" t="str" cm="1">
        <f t="array" ref="BI44">_xlfn.IFS(OR(AND(NOT(OR($X44="",$Z44="")),AND(BI$37&gt;=$X44,BI$37&lt;$Z44)),AND(NOT(OR($AB44="",$AD44="",)),AND(BI$37&gt;=$AB44,BI$37&lt;$AD44)),AND(NOT(OR($AF44="",$AH44="")),AND(BI$37&gt;=$AF44,BI$37&lt;$AH44))),"",AND(BI$37&gt;=$R44,BI$37&lt;=$U44),"○",TRUE,"")</f>
        <v/>
      </c>
      <c r="BJ44" s="429" t="str" cm="1">
        <f t="array" ref="BJ44">_xlfn.IFS(OR(AND(NOT(OR($X44="",$Z44="")),AND(BJ$37&gt;=$X44,BJ$37&lt;$Z44)),AND(NOT(OR($AB44="",$AD44="",)),AND(BJ$37&gt;=$AB44,BJ$37&lt;$AD44)),AND(NOT(OR($AF44="",$AH44="")),AND(BJ$37&gt;=$AF44,BJ$37&lt;$AH44))),"",AND(BJ$37&gt;=$R44,BJ$37&lt;=$U44),"○",TRUE,"")</f>
        <v/>
      </c>
      <c r="BK44" s="429" t="str" cm="1">
        <f t="array" ref="BK44">_xlfn.IFS(OR(AND(NOT(OR($X44="",$Z44="")),AND(BK$37&gt;=$X44,BK$37&lt;$Z44)),AND(NOT(OR($AB44="",$AD44="",)),AND(BK$37&gt;=$AB44,BK$37&lt;$AD44)),AND(NOT(OR($AF44="",$AH44="")),AND(BK$37&gt;=$AF44,BK$37&lt;$AH44))),"",AND(BK$37&gt;=$R44,BK$37&lt;=$U44),"○",TRUE,"")</f>
        <v/>
      </c>
      <c r="BL44" s="429" t="str" cm="1">
        <f t="array" ref="BL44">_xlfn.IFS(OR(AND(NOT(OR($X44="",$Z44="")),AND(BL$37&gt;=$X44,BL$37&lt;$Z44)),AND(NOT(OR($AB44="",$AD44="",)),AND(BL$37&gt;=$AB44,BL$37&lt;$AD44)),AND(NOT(OR($AF44="",$AH44="")),AND(BL$37&gt;=$AF44,BL$37&lt;$AH44))),"",AND(BL$37&gt;=$R44,BL$37&lt;=$U44),"○",TRUE,"")</f>
        <v/>
      </c>
      <c r="BM44" s="429" t="str" cm="1">
        <f t="array" ref="BM44">_xlfn.IFS(OR(AND(NOT(OR($X44="",$Z44="")),AND(BM$37&gt;=$X44,BM$37&lt;$Z44)),AND(NOT(OR($AB44="",$AD44="",)),AND(BM$37&gt;=$AB44,BM$37&lt;$AD44)),AND(NOT(OR($AF44="",$AH44="")),AND(BM$37&gt;=$AF44,BM$37&lt;$AH44))),"",AND(BM$37&gt;=$R44,BM$37&lt;=$U44),"○",TRUE,"")</f>
        <v/>
      </c>
      <c r="BN44" s="429" t="str" cm="1">
        <f t="array" ref="BN44">_xlfn.IFS(OR(AND(NOT(OR($X44="",$Z44="")),AND(BN$37&gt;=$X44,BN$37&lt;$Z44)),AND(NOT(OR($AB44="",$AD44="",)),AND(BN$37&gt;=$AB44,BN$37&lt;$AD44)),AND(NOT(OR($AF44="",$AH44="")),AND(BN$37&gt;=$AF44,BN$37&lt;$AH44))),"",AND(BN$37&gt;=$R44,BN$37&lt;=$U44),"○",TRUE,"")</f>
        <v/>
      </c>
      <c r="BO44" s="429" t="str" cm="1">
        <f t="array" ref="BO44">_xlfn.IFS(OR(AND(NOT(OR($X44="",$Z44="")),AND(BO$37&gt;=$X44,BO$37&lt;$Z44)),AND(NOT(OR($AB44="",$AD44="",)),AND(BO$37&gt;=$AB44,BO$37&lt;$AD44)),AND(NOT(OR($AF44="",$AH44="")),AND(BO$37&gt;=$AF44,BO$37&lt;$AH44))),"",AND(BO$37&gt;=$R44,BO$37&lt;=$U44),"○",TRUE,"")</f>
        <v/>
      </c>
      <c r="BQ44" s="426"/>
    </row>
    <row r="45" spans="2:70">
      <c r="B45"/>
      <c r="C45"/>
      <c r="D45"/>
      <c r="E45"/>
      <c r="F45"/>
      <c r="G45"/>
      <c r="H45"/>
      <c r="I45"/>
      <c r="J45"/>
      <c r="K45" s="568"/>
      <c r="L45" s="569"/>
      <c r="M45" s="569"/>
      <c r="N45" s="570"/>
      <c r="O45" s="569"/>
      <c r="P45" s="569"/>
      <c r="Q45" s="569"/>
      <c r="R45" s="571"/>
      <c r="S45" s="571"/>
      <c r="T45" s="571"/>
      <c r="U45" s="571"/>
      <c r="V45" s="571"/>
      <c r="W45" s="571"/>
      <c r="X45" s="571"/>
      <c r="Y45" s="571"/>
      <c r="Z45" s="571"/>
      <c r="AA45" s="571"/>
      <c r="AB45" s="571"/>
      <c r="AC45" s="571"/>
      <c r="AD45" s="571"/>
      <c r="AE45" s="571"/>
      <c r="AF45" s="571"/>
      <c r="AG45" s="571"/>
      <c r="AH45" s="573"/>
      <c r="AI45" s="574"/>
      <c r="AJ45" s="430" t="str">
        <f t="shared" si="17"/>
        <v/>
      </c>
      <c r="AK45" s="429" t="str" cm="1">
        <f t="array" ref="AK45">_xlfn.IFS(OR(AND(NOT(OR($X45="",$Z45="")),AND(AK$37&gt;=$X45,AK$37&lt;$Z45)),AND(NOT(OR($AB45="",$AD45="",)),AND(AK$37&gt;=$AB45,AK$37&lt;$AD45)),AND(NOT(OR($AF45="",$AH45="")),AND(AK$37&gt;=$AF45,AK$37&lt;$AH45))),"",AND(AK$37&gt;=$R45,AK$37&lt;=$U45),"○",TRUE,"")</f>
        <v/>
      </c>
      <c r="AL45" s="429" t="str" cm="1">
        <f t="array" ref="AL45">_xlfn.IFS(OR(AND(NOT(OR($X45="",$Z45="")),AND(AL$37&gt;=$X45,AL$37&lt;$Z45)),AND(NOT(OR($AB45="",$AD45="",)),AND(AL$37&gt;=$AB45,AL$37&lt;$AD45)),AND(NOT(OR($AF45="",$AH45="")),AND(AL$37&gt;=$AF45,AL$37&lt;$AH45))),"",AND(AL$37&gt;=$R45,AL$37&lt;=$U45),"○",TRUE,"")</f>
        <v/>
      </c>
      <c r="AM45" s="429" t="str" cm="1">
        <f t="array" ref="AM45">_xlfn.IFS(OR(AND(NOT(OR($X45="",$Z45="")),AND(AM$37&gt;=$X45,AM$37&lt;$Z45)),AND(NOT(OR($AB45="",$AD45="",)),AND(AM$37&gt;=$AB45,AM$37&lt;$AD45)),AND(NOT(OR($AF45="",$AH45="")),AND(AM$37&gt;=$AF45,AM$37&lt;$AH45))),"",AND(AM$37&gt;=$R45,AM$37&lt;=$U45),"○",TRUE,"")</f>
        <v/>
      </c>
      <c r="AN45" s="429" t="str" cm="1">
        <f t="array" ref="AN45">_xlfn.IFS(OR(AND(NOT(OR($X45="",$Z45="")),AND(AN$37&gt;=$X45,AN$37&lt;$Z45)),AND(NOT(OR($AB45="",$AD45="",)),AND(AN$37&gt;=$AB45,AN$37&lt;$AD45)),AND(NOT(OR($AF45="",$AH45="")),AND(AN$37&gt;=$AF45,AN$37&lt;$AH45))),"",AND(AN$37&gt;=$R45,AN$37&lt;=$U45),"○",TRUE,"")</f>
        <v/>
      </c>
      <c r="AO45" s="429" t="str" cm="1">
        <f t="array" ref="AO45">_xlfn.IFS(OR(AND(NOT(OR($X45="",$Z45="")),AND(AO$37&gt;=$X45,AO$37&lt;$Z45)),AND(NOT(OR($AB45="",$AD45="",)),AND(AO$37&gt;=$AB45,AO$37&lt;$AD45)),AND(NOT(OR($AF45="",$AH45="")),AND(AO$37&gt;=$AF45,AO$37&lt;$AH45))),"",AND(AO$37&gt;=$R45,AO$37&lt;=$U45),"○",TRUE,"")</f>
        <v/>
      </c>
      <c r="AP45" s="429" t="str" cm="1">
        <f t="array" ref="AP45">_xlfn.IFS(OR(AND(NOT(OR($X45="",$Z45="")),AND(AP$37&gt;=$X45,AP$37&lt;$Z45)),AND(NOT(OR($AB45="",$AD45="",)),AND(AP$37&gt;=$AB45,AP$37&lt;$AD45)),AND(NOT(OR($AF45="",$AH45="")),AND(AP$37&gt;=$AF45,AP$37&lt;$AH45))),"",AND(AP$37&gt;=$R45,AP$37&lt;=$U45),"○",TRUE,"")</f>
        <v/>
      </c>
      <c r="AQ45" s="429" t="str" cm="1">
        <f t="array" ref="AQ45">_xlfn.IFS(OR(AND(NOT(OR($X45="",$Z45="")),AND(AQ$37&gt;=$X45,AQ$37&lt;$Z45)),AND(NOT(OR($AB45="",$AD45="",)),AND(AQ$37&gt;=$AB45,AQ$37&lt;$AD45)),AND(NOT(OR($AF45="",$AH45="")),AND(AQ$37&gt;=$AF45,AQ$37&lt;$AH45))),"",AND(AQ$37&gt;=$R45,AQ$37&lt;=$U45),"○",TRUE,"")</f>
        <v/>
      </c>
      <c r="AR45" s="429" t="str" cm="1">
        <f t="array" ref="AR45">_xlfn.IFS(OR(AND(NOT(OR($X45="",$Z45="")),AND(AR$37&gt;=$X45,AR$37&lt;$Z45)),AND(NOT(OR($AB45="",$AD45="",)),AND(AR$37&gt;=$AB45,AR$37&lt;$AD45)),AND(NOT(OR($AF45="",$AH45="")),AND(AR$37&gt;=$AF45,AR$37&lt;$AH45))),"",AND(AR$37&gt;=$R45,AR$37&lt;=$U45),"○",TRUE,"")</f>
        <v/>
      </c>
      <c r="AS45" s="429" t="str" cm="1">
        <f t="array" ref="AS45">_xlfn.IFS(OR(AND(NOT(OR($X45="",$Z45="")),AND(AS$37&gt;=$X45,AS$37&lt;$Z45)),AND(NOT(OR($AB45="",$AD45="",)),AND(AS$37&gt;=$AB45,AS$37&lt;$AD45)),AND(NOT(OR($AF45="",$AH45="")),AND(AS$37&gt;=$AF45,AS$37&lt;$AH45))),"",AND(AS$37&gt;=$R45,AS$37&lt;=$U45),"○",TRUE,"")</f>
        <v/>
      </c>
      <c r="AT45" s="429" t="str" cm="1">
        <f t="array" ref="AT45">_xlfn.IFS(OR(AND(NOT(OR($X45="",$Z45="")),AND(AT$37&gt;=$X45,AT$37&lt;$Z45)),AND(NOT(OR($AB45="",$AD45="",)),AND(AT$37&gt;=$AB45,AT$37&lt;$AD45)),AND(NOT(OR($AF45="",$AH45="")),AND(AT$37&gt;=$AF45,AT$37&lt;$AH45))),"",AND(AT$37&gt;=$R45,AT$37&lt;=$U45),"○",TRUE,"")</f>
        <v/>
      </c>
      <c r="AU45" s="429" t="str" cm="1">
        <f t="array" ref="AU45">_xlfn.IFS(OR(AND(NOT(OR($X45="",$Z45="")),AND(AU$37&gt;=$X45,AU$37&lt;$Z45)),AND(NOT(OR($AB45="",$AD45="",)),AND(AU$37&gt;=$AB45,AU$37&lt;$AD45)),AND(NOT(OR($AF45="",$AH45="")),AND(AU$37&gt;=$AF45,AU$37&lt;$AH45))),"",AND(AU$37&gt;=$R45,AU$37&lt;=$U45),"○",TRUE,"")</f>
        <v/>
      </c>
      <c r="AV45" s="429" t="str" cm="1">
        <f t="array" ref="AV45">_xlfn.IFS(OR(AND(NOT(OR($X45="",$Z45="")),AND(AV$37&gt;=$X45,AV$37&lt;$Z45)),AND(NOT(OR($AB45="",$AD45="",)),AND(AV$37&gt;=$AB45,AV$37&lt;$AD45)),AND(NOT(OR($AF45="",$AH45="")),AND(AV$37&gt;=$AF45,AV$37&lt;$AH45))),"",AND(AV$37&gt;=$R45,AV$37&lt;=$U45),"○",TRUE,"")</f>
        <v/>
      </c>
      <c r="AW45" s="429" t="str" cm="1">
        <f t="array" ref="AW45">_xlfn.IFS(OR(AND(NOT(OR($X45="",$Z45="")),AND(AW$37&gt;=$X45,AW$37&lt;$Z45)),AND(NOT(OR($AB45="",$AD45="",)),AND(AW$37&gt;=$AB45,AW$37&lt;$AD45)),AND(NOT(OR($AF45="",$AH45="")),AND(AW$37&gt;=$AF45,AW$37&lt;$AH45))),"",AND(AW$37&gt;=$R45,AW$37&lt;=$U45),"○",TRUE,"")</f>
        <v/>
      </c>
      <c r="AX45" s="429" t="str" cm="1">
        <f t="array" ref="AX45">_xlfn.IFS(OR(AND(NOT(OR($X45="",$Z45="")),AND(AX$37&gt;=$X45,AX$37&lt;$Z45)),AND(NOT(OR($AB45="",$AD45="",)),AND(AX$37&gt;=$AB45,AX$37&lt;$AD45)),AND(NOT(OR($AF45="",$AH45="")),AND(AX$37&gt;=$AF45,AX$37&lt;$AH45))),"",AND(AX$37&gt;=$R45,AX$37&lt;=$U45),"○",TRUE,"")</f>
        <v/>
      </c>
      <c r="AY45" s="429" t="str" cm="1">
        <f t="array" ref="AY45">_xlfn.IFS(OR(AND(NOT(OR($X45="",$Z45="")),AND(AY$37&gt;=$X45,AY$37&lt;$Z45)),AND(NOT(OR($AB45="",$AD45="",)),AND(AY$37&gt;=$AB45,AY$37&lt;$AD45)),AND(NOT(OR($AF45="",$AH45="")),AND(AY$37&gt;=$AF45,AY$37&lt;$AH45))),"",AND(AY$37&gt;=$R45,AY$37&lt;=$U45),"○",TRUE,"")</f>
        <v/>
      </c>
      <c r="AZ45" s="429" t="str" cm="1">
        <f t="array" ref="AZ45">_xlfn.IFS(OR(AND(NOT(OR($X45="",$Z45="")),AND(AZ$37&gt;=$X45,AZ$37&lt;$Z45)),AND(NOT(OR($AB45="",$AD45="",)),AND(AZ$37&gt;=$AB45,AZ$37&lt;$AD45)),AND(NOT(OR($AF45="",$AH45="")),AND(AZ$37&gt;=$AF45,AZ$37&lt;$AH45))),"",AND(AZ$37&gt;=$R45,AZ$37&lt;=$U45),"○",TRUE,"")</f>
        <v/>
      </c>
      <c r="BA45" s="429" t="str" cm="1">
        <f t="array" ref="BA45">_xlfn.IFS(OR(AND(NOT(OR($X45="",$Z45="")),AND(BA$37&gt;=$X45,BA$37&lt;$Z45)),AND(NOT(OR($AB45="",$AD45="",)),AND(BA$37&gt;=$AB45,BA$37&lt;$AD45)),AND(NOT(OR($AF45="",$AH45="")),AND(BA$37&gt;=$AF45,BA$37&lt;$AH45))),"",AND(BA$37&gt;=$R45,BA$37&lt;=$U45),"○",TRUE,"")</f>
        <v/>
      </c>
      <c r="BB45" s="429" t="str" cm="1">
        <f t="array" ref="BB45">_xlfn.IFS(OR(AND(NOT(OR($X45="",$Z45="")),AND(BB$37&gt;=$X45,BB$37&lt;$Z45)),AND(NOT(OR($AB45="",$AD45="",)),AND(BB$37&gt;=$AB45,BB$37&lt;$AD45)),AND(NOT(OR($AF45="",$AH45="")),AND(BB$37&gt;=$AF45,BB$37&lt;$AH45))),"",AND(BB$37&gt;=$R45,BB$37&lt;=$U45),"○",TRUE,"")</f>
        <v/>
      </c>
      <c r="BC45" s="429" t="str" cm="1">
        <f t="array" ref="BC45">_xlfn.IFS(OR(AND(NOT(OR($X45="",$Z45="")),AND(BC$37&gt;=$X45,BC$37&lt;$Z45)),AND(NOT(OR($AB45="",$AD45="",)),AND(BC$37&gt;=$AB45,BC$37&lt;$AD45)),AND(NOT(OR($AF45="",$AH45="")),AND(BC$37&gt;=$AF45,BC$37&lt;$AH45))),"",AND(BC$37&gt;=$R45,BC$37&lt;=$U45),"○",TRUE,"")</f>
        <v/>
      </c>
      <c r="BD45" s="429" t="str" cm="1">
        <f t="array" ref="BD45">_xlfn.IFS(OR(AND(NOT(OR($X45="",$Z45="")),AND(BD$37&gt;=$X45,BD$37&lt;$Z45)),AND(NOT(OR($AB45="",$AD45="",)),AND(BD$37&gt;=$AB45,BD$37&lt;$AD45)),AND(NOT(OR($AF45="",$AH45="")),AND(BD$37&gt;=$AF45,BD$37&lt;$AH45))),"",AND(BD$37&gt;=$R45,BD$37&lt;=$U45),"○",TRUE,"")</f>
        <v/>
      </c>
      <c r="BE45" s="429" t="str" cm="1">
        <f t="array" ref="BE45">_xlfn.IFS(OR(AND(NOT(OR($X45="",$Z45="")),AND(BE$37&gt;=$X45,BE$37&lt;$Z45)),AND(NOT(OR($AB45="",$AD45="",)),AND(BE$37&gt;=$AB45,BE$37&lt;$AD45)),AND(NOT(OR($AF45="",$AH45="")),AND(BE$37&gt;=$AF45,BE$37&lt;$AH45))),"",AND(BE$37&gt;=$R45,BE$37&lt;=$U45),"○",TRUE,"")</f>
        <v/>
      </c>
      <c r="BF45" s="429" t="str" cm="1">
        <f t="array" ref="BF45">_xlfn.IFS(OR(AND(NOT(OR($X45="",$Z45="")),AND(BF$37&gt;=$X45,BF$37&lt;$Z45)),AND(NOT(OR($AB45="",$AD45="",)),AND(BF$37&gt;=$AB45,BF$37&lt;$AD45)),AND(NOT(OR($AF45="",$AH45="")),AND(BF$37&gt;=$AF45,BF$37&lt;$AH45))),"",AND(BF$37&gt;=$R45,BF$37&lt;=$U45),"○",TRUE,"")</f>
        <v/>
      </c>
      <c r="BG45" s="429" t="str" cm="1">
        <f t="array" ref="BG45">_xlfn.IFS(OR(AND(NOT(OR($X45="",$Z45="")),AND(BG$37&gt;=$X45,BG$37&lt;$Z45)),AND(NOT(OR($AB45="",$AD45="",)),AND(BG$37&gt;=$AB45,BG$37&lt;$AD45)),AND(NOT(OR($AF45="",$AH45="")),AND(BG$37&gt;=$AF45,BG$37&lt;$AH45))),"",AND(BG$37&gt;=$R45,BG$37&lt;=$U45),"○",TRUE,"")</f>
        <v/>
      </c>
      <c r="BH45" s="429" t="str" cm="1">
        <f t="array" ref="BH45">_xlfn.IFS(OR(AND(NOT(OR($X45="",$Z45="")),AND(BH$37&gt;=$X45,BH$37&lt;$Z45)),AND(NOT(OR($AB45="",$AD45="",)),AND(BH$37&gt;=$AB45,BH$37&lt;$AD45)),AND(NOT(OR($AF45="",$AH45="")),AND(BH$37&gt;=$AF45,BH$37&lt;$AH45))),"",AND(BH$37&gt;=$R45,BH$37&lt;=$U45),"○",TRUE,"")</f>
        <v/>
      </c>
      <c r="BI45" s="429" t="str" cm="1">
        <f t="array" ref="BI45">_xlfn.IFS(OR(AND(NOT(OR($X45="",$Z45="")),AND(BI$37&gt;=$X45,BI$37&lt;$Z45)),AND(NOT(OR($AB45="",$AD45="",)),AND(BI$37&gt;=$AB45,BI$37&lt;$AD45)),AND(NOT(OR($AF45="",$AH45="")),AND(BI$37&gt;=$AF45,BI$37&lt;$AH45))),"",AND(BI$37&gt;=$R45,BI$37&lt;=$U45),"○",TRUE,"")</f>
        <v/>
      </c>
      <c r="BJ45" s="429" t="str" cm="1">
        <f t="array" ref="BJ45">_xlfn.IFS(OR(AND(NOT(OR($X45="",$Z45="")),AND(BJ$37&gt;=$X45,BJ$37&lt;$Z45)),AND(NOT(OR($AB45="",$AD45="",)),AND(BJ$37&gt;=$AB45,BJ$37&lt;$AD45)),AND(NOT(OR($AF45="",$AH45="")),AND(BJ$37&gt;=$AF45,BJ$37&lt;$AH45))),"",AND(BJ$37&gt;=$R45,BJ$37&lt;=$U45),"○",TRUE,"")</f>
        <v/>
      </c>
      <c r="BK45" s="429" t="str" cm="1">
        <f t="array" ref="BK45">_xlfn.IFS(OR(AND(NOT(OR($X45="",$Z45="")),AND(BK$37&gt;=$X45,BK$37&lt;$Z45)),AND(NOT(OR($AB45="",$AD45="",)),AND(BK$37&gt;=$AB45,BK$37&lt;$AD45)),AND(NOT(OR($AF45="",$AH45="")),AND(BK$37&gt;=$AF45,BK$37&lt;$AH45))),"",AND(BK$37&gt;=$R45,BK$37&lt;=$U45),"○",TRUE,"")</f>
        <v/>
      </c>
      <c r="BL45" s="429" t="str" cm="1">
        <f t="array" ref="BL45">_xlfn.IFS(OR(AND(NOT(OR($X45="",$Z45="")),AND(BL$37&gt;=$X45,BL$37&lt;$Z45)),AND(NOT(OR($AB45="",$AD45="",)),AND(BL$37&gt;=$AB45,BL$37&lt;$AD45)),AND(NOT(OR($AF45="",$AH45="")),AND(BL$37&gt;=$AF45,BL$37&lt;$AH45))),"",AND(BL$37&gt;=$R45,BL$37&lt;=$U45),"○",TRUE,"")</f>
        <v/>
      </c>
      <c r="BM45" s="429" t="str" cm="1">
        <f t="array" ref="BM45">_xlfn.IFS(OR(AND(NOT(OR($X45="",$Z45="")),AND(BM$37&gt;=$X45,BM$37&lt;$Z45)),AND(NOT(OR($AB45="",$AD45="",)),AND(BM$37&gt;=$AB45,BM$37&lt;$AD45)),AND(NOT(OR($AF45="",$AH45="")),AND(BM$37&gt;=$AF45,BM$37&lt;$AH45))),"",AND(BM$37&gt;=$R45,BM$37&lt;=$U45),"○",TRUE,"")</f>
        <v/>
      </c>
      <c r="BN45" s="429" t="str" cm="1">
        <f t="array" ref="BN45">_xlfn.IFS(OR(AND(NOT(OR($X45="",$Z45="")),AND(BN$37&gt;=$X45,BN$37&lt;$Z45)),AND(NOT(OR($AB45="",$AD45="",)),AND(BN$37&gt;=$AB45,BN$37&lt;$AD45)),AND(NOT(OR($AF45="",$AH45="")),AND(BN$37&gt;=$AF45,BN$37&lt;$AH45))),"",AND(BN$37&gt;=$R45,BN$37&lt;=$U45),"○",TRUE,"")</f>
        <v/>
      </c>
      <c r="BO45" s="429" t="str" cm="1">
        <f t="array" ref="BO45">_xlfn.IFS(OR(AND(NOT(OR($X45="",$Z45="")),AND(BO$37&gt;=$X45,BO$37&lt;$Z45)),AND(NOT(OR($AB45="",$AD45="",)),AND(BO$37&gt;=$AB45,BO$37&lt;$AD45)),AND(NOT(OR($AF45="",$AH45="")),AND(BO$37&gt;=$AF45,BO$37&lt;$AH45))),"",AND(BO$37&gt;=$R45,BO$37&lt;=$U45),"○",TRUE,"")</f>
        <v/>
      </c>
      <c r="BQ45" s="426"/>
    </row>
    <row r="46" spans="2:70">
      <c r="B46"/>
      <c r="C46"/>
      <c r="D46"/>
      <c r="E46"/>
      <c r="F46"/>
      <c r="G46"/>
      <c r="H46"/>
      <c r="I46"/>
      <c r="J46"/>
      <c r="K46" s="568"/>
      <c r="L46" s="569"/>
      <c r="M46" s="569"/>
      <c r="N46" s="570"/>
      <c r="O46" s="569"/>
      <c r="P46" s="569"/>
      <c r="Q46" s="569"/>
      <c r="R46" s="571"/>
      <c r="S46" s="571"/>
      <c r="T46" s="571"/>
      <c r="U46" s="571"/>
      <c r="V46" s="571"/>
      <c r="W46" s="571"/>
      <c r="X46" s="571"/>
      <c r="Y46" s="571"/>
      <c r="Z46" s="571"/>
      <c r="AA46" s="571"/>
      <c r="AB46" s="571"/>
      <c r="AC46" s="571"/>
      <c r="AD46" s="571"/>
      <c r="AE46" s="571"/>
      <c r="AF46" s="571"/>
      <c r="AG46" s="571"/>
      <c r="AH46" s="573"/>
      <c r="AI46" s="574"/>
      <c r="AJ46" s="430" t="str">
        <f t="shared" si="17"/>
        <v/>
      </c>
      <c r="AK46" s="429" t="str" cm="1">
        <f t="array" ref="AK46">_xlfn.IFS(OR(AND(NOT(OR($X46="",$Z46="")),AND(AK$37&gt;=$X46,AK$37&lt;$Z46)),AND(NOT(OR($AB46="",$AD46="",)),AND(AK$37&gt;=$AB46,AK$37&lt;$AD46)),AND(NOT(OR($AF46="",$AH46="")),AND(AK$37&gt;=$AF46,AK$37&lt;$AH46))),"",AND(AK$37&gt;=$R46,AK$37&lt;=$U46),"○",TRUE,"")</f>
        <v/>
      </c>
      <c r="AL46" s="429" t="str" cm="1">
        <f t="array" ref="AL46">_xlfn.IFS(OR(AND(NOT(OR($X46="",$Z46="")),AND(AL$37&gt;=$X46,AL$37&lt;$Z46)),AND(NOT(OR($AB46="",$AD46="",)),AND(AL$37&gt;=$AB46,AL$37&lt;$AD46)),AND(NOT(OR($AF46="",$AH46="")),AND(AL$37&gt;=$AF46,AL$37&lt;$AH46))),"",AND(AL$37&gt;=$R46,AL$37&lt;=$U46),"○",TRUE,"")</f>
        <v/>
      </c>
      <c r="AM46" s="429" t="str" cm="1">
        <f t="array" ref="AM46">_xlfn.IFS(OR(AND(NOT(OR($X46="",$Z46="")),AND(AM$37&gt;=$X46,AM$37&lt;$Z46)),AND(NOT(OR($AB46="",$AD46="",)),AND(AM$37&gt;=$AB46,AM$37&lt;$AD46)),AND(NOT(OR($AF46="",$AH46="")),AND(AM$37&gt;=$AF46,AM$37&lt;$AH46))),"",AND(AM$37&gt;=$R46,AM$37&lt;=$U46),"○",TRUE,"")</f>
        <v/>
      </c>
      <c r="AN46" s="429" t="str" cm="1">
        <f t="array" ref="AN46">_xlfn.IFS(OR(AND(NOT(OR($X46="",$Z46="")),AND(AN$37&gt;=$X46,AN$37&lt;$Z46)),AND(NOT(OR($AB46="",$AD46="",)),AND(AN$37&gt;=$AB46,AN$37&lt;$AD46)),AND(NOT(OR($AF46="",$AH46="")),AND(AN$37&gt;=$AF46,AN$37&lt;$AH46))),"",AND(AN$37&gt;=$R46,AN$37&lt;=$U46),"○",TRUE,"")</f>
        <v/>
      </c>
      <c r="AO46" s="429" t="str" cm="1">
        <f t="array" ref="AO46">_xlfn.IFS(OR(AND(NOT(OR($X46="",$Z46="")),AND(AO$37&gt;=$X46,AO$37&lt;$Z46)),AND(NOT(OR($AB46="",$AD46="",)),AND(AO$37&gt;=$AB46,AO$37&lt;$AD46)),AND(NOT(OR($AF46="",$AH46="")),AND(AO$37&gt;=$AF46,AO$37&lt;$AH46))),"",AND(AO$37&gt;=$R46,AO$37&lt;=$U46),"○",TRUE,"")</f>
        <v/>
      </c>
      <c r="AP46" s="429" t="str" cm="1">
        <f t="array" ref="AP46">_xlfn.IFS(OR(AND(NOT(OR($X46="",$Z46="")),AND(AP$37&gt;=$X46,AP$37&lt;$Z46)),AND(NOT(OR($AB46="",$AD46="",)),AND(AP$37&gt;=$AB46,AP$37&lt;$AD46)),AND(NOT(OR($AF46="",$AH46="")),AND(AP$37&gt;=$AF46,AP$37&lt;$AH46))),"",AND(AP$37&gt;=$R46,AP$37&lt;=$U46),"○",TRUE,"")</f>
        <v/>
      </c>
      <c r="AQ46" s="429" t="str" cm="1">
        <f t="array" ref="AQ46">_xlfn.IFS(OR(AND(NOT(OR($X46="",$Z46="")),AND(AQ$37&gt;=$X46,AQ$37&lt;$Z46)),AND(NOT(OR($AB46="",$AD46="",)),AND(AQ$37&gt;=$AB46,AQ$37&lt;$AD46)),AND(NOT(OR($AF46="",$AH46="")),AND(AQ$37&gt;=$AF46,AQ$37&lt;$AH46))),"",AND(AQ$37&gt;=$R46,AQ$37&lt;=$U46),"○",TRUE,"")</f>
        <v/>
      </c>
      <c r="AR46" s="429" t="str" cm="1">
        <f t="array" ref="AR46">_xlfn.IFS(OR(AND(NOT(OR($X46="",$Z46="")),AND(AR$37&gt;=$X46,AR$37&lt;$Z46)),AND(NOT(OR($AB46="",$AD46="",)),AND(AR$37&gt;=$AB46,AR$37&lt;$AD46)),AND(NOT(OR($AF46="",$AH46="")),AND(AR$37&gt;=$AF46,AR$37&lt;$AH46))),"",AND(AR$37&gt;=$R46,AR$37&lt;=$U46),"○",TRUE,"")</f>
        <v/>
      </c>
      <c r="AS46" s="429" t="str" cm="1">
        <f t="array" ref="AS46">_xlfn.IFS(OR(AND(NOT(OR($X46="",$Z46="")),AND(AS$37&gt;=$X46,AS$37&lt;$Z46)),AND(NOT(OR($AB46="",$AD46="",)),AND(AS$37&gt;=$AB46,AS$37&lt;$AD46)),AND(NOT(OR($AF46="",$AH46="")),AND(AS$37&gt;=$AF46,AS$37&lt;$AH46))),"",AND(AS$37&gt;=$R46,AS$37&lt;=$U46),"○",TRUE,"")</f>
        <v/>
      </c>
      <c r="AT46" s="429" t="str" cm="1">
        <f t="array" ref="AT46">_xlfn.IFS(OR(AND(NOT(OR($X46="",$Z46="")),AND(AT$37&gt;=$X46,AT$37&lt;$Z46)),AND(NOT(OR($AB46="",$AD46="",)),AND(AT$37&gt;=$AB46,AT$37&lt;$AD46)),AND(NOT(OR($AF46="",$AH46="")),AND(AT$37&gt;=$AF46,AT$37&lt;$AH46))),"",AND(AT$37&gt;=$R46,AT$37&lt;=$U46),"○",TRUE,"")</f>
        <v/>
      </c>
      <c r="AU46" s="429" t="str" cm="1">
        <f t="array" ref="AU46">_xlfn.IFS(OR(AND(NOT(OR($X46="",$Z46="")),AND(AU$37&gt;=$X46,AU$37&lt;$Z46)),AND(NOT(OR($AB46="",$AD46="",)),AND(AU$37&gt;=$AB46,AU$37&lt;$AD46)),AND(NOT(OR($AF46="",$AH46="")),AND(AU$37&gt;=$AF46,AU$37&lt;$AH46))),"",AND(AU$37&gt;=$R46,AU$37&lt;=$U46),"○",TRUE,"")</f>
        <v/>
      </c>
      <c r="AV46" s="429" t="str" cm="1">
        <f t="array" ref="AV46">_xlfn.IFS(OR(AND(NOT(OR($X46="",$Z46="")),AND(AV$37&gt;=$X46,AV$37&lt;$Z46)),AND(NOT(OR($AB46="",$AD46="",)),AND(AV$37&gt;=$AB46,AV$37&lt;$AD46)),AND(NOT(OR($AF46="",$AH46="")),AND(AV$37&gt;=$AF46,AV$37&lt;$AH46))),"",AND(AV$37&gt;=$R46,AV$37&lt;=$U46),"○",TRUE,"")</f>
        <v/>
      </c>
      <c r="AW46" s="429" t="str" cm="1">
        <f t="array" ref="AW46">_xlfn.IFS(OR(AND(NOT(OR($X46="",$Z46="")),AND(AW$37&gt;=$X46,AW$37&lt;$Z46)),AND(NOT(OR($AB46="",$AD46="",)),AND(AW$37&gt;=$AB46,AW$37&lt;$AD46)),AND(NOT(OR($AF46="",$AH46="")),AND(AW$37&gt;=$AF46,AW$37&lt;$AH46))),"",AND(AW$37&gt;=$R46,AW$37&lt;=$U46),"○",TRUE,"")</f>
        <v/>
      </c>
      <c r="AX46" s="429" t="str" cm="1">
        <f t="array" ref="AX46">_xlfn.IFS(OR(AND(NOT(OR($X46="",$Z46="")),AND(AX$37&gt;=$X46,AX$37&lt;$Z46)),AND(NOT(OR($AB46="",$AD46="",)),AND(AX$37&gt;=$AB46,AX$37&lt;$AD46)),AND(NOT(OR($AF46="",$AH46="")),AND(AX$37&gt;=$AF46,AX$37&lt;$AH46))),"",AND(AX$37&gt;=$R46,AX$37&lt;=$U46),"○",TRUE,"")</f>
        <v/>
      </c>
      <c r="AY46" s="429" t="str" cm="1">
        <f t="array" ref="AY46">_xlfn.IFS(OR(AND(NOT(OR($X46="",$Z46="")),AND(AY$37&gt;=$X46,AY$37&lt;$Z46)),AND(NOT(OR($AB46="",$AD46="",)),AND(AY$37&gt;=$AB46,AY$37&lt;$AD46)),AND(NOT(OR($AF46="",$AH46="")),AND(AY$37&gt;=$AF46,AY$37&lt;$AH46))),"",AND(AY$37&gt;=$R46,AY$37&lt;=$U46),"○",TRUE,"")</f>
        <v/>
      </c>
      <c r="AZ46" s="429" t="str" cm="1">
        <f t="array" ref="AZ46">_xlfn.IFS(OR(AND(NOT(OR($X46="",$Z46="")),AND(AZ$37&gt;=$X46,AZ$37&lt;$Z46)),AND(NOT(OR($AB46="",$AD46="",)),AND(AZ$37&gt;=$AB46,AZ$37&lt;$AD46)),AND(NOT(OR($AF46="",$AH46="")),AND(AZ$37&gt;=$AF46,AZ$37&lt;$AH46))),"",AND(AZ$37&gt;=$R46,AZ$37&lt;=$U46),"○",TRUE,"")</f>
        <v/>
      </c>
      <c r="BA46" s="429" t="str" cm="1">
        <f t="array" ref="BA46">_xlfn.IFS(OR(AND(NOT(OR($X46="",$Z46="")),AND(BA$37&gt;=$X46,BA$37&lt;$Z46)),AND(NOT(OR($AB46="",$AD46="",)),AND(BA$37&gt;=$AB46,BA$37&lt;$AD46)),AND(NOT(OR($AF46="",$AH46="")),AND(BA$37&gt;=$AF46,BA$37&lt;$AH46))),"",AND(BA$37&gt;=$R46,BA$37&lt;=$U46),"○",TRUE,"")</f>
        <v/>
      </c>
      <c r="BB46" s="429" t="str" cm="1">
        <f t="array" ref="BB46">_xlfn.IFS(OR(AND(NOT(OR($X46="",$Z46="")),AND(BB$37&gt;=$X46,BB$37&lt;$Z46)),AND(NOT(OR($AB46="",$AD46="",)),AND(BB$37&gt;=$AB46,BB$37&lt;$AD46)),AND(NOT(OR($AF46="",$AH46="")),AND(BB$37&gt;=$AF46,BB$37&lt;$AH46))),"",AND(BB$37&gt;=$R46,BB$37&lt;=$U46),"○",TRUE,"")</f>
        <v/>
      </c>
      <c r="BC46" s="429" t="str" cm="1">
        <f t="array" ref="BC46">_xlfn.IFS(OR(AND(NOT(OR($X46="",$Z46="")),AND(BC$37&gt;=$X46,BC$37&lt;$Z46)),AND(NOT(OR($AB46="",$AD46="",)),AND(BC$37&gt;=$AB46,BC$37&lt;$AD46)),AND(NOT(OR($AF46="",$AH46="")),AND(BC$37&gt;=$AF46,BC$37&lt;$AH46))),"",AND(BC$37&gt;=$R46,BC$37&lt;=$U46),"○",TRUE,"")</f>
        <v/>
      </c>
      <c r="BD46" s="429" t="str" cm="1">
        <f t="array" ref="BD46">_xlfn.IFS(OR(AND(NOT(OR($X46="",$Z46="")),AND(BD$37&gt;=$X46,BD$37&lt;$Z46)),AND(NOT(OR($AB46="",$AD46="",)),AND(BD$37&gt;=$AB46,BD$37&lt;$AD46)),AND(NOT(OR($AF46="",$AH46="")),AND(BD$37&gt;=$AF46,BD$37&lt;$AH46))),"",AND(BD$37&gt;=$R46,BD$37&lt;=$U46),"○",TRUE,"")</f>
        <v/>
      </c>
      <c r="BE46" s="429" t="str" cm="1">
        <f t="array" ref="BE46">_xlfn.IFS(OR(AND(NOT(OR($X46="",$Z46="")),AND(BE$37&gt;=$X46,BE$37&lt;$Z46)),AND(NOT(OR($AB46="",$AD46="",)),AND(BE$37&gt;=$AB46,BE$37&lt;$AD46)),AND(NOT(OR($AF46="",$AH46="")),AND(BE$37&gt;=$AF46,BE$37&lt;$AH46))),"",AND(BE$37&gt;=$R46,BE$37&lt;=$U46),"○",TRUE,"")</f>
        <v/>
      </c>
      <c r="BF46" s="429" t="str" cm="1">
        <f t="array" ref="BF46">_xlfn.IFS(OR(AND(NOT(OR($X46="",$Z46="")),AND(BF$37&gt;=$X46,BF$37&lt;$Z46)),AND(NOT(OR($AB46="",$AD46="",)),AND(BF$37&gt;=$AB46,BF$37&lt;$AD46)),AND(NOT(OR($AF46="",$AH46="")),AND(BF$37&gt;=$AF46,BF$37&lt;$AH46))),"",AND(BF$37&gt;=$R46,BF$37&lt;=$U46),"○",TRUE,"")</f>
        <v/>
      </c>
      <c r="BG46" s="429" t="str" cm="1">
        <f t="array" ref="BG46">_xlfn.IFS(OR(AND(NOT(OR($X46="",$Z46="")),AND(BG$37&gt;=$X46,BG$37&lt;$Z46)),AND(NOT(OR($AB46="",$AD46="",)),AND(BG$37&gt;=$AB46,BG$37&lt;$AD46)),AND(NOT(OR($AF46="",$AH46="")),AND(BG$37&gt;=$AF46,BG$37&lt;$AH46))),"",AND(BG$37&gt;=$R46,BG$37&lt;=$U46),"○",TRUE,"")</f>
        <v/>
      </c>
      <c r="BH46" s="429" t="str" cm="1">
        <f t="array" ref="BH46">_xlfn.IFS(OR(AND(NOT(OR($X46="",$Z46="")),AND(BH$37&gt;=$X46,BH$37&lt;$Z46)),AND(NOT(OR($AB46="",$AD46="",)),AND(BH$37&gt;=$AB46,BH$37&lt;$AD46)),AND(NOT(OR($AF46="",$AH46="")),AND(BH$37&gt;=$AF46,BH$37&lt;$AH46))),"",AND(BH$37&gt;=$R46,BH$37&lt;=$U46),"○",TRUE,"")</f>
        <v/>
      </c>
      <c r="BI46" s="429" t="str" cm="1">
        <f t="array" ref="BI46">_xlfn.IFS(OR(AND(NOT(OR($X46="",$Z46="")),AND(BI$37&gt;=$X46,BI$37&lt;$Z46)),AND(NOT(OR($AB46="",$AD46="",)),AND(BI$37&gt;=$AB46,BI$37&lt;$AD46)),AND(NOT(OR($AF46="",$AH46="")),AND(BI$37&gt;=$AF46,BI$37&lt;$AH46))),"",AND(BI$37&gt;=$R46,BI$37&lt;=$U46),"○",TRUE,"")</f>
        <v/>
      </c>
      <c r="BJ46" s="429" t="str" cm="1">
        <f t="array" ref="BJ46">_xlfn.IFS(OR(AND(NOT(OR($X46="",$Z46="")),AND(BJ$37&gt;=$X46,BJ$37&lt;$Z46)),AND(NOT(OR($AB46="",$AD46="",)),AND(BJ$37&gt;=$AB46,BJ$37&lt;$AD46)),AND(NOT(OR($AF46="",$AH46="")),AND(BJ$37&gt;=$AF46,BJ$37&lt;$AH46))),"",AND(BJ$37&gt;=$R46,BJ$37&lt;=$U46),"○",TRUE,"")</f>
        <v/>
      </c>
      <c r="BK46" s="429" t="str" cm="1">
        <f t="array" ref="BK46">_xlfn.IFS(OR(AND(NOT(OR($X46="",$Z46="")),AND(BK$37&gt;=$X46,BK$37&lt;$Z46)),AND(NOT(OR($AB46="",$AD46="",)),AND(BK$37&gt;=$AB46,BK$37&lt;$AD46)),AND(NOT(OR($AF46="",$AH46="")),AND(BK$37&gt;=$AF46,BK$37&lt;$AH46))),"",AND(BK$37&gt;=$R46,BK$37&lt;=$U46),"○",TRUE,"")</f>
        <v/>
      </c>
      <c r="BL46" s="429" t="str" cm="1">
        <f t="array" ref="BL46">_xlfn.IFS(OR(AND(NOT(OR($X46="",$Z46="")),AND(BL$37&gt;=$X46,BL$37&lt;$Z46)),AND(NOT(OR($AB46="",$AD46="",)),AND(BL$37&gt;=$AB46,BL$37&lt;$AD46)),AND(NOT(OR($AF46="",$AH46="")),AND(BL$37&gt;=$AF46,BL$37&lt;$AH46))),"",AND(BL$37&gt;=$R46,BL$37&lt;=$U46),"○",TRUE,"")</f>
        <v/>
      </c>
      <c r="BM46" s="429" t="str" cm="1">
        <f t="array" ref="BM46">_xlfn.IFS(OR(AND(NOT(OR($X46="",$Z46="")),AND(BM$37&gt;=$X46,BM$37&lt;$Z46)),AND(NOT(OR($AB46="",$AD46="",)),AND(BM$37&gt;=$AB46,BM$37&lt;$AD46)),AND(NOT(OR($AF46="",$AH46="")),AND(BM$37&gt;=$AF46,BM$37&lt;$AH46))),"",AND(BM$37&gt;=$R46,BM$37&lt;=$U46),"○",TRUE,"")</f>
        <v/>
      </c>
      <c r="BN46" s="429" t="str" cm="1">
        <f t="array" ref="BN46">_xlfn.IFS(OR(AND(NOT(OR($X46="",$Z46="")),AND(BN$37&gt;=$X46,BN$37&lt;$Z46)),AND(NOT(OR($AB46="",$AD46="",)),AND(BN$37&gt;=$AB46,BN$37&lt;$AD46)),AND(NOT(OR($AF46="",$AH46="")),AND(BN$37&gt;=$AF46,BN$37&lt;$AH46))),"",AND(BN$37&gt;=$R46,BN$37&lt;=$U46),"○",TRUE,"")</f>
        <v/>
      </c>
      <c r="BO46" s="429" t="str" cm="1">
        <f t="array" ref="BO46">_xlfn.IFS(OR(AND(NOT(OR($X46="",$Z46="")),AND(BO$37&gt;=$X46,BO$37&lt;$Z46)),AND(NOT(OR($AB46="",$AD46="",)),AND(BO$37&gt;=$AB46,BO$37&lt;$AD46)),AND(NOT(OR($AF46="",$AH46="")),AND(BO$37&gt;=$AF46,BO$37&lt;$AH46))),"",AND(BO$37&gt;=$R46,BO$37&lt;=$U46),"○",TRUE,"")</f>
        <v/>
      </c>
    </row>
    <row r="47" spans="2:70">
      <c r="B47"/>
      <c r="C47"/>
      <c r="D47"/>
      <c r="E47"/>
      <c r="F47"/>
      <c r="G47"/>
      <c r="H47"/>
      <c r="I47"/>
      <c r="J47"/>
      <c r="K47" s="568"/>
      <c r="L47" s="569"/>
      <c r="M47" s="569"/>
      <c r="N47" s="570"/>
      <c r="O47" s="569"/>
      <c r="P47" s="569"/>
      <c r="Q47" s="569"/>
      <c r="R47" s="571"/>
      <c r="S47" s="571"/>
      <c r="T47" s="571"/>
      <c r="U47" s="571"/>
      <c r="V47" s="571"/>
      <c r="W47" s="571"/>
      <c r="X47" s="571"/>
      <c r="Y47" s="571"/>
      <c r="Z47" s="571"/>
      <c r="AA47" s="571"/>
      <c r="AB47" s="571"/>
      <c r="AC47" s="571"/>
      <c r="AD47" s="571"/>
      <c r="AE47" s="571"/>
      <c r="AF47" s="571"/>
      <c r="AG47" s="571"/>
      <c r="AH47" s="573"/>
      <c r="AI47" s="574"/>
      <c r="AJ47" s="430" t="str">
        <f t="shared" si="17"/>
        <v/>
      </c>
      <c r="AK47" s="429" t="str" cm="1">
        <f t="array" ref="AK47">_xlfn.IFS(OR(AND(NOT(OR($X47="",$Z47="")),AND(AK$37&gt;=$X47,AK$37&lt;$Z47)),AND(NOT(OR($AB47="",$AD47="",)),AND(AK$37&gt;=$AB47,AK$37&lt;$AD47)),AND(NOT(OR($AF47="",$AH47="")),AND(AK$37&gt;=$AF47,AK$37&lt;$AH47))),"",AND(AK$37&gt;=$R47,AK$37&lt;=$U47),"○",TRUE,"")</f>
        <v/>
      </c>
      <c r="AL47" s="429" t="str" cm="1">
        <f t="array" ref="AL47">_xlfn.IFS(OR(AND(NOT(OR($X47="",$Z47="")),AND(AL$37&gt;=$X47,AL$37&lt;$Z47)),AND(NOT(OR($AB47="",$AD47="",)),AND(AL$37&gt;=$AB47,AL$37&lt;$AD47)),AND(NOT(OR($AF47="",$AH47="")),AND(AL$37&gt;=$AF47,AL$37&lt;$AH47))),"",AND(AL$37&gt;=$R47,AL$37&lt;=$U47),"○",TRUE,"")</f>
        <v/>
      </c>
      <c r="AM47" s="429" t="str" cm="1">
        <f t="array" ref="AM47">_xlfn.IFS(OR(AND(NOT(OR($X47="",$Z47="")),AND(AM$37&gt;=$X47,AM$37&lt;$Z47)),AND(NOT(OR($AB47="",$AD47="",)),AND(AM$37&gt;=$AB47,AM$37&lt;$AD47)),AND(NOT(OR($AF47="",$AH47="")),AND(AM$37&gt;=$AF47,AM$37&lt;$AH47))),"",AND(AM$37&gt;=$R47,AM$37&lt;=$U47),"○",TRUE,"")</f>
        <v/>
      </c>
      <c r="AN47" s="429" t="str" cm="1">
        <f t="array" ref="AN47">_xlfn.IFS(OR(AND(NOT(OR($X47="",$Z47="")),AND(AN$37&gt;=$X47,AN$37&lt;$Z47)),AND(NOT(OR($AB47="",$AD47="",)),AND(AN$37&gt;=$AB47,AN$37&lt;$AD47)),AND(NOT(OR($AF47="",$AH47="")),AND(AN$37&gt;=$AF47,AN$37&lt;$AH47))),"",AND(AN$37&gt;=$R47,AN$37&lt;=$U47),"○",TRUE,"")</f>
        <v/>
      </c>
      <c r="AO47" s="429" t="str" cm="1">
        <f t="array" ref="AO47">_xlfn.IFS(OR(AND(NOT(OR($X47="",$Z47="")),AND(AO$37&gt;=$X47,AO$37&lt;$Z47)),AND(NOT(OR($AB47="",$AD47="",)),AND(AO$37&gt;=$AB47,AO$37&lt;$AD47)),AND(NOT(OR($AF47="",$AH47="")),AND(AO$37&gt;=$AF47,AO$37&lt;$AH47))),"",AND(AO$37&gt;=$R47,AO$37&lt;=$U47),"○",TRUE,"")</f>
        <v/>
      </c>
      <c r="AP47" s="429" t="str" cm="1">
        <f t="array" ref="AP47">_xlfn.IFS(OR(AND(NOT(OR($X47="",$Z47="")),AND(AP$37&gt;=$X47,AP$37&lt;$Z47)),AND(NOT(OR($AB47="",$AD47="",)),AND(AP$37&gt;=$AB47,AP$37&lt;$AD47)),AND(NOT(OR($AF47="",$AH47="")),AND(AP$37&gt;=$AF47,AP$37&lt;$AH47))),"",AND(AP$37&gt;=$R47,AP$37&lt;=$U47),"○",TRUE,"")</f>
        <v/>
      </c>
      <c r="AQ47" s="429" t="str" cm="1">
        <f t="array" ref="AQ47">_xlfn.IFS(OR(AND(NOT(OR($X47="",$Z47="")),AND(AQ$37&gt;=$X47,AQ$37&lt;$Z47)),AND(NOT(OR($AB47="",$AD47="",)),AND(AQ$37&gt;=$AB47,AQ$37&lt;$AD47)),AND(NOT(OR($AF47="",$AH47="")),AND(AQ$37&gt;=$AF47,AQ$37&lt;$AH47))),"",AND(AQ$37&gt;=$R47,AQ$37&lt;=$U47),"○",TRUE,"")</f>
        <v/>
      </c>
      <c r="AR47" s="429" t="str" cm="1">
        <f t="array" ref="AR47">_xlfn.IFS(OR(AND(NOT(OR($X47="",$Z47="")),AND(AR$37&gt;=$X47,AR$37&lt;$Z47)),AND(NOT(OR($AB47="",$AD47="",)),AND(AR$37&gt;=$AB47,AR$37&lt;$AD47)),AND(NOT(OR($AF47="",$AH47="")),AND(AR$37&gt;=$AF47,AR$37&lt;$AH47))),"",AND(AR$37&gt;=$R47,AR$37&lt;=$U47),"○",TRUE,"")</f>
        <v/>
      </c>
      <c r="AS47" s="429" t="str" cm="1">
        <f t="array" ref="AS47">_xlfn.IFS(OR(AND(NOT(OR($X47="",$Z47="")),AND(AS$37&gt;=$X47,AS$37&lt;$Z47)),AND(NOT(OR($AB47="",$AD47="",)),AND(AS$37&gt;=$AB47,AS$37&lt;$AD47)),AND(NOT(OR($AF47="",$AH47="")),AND(AS$37&gt;=$AF47,AS$37&lt;$AH47))),"",AND(AS$37&gt;=$R47,AS$37&lt;=$U47),"○",TRUE,"")</f>
        <v/>
      </c>
      <c r="AT47" s="429" t="str" cm="1">
        <f t="array" ref="AT47">_xlfn.IFS(OR(AND(NOT(OR($X47="",$Z47="")),AND(AT$37&gt;=$X47,AT$37&lt;$Z47)),AND(NOT(OR($AB47="",$AD47="",)),AND(AT$37&gt;=$AB47,AT$37&lt;$AD47)),AND(NOT(OR($AF47="",$AH47="")),AND(AT$37&gt;=$AF47,AT$37&lt;$AH47))),"",AND(AT$37&gt;=$R47,AT$37&lt;=$U47),"○",TRUE,"")</f>
        <v/>
      </c>
      <c r="AU47" s="429" t="str" cm="1">
        <f t="array" ref="AU47">_xlfn.IFS(OR(AND(NOT(OR($X47="",$Z47="")),AND(AU$37&gt;=$X47,AU$37&lt;$Z47)),AND(NOT(OR($AB47="",$AD47="",)),AND(AU$37&gt;=$AB47,AU$37&lt;$AD47)),AND(NOT(OR($AF47="",$AH47="")),AND(AU$37&gt;=$AF47,AU$37&lt;$AH47))),"",AND(AU$37&gt;=$R47,AU$37&lt;=$U47),"○",TRUE,"")</f>
        <v/>
      </c>
      <c r="AV47" s="429" t="str" cm="1">
        <f t="array" ref="AV47">_xlfn.IFS(OR(AND(NOT(OR($X47="",$Z47="")),AND(AV$37&gt;=$X47,AV$37&lt;$Z47)),AND(NOT(OR($AB47="",$AD47="",)),AND(AV$37&gt;=$AB47,AV$37&lt;$AD47)),AND(NOT(OR($AF47="",$AH47="")),AND(AV$37&gt;=$AF47,AV$37&lt;$AH47))),"",AND(AV$37&gt;=$R47,AV$37&lt;=$U47),"○",TRUE,"")</f>
        <v/>
      </c>
      <c r="AW47" s="429" t="str" cm="1">
        <f t="array" ref="AW47">_xlfn.IFS(OR(AND(NOT(OR($X47="",$Z47="")),AND(AW$37&gt;=$X47,AW$37&lt;$Z47)),AND(NOT(OR($AB47="",$AD47="",)),AND(AW$37&gt;=$AB47,AW$37&lt;$AD47)),AND(NOT(OR($AF47="",$AH47="")),AND(AW$37&gt;=$AF47,AW$37&lt;$AH47))),"",AND(AW$37&gt;=$R47,AW$37&lt;=$U47),"○",TRUE,"")</f>
        <v/>
      </c>
      <c r="AX47" s="429" t="str" cm="1">
        <f t="array" ref="AX47">_xlfn.IFS(OR(AND(NOT(OR($X47="",$Z47="")),AND(AX$37&gt;=$X47,AX$37&lt;$Z47)),AND(NOT(OR($AB47="",$AD47="",)),AND(AX$37&gt;=$AB47,AX$37&lt;$AD47)),AND(NOT(OR($AF47="",$AH47="")),AND(AX$37&gt;=$AF47,AX$37&lt;$AH47))),"",AND(AX$37&gt;=$R47,AX$37&lt;=$U47),"○",TRUE,"")</f>
        <v/>
      </c>
      <c r="AY47" s="429" t="str" cm="1">
        <f t="array" ref="AY47">_xlfn.IFS(OR(AND(NOT(OR($X47="",$Z47="")),AND(AY$37&gt;=$X47,AY$37&lt;$Z47)),AND(NOT(OR($AB47="",$AD47="",)),AND(AY$37&gt;=$AB47,AY$37&lt;$AD47)),AND(NOT(OR($AF47="",$AH47="")),AND(AY$37&gt;=$AF47,AY$37&lt;$AH47))),"",AND(AY$37&gt;=$R47,AY$37&lt;=$U47),"○",TRUE,"")</f>
        <v/>
      </c>
      <c r="AZ47" s="429" t="str" cm="1">
        <f t="array" ref="AZ47">_xlfn.IFS(OR(AND(NOT(OR($X47="",$Z47="")),AND(AZ$37&gt;=$X47,AZ$37&lt;$Z47)),AND(NOT(OR($AB47="",$AD47="",)),AND(AZ$37&gt;=$AB47,AZ$37&lt;$AD47)),AND(NOT(OR($AF47="",$AH47="")),AND(AZ$37&gt;=$AF47,AZ$37&lt;$AH47))),"",AND(AZ$37&gt;=$R47,AZ$37&lt;=$U47),"○",TRUE,"")</f>
        <v/>
      </c>
      <c r="BA47" s="429" t="str" cm="1">
        <f t="array" ref="BA47">_xlfn.IFS(OR(AND(NOT(OR($X47="",$Z47="")),AND(BA$37&gt;=$X47,BA$37&lt;$Z47)),AND(NOT(OR($AB47="",$AD47="",)),AND(BA$37&gt;=$AB47,BA$37&lt;$AD47)),AND(NOT(OR($AF47="",$AH47="")),AND(BA$37&gt;=$AF47,BA$37&lt;$AH47))),"",AND(BA$37&gt;=$R47,BA$37&lt;=$U47),"○",TRUE,"")</f>
        <v/>
      </c>
      <c r="BB47" s="429" t="str" cm="1">
        <f t="array" ref="BB47">_xlfn.IFS(OR(AND(NOT(OR($X47="",$Z47="")),AND(BB$37&gt;=$X47,BB$37&lt;$Z47)),AND(NOT(OR($AB47="",$AD47="",)),AND(BB$37&gt;=$AB47,BB$37&lt;$AD47)),AND(NOT(OR($AF47="",$AH47="")),AND(BB$37&gt;=$AF47,BB$37&lt;$AH47))),"",AND(BB$37&gt;=$R47,BB$37&lt;=$U47),"○",TRUE,"")</f>
        <v/>
      </c>
      <c r="BC47" s="429" t="str" cm="1">
        <f t="array" ref="BC47">_xlfn.IFS(OR(AND(NOT(OR($X47="",$Z47="")),AND(BC$37&gt;=$X47,BC$37&lt;$Z47)),AND(NOT(OR($AB47="",$AD47="",)),AND(BC$37&gt;=$AB47,BC$37&lt;$AD47)),AND(NOT(OR($AF47="",$AH47="")),AND(BC$37&gt;=$AF47,BC$37&lt;$AH47))),"",AND(BC$37&gt;=$R47,BC$37&lt;=$U47),"○",TRUE,"")</f>
        <v/>
      </c>
      <c r="BD47" s="429" t="str" cm="1">
        <f t="array" ref="BD47">_xlfn.IFS(OR(AND(NOT(OR($X47="",$Z47="")),AND(BD$37&gt;=$X47,BD$37&lt;$Z47)),AND(NOT(OR($AB47="",$AD47="",)),AND(BD$37&gt;=$AB47,BD$37&lt;$AD47)),AND(NOT(OR($AF47="",$AH47="")),AND(BD$37&gt;=$AF47,BD$37&lt;$AH47))),"",AND(BD$37&gt;=$R47,BD$37&lt;=$U47),"○",TRUE,"")</f>
        <v/>
      </c>
      <c r="BE47" s="429" t="str" cm="1">
        <f t="array" ref="BE47">_xlfn.IFS(OR(AND(NOT(OR($X47="",$Z47="")),AND(BE$37&gt;=$X47,BE$37&lt;$Z47)),AND(NOT(OR($AB47="",$AD47="",)),AND(BE$37&gt;=$AB47,BE$37&lt;$AD47)),AND(NOT(OR($AF47="",$AH47="")),AND(BE$37&gt;=$AF47,BE$37&lt;$AH47))),"",AND(BE$37&gt;=$R47,BE$37&lt;=$U47),"○",TRUE,"")</f>
        <v/>
      </c>
      <c r="BF47" s="429" t="str" cm="1">
        <f t="array" ref="BF47">_xlfn.IFS(OR(AND(NOT(OR($X47="",$Z47="")),AND(BF$37&gt;=$X47,BF$37&lt;$Z47)),AND(NOT(OR($AB47="",$AD47="",)),AND(BF$37&gt;=$AB47,BF$37&lt;$AD47)),AND(NOT(OR($AF47="",$AH47="")),AND(BF$37&gt;=$AF47,BF$37&lt;$AH47))),"",AND(BF$37&gt;=$R47,BF$37&lt;=$U47),"○",TRUE,"")</f>
        <v/>
      </c>
      <c r="BG47" s="429" t="str" cm="1">
        <f t="array" ref="BG47">_xlfn.IFS(OR(AND(NOT(OR($X47="",$Z47="")),AND(BG$37&gt;=$X47,BG$37&lt;$Z47)),AND(NOT(OR($AB47="",$AD47="",)),AND(BG$37&gt;=$AB47,BG$37&lt;$AD47)),AND(NOT(OR($AF47="",$AH47="")),AND(BG$37&gt;=$AF47,BG$37&lt;$AH47))),"",AND(BG$37&gt;=$R47,BG$37&lt;=$U47),"○",TRUE,"")</f>
        <v/>
      </c>
      <c r="BH47" s="429" t="str" cm="1">
        <f t="array" ref="BH47">_xlfn.IFS(OR(AND(NOT(OR($X47="",$Z47="")),AND(BH$37&gt;=$X47,BH$37&lt;$Z47)),AND(NOT(OR($AB47="",$AD47="",)),AND(BH$37&gt;=$AB47,BH$37&lt;$AD47)),AND(NOT(OR($AF47="",$AH47="")),AND(BH$37&gt;=$AF47,BH$37&lt;$AH47))),"",AND(BH$37&gt;=$R47,BH$37&lt;=$U47),"○",TRUE,"")</f>
        <v/>
      </c>
      <c r="BI47" s="429" t="str" cm="1">
        <f t="array" ref="BI47">_xlfn.IFS(OR(AND(NOT(OR($X47="",$Z47="")),AND(BI$37&gt;=$X47,BI$37&lt;$Z47)),AND(NOT(OR($AB47="",$AD47="",)),AND(BI$37&gt;=$AB47,BI$37&lt;$AD47)),AND(NOT(OR($AF47="",$AH47="")),AND(BI$37&gt;=$AF47,BI$37&lt;$AH47))),"",AND(BI$37&gt;=$R47,BI$37&lt;=$U47),"○",TRUE,"")</f>
        <v/>
      </c>
      <c r="BJ47" s="429" t="str" cm="1">
        <f t="array" ref="BJ47">_xlfn.IFS(OR(AND(NOT(OR($X47="",$Z47="")),AND(BJ$37&gt;=$X47,BJ$37&lt;$Z47)),AND(NOT(OR($AB47="",$AD47="",)),AND(BJ$37&gt;=$AB47,BJ$37&lt;$AD47)),AND(NOT(OR($AF47="",$AH47="")),AND(BJ$37&gt;=$AF47,BJ$37&lt;$AH47))),"",AND(BJ$37&gt;=$R47,BJ$37&lt;=$U47),"○",TRUE,"")</f>
        <v/>
      </c>
      <c r="BK47" s="429" t="str" cm="1">
        <f t="array" ref="BK47">_xlfn.IFS(OR(AND(NOT(OR($X47="",$Z47="")),AND(BK$37&gt;=$X47,BK$37&lt;$Z47)),AND(NOT(OR($AB47="",$AD47="",)),AND(BK$37&gt;=$AB47,BK$37&lt;$AD47)),AND(NOT(OR($AF47="",$AH47="")),AND(BK$37&gt;=$AF47,BK$37&lt;$AH47))),"",AND(BK$37&gt;=$R47,BK$37&lt;=$U47),"○",TRUE,"")</f>
        <v/>
      </c>
      <c r="BL47" s="429" t="str" cm="1">
        <f t="array" ref="BL47">_xlfn.IFS(OR(AND(NOT(OR($X47="",$Z47="")),AND(BL$37&gt;=$X47,BL$37&lt;$Z47)),AND(NOT(OR($AB47="",$AD47="",)),AND(BL$37&gt;=$AB47,BL$37&lt;$AD47)),AND(NOT(OR($AF47="",$AH47="")),AND(BL$37&gt;=$AF47,BL$37&lt;$AH47))),"",AND(BL$37&gt;=$R47,BL$37&lt;=$U47),"○",TRUE,"")</f>
        <v/>
      </c>
      <c r="BM47" s="429" t="str" cm="1">
        <f t="array" ref="BM47">_xlfn.IFS(OR(AND(NOT(OR($X47="",$Z47="")),AND(BM$37&gt;=$X47,BM$37&lt;$Z47)),AND(NOT(OR($AB47="",$AD47="",)),AND(BM$37&gt;=$AB47,BM$37&lt;$AD47)),AND(NOT(OR($AF47="",$AH47="")),AND(BM$37&gt;=$AF47,BM$37&lt;$AH47))),"",AND(BM$37&gt;=$R47,BM$37&lt;=$U47),"○",TRUE,"")</f>
        <v/>
      </c>
      <c r="BN47" s="429" t="str" cm="1">
        <f t="array" ref="BN47">_xlfn.IFS(OR(AND(NOT(OR($X47="",$Z47="")),AND(BN$37&gt;=$X47,BN$37&lt;$Z47)),AND(NOT(OR($AB47="",$AD47="",)),AND(BN$37&gt;=$AB47,BN$37&lt;$AD47)),AND(NOT(OR($AF47="",$AH47="")),AND(BN$37&gt;=$AF47,BN$37&lt;$AH47))),"",AND(BN$37&gt;=$R47,BN$37&lt;=$U47),"○",TRUE,"")</f>
        <v/>
      </c>
      <c r="BO47" s="429" t="str" cm="1">
        <f t="array" ref="BO47">_xlfn.IFS(OR(AND(NOT(OR($X47="",$Z47="")),AND(BO$37&gt;=$X47,BO$37&lt;$Z47)),AND(NOT(OR($AB47="",$AD47="",)),AND(BO$37&gt;=$AB47,BO$37&lt;$AD47)),AND(NOT(OR($AF47="",$AH47="")),AND(BO$37&gt;=$AF47,BO$37&lt;$AH47))),"",AND(BO$37&gt;=$R47,BO$37&lt;=$U47),"○",TRUE,"")</f>
        <v/>
      </c>
    </row>
    <row r="48" spans="2:70">
      <c r="B48"/>
      <c r="C48"/>
      <c r="D48"/>
      <c r="E48"/>
      <c r="F48"/>
      <c r="G48"/>
      <c r="H48"/>
      <c r="I48"/>
      <c r="J48"/>
      <c r="K48" s="568"/>
      <c r="L48" s="569"/>
      <c r="M48" s="569"/>
      <c r="N48" s="570"/>
      <c r="O48" s="569"/>
      <c r="P48" s="569"/>
      <c r="Q48" s="569"/>
      <c r="R48" s="571"/>
      <c r="S48" s="571"/>
      <c r="T48" s="571"/>
      <c r="U48" s="571"/>
      <c r="V48" s="571"/>
      <c r="W48" s="571"/>
      <c r="X48" s="571"/>
      <c r="Y48" s="571"/>
      <c r="Z48" s="571"/>
      <c r="AA48" s="571"/>
      <c r="AB48" s="571"/>
      <c r="AC48" s="571"/>
      <c r="AD48" s="571"/>
      <c r="AE48" s="571"/>
      <c r="AF48" s="571"/>
      <c r="AG48" s="571"/>
      <c r="AH48" s="573"/>
      <c r="AI48" s="574"/>
      <c r="AJ48" s="430" t="str">
        <f t="shared" si="17"/>
        <v/>
      </c>
      <c r="AK48" s="429" t="str" cm="1">
        <f t="array" ref="AK48">_xlfn.IFS(OR(AND(NOT(OR($X48="",$Z48="")),AND(AK$37&gt;=$X48,AK$37&lt;$Z48)),AND(NOT(OR($AB48="",$AD48="",)),AND(AK$37&gt;=$AB48,AK$37&lt;$AD48)),AND(NOT(OR($AF48="",$AH48="")),AND(AK$37&gt;=$AF48,AK$37&lt;$AH48))),"",AND(AK$37&gt;=$R48,AK$37&lt;=$U48),"○",TRUE,"")</f>
        <v/>
      </c>
      <c r="AL48" s="429" t="str" cm="1">
        <f t="array" ref="AL48">_xlfn.IFS(OR(AND(NOT(OR($X48="",$Z48="")),AND(AL$37&gt;=$X48,AL$37&lt;$Z48)),AND(NOT(OR($AB48="",$AD48="",)),AND(AL$37&gt;=$AB48,AL$37&lt;$AD48)),AND(NOT(OR($AF48="",$AH48="")),AND(AL$37&gt;=$AF48,AL$37&lt;$AH48))),"",AND(AL$37&gt;=$R48,AL$37&lt;=$U48),"○",TRUE,"")</f>
        <v/>
      </c>
      <c r="AM48" s="429" t="str" cm="1">
        <f t="array" ref="AM48">_xlfn.IFS(OR(AND(NOT(OR($X48="",$Z48="")),AND(AM$37&gt;=$X48,AM$37&lt;$Z48)),AND(NOT(OR($AB48="",$AD48="",)),AND(AM$37&gt;=$AB48,AM$37&lt;$AD48)),AND(NOT(OR($AF48="",$AH48="")),AND(AM$37&gt;=$AF48,AM$37&lt;$AH48))),"",AND(AM$37&gt;=$R48,AM$37&lt;=$U48),"○",TRUE,"")</f>
        <v/>
      </c>
      <c r="AN48" s="429" t="str" cm="1">
        <f t="array" ref="AN48">_xlfn.IFS(OR(AND(NOT(OR($X48="",$Z48="")),AND(AN$37&gt;=$X48,AN$37&lt;$Z48)),AND(NOT(OR($AB48="",$AD48="",)),AND(AN$37&gt;=$AB48,AN$37&lt;$AD48)),AND(NOT(OR($AF48="",$AH48="")),AND(AN$37&gt;=$AF48,AN$37&lt;$AH48))),"",AND(AN$37&gt;=$R48,AN$37&lt;=$U48),"○",TRUE,"")</f>
        <v/>
      </c>
      <c r="AO48" s="429" t="str" cm="1">
        <f t="array" ref="AO48">_xlfn.IFS(OR(AND(NOT(OR($X48="",$Z48="")),AND(AO$37&gt;=$X48,AO$37&lt;$Z48)),AND(NOT(OR($AB48="",$AD48="",)),AND(AO$37&gt;=$AB48,AO$37&lt;$AD48)),AND(NOT(OR($AF48="",$AH48="")),AND(AO$37&gt;=$AF48,AO$37&lt;$AH48))),"",AND(AO$37&gt;=$R48,AO$37&lt;=$U48),"○",TRUE,"")</f>
        <v/>
      </c>
      <c r="AP48" s="429" t="str" cm="1">
        <f t="array" ref="AP48">_xlfn.IFS(OR(AND(NOT(OR($X48="",$Z48="")),AND(AP$37&gt;=$X48,AP$37&lt;$Z48)),AND(NOT(OR($AB48="",$AD48="",)),AND(AP$37&gt;=$AB48,AP$37&lt;$AD48)),AND(NOT(OR($AF48="",$AH48="")),AND(AP$37&gt;=$AF48,AP$37&lt;$AH48))),"",AND(AP$37&gt;=$R48,AP$37&lt;=$U48),"○",TRUE,"")</f>
        <v/>
      </c>
      <c r="AQ48" s="429" t="str" cm="1">
        <f t="array" ref="AQ48">_xlfn.IFS(OR(AND(NOT(OR($X48="",$Z48="")),AND(AQ$37&gt;=$X48,AQ$37&lt;$Z48)),AND(NOT(OR($AB48="",$AD48="",)),AND(AQ$37&gt;=$AB48,AQ$37&lt;$AD48)),AND(NOT(OR($AF48="",$AH48="")),AND(AQ$37&gt;=$AF48,AQ$37&lt;$AH48))),"",AND(AQ$37&gt;=$R48,AQ$37&lt;=$U48),"○",TRUE,"")</f>
        <v/>
      </c>
      <c r="AR48" s="429" t="str" cm="1">
        <f t="array" ref="AR48">_xlfn.IFS(OR(AND(NOT(OR($X48="",$Z48="")),AND(AR$37&gt;=$X48,AR$37&lt;$Z48)),AND(NOT(OR($AB48="",$AD48="",)),AND(AR$37&gt;=$AB48,AR$37&lt;$AD48)),AND(NOT(OR($AF48="",$AH48="")),AND(AR$37&gt;=$AF48,AR$37&lt;$AH48))),"",AND(AR$37&gt;=$R48,AR$37&lt;=$U48),"○",TRUE,"")</f>
        <v/>
      </c>
      <c r="AS48" s="429" t="str" cm="1">
        <f t="array" ref="AS48">_xlfn.IFS(OR(AND(NOT(OR($X48="",$Z48="")),AND(AS$37&gt;=$X48,AS$37&lt;$Z48)),AND(NOT(OR($AB48="",$AD48="",)),AND(AS$37&gt;=$AB48,AS$37&lt;$AD48)),AND(NOT(OR($AF48="",$AH48="")),AND(AS$37&gt;=$AF48,AS$37&lt;$AH48))),"",AND(AS$37&gt;=$R48,AS$37&lt;=$U48),"○",TRUE,"")</f>
        <v/>
      </c>
      <c r="AT48" s="429" t="str" cm="1">
        <f t="array" ref="AT48">_xlfn.IFS(OR(AND(NOT(OR($X48="",$Z48="")),AND(AT$37&gt;=$X48,AT$37&lt;$Z48)),AND(NOT(OR($AB48="",$AD48="",)),AND(AT$37&gt;=$AB48,AT$37&lt;$AD48)),AND(NOT(OR($AF48="",$AH48="")),AND(AT$37&gt;=$AF48,AT$37&lt;$AH48))),"",AND(AT$37&gt;=$R48,AT$37&lt;=$U48),"○",TRUE,"")</f>
        <v/>
      </c>
      <c r="AU48" s="429" t="str" cm="1">
        <f t="array" ref="AU48">_xlfn.IFS(OR(AND(NOT(OR($X48="",$Z48="")),AND(AU$37&gt;=$X48,AU$37&lt;$Z48)),AND(NOT(OR($AB48="",$AD48="",)),AND(AU$37&gt;=$AB48,AU$37&lt;$AD48)),AND(NOT(OR($AF48="",$AH48="")),AND(AU$37&gt;=$AF48,AU$37&lt;$AH48))),"",AND(AU$37&gt;=$R48,AU$37&lt;=$U48),"○",TRUE,"")</f>
        <v/>
      </c>
      <c r="AV48" s="429" t="str" cm="1">
        <f t="array" ref="AV48">_xlfn.IFS(OR(AND(NOT(OR($X48="",$Z48="")),AND(AV$37&gt;=$X48,AV$37&lt;$Z48)),AND(NOT(OR($AB48="",$AD48="",)),AND(AV$37&gt;=$AB48,AV$37&lt;$AD48)),AND(NOT(OR($AF48="",$AH48="")),AND(AV$37&gt;=$AF48,AV$37&lt;$AH48))),"",AND(AV$37&gt;=$R48,AV$37&lt;=$U48),"○",TRUE,"")</f>
        <v/>
      </c>
      <c r="AW48" s="429" t="str" cm="1">
        <f t="array" ref="AW48">_xlfn.IFS(OR(AND(NOT(OR($X48="",$Z48="")),AND(AW$37&gt;=$X48,AW$37&lt;$Z48)),AND(NOT(OR($AB48="",$AD48="",)),AND(AW$37&gt;=$AB48,AW$37&lt;$AD48)),AND(NOT(OR($AF48="",$AH48="")),AND(AW$37&gt;=$AF48,AW$37&lt;$AH48))),"",AND(AW$37&gt;=$R48,AW$37&lt;=$U48),"○",TRUE,"")</f>
        <v/>
      </c>
      <c r="AX48" s="429" t="str" cm="1">
        <f t="array" ref="AX48">_xlfn.IFS(OR(AND(NOT(OR($X48="",$Z48="")),AND(AX$37&gt;=$X48,AX$37&lt;$Z48)),AND(NOT(OR($AB48="",$AD48="",)),AND(AX$37&gt;=$AB48,AX$37&lt;$AD48)),AND(NOT(OR($AF48="",$AH48="")),AND(AX$37&gt;=$AF48,AX$37&lt;$AH48))),"",AND(AX$37&gt;=$R48,AX$37&lt;=$U48),"○",TRUE,"")</f>
        <v/>
      </c>
      <c r="AY48" s="429" t="str" cm="1">
        <f t="array" ref="AY48">_xlfn.IFS(OR(AND(NOT(OR($X48="",$Z48="")),AND(AY$37&gt;=$X48,AY$37&lt;$Z48)),AND(NOT(OR($AB48="",$AD48="",)),AND(AY$37&gt;=$AB48,AY$37&lt;$AD48)),AND(NOT(OR($AF48="",$AH48="")),AND(AY$37&gt;=$AF48,AY$37&lt;$AH48))),"",AND(AY$37&gt;=$R48,AY$37&lt;=$U48),"○",TRUE,"")</f>
        <v/>
      </c>
      <c r="AZ48" s="429" t="str" cm="1">
        <f t="array" ref="AZ48">_xlfn.IFS(OR(AND(NOT(OR($X48="",$Z48="")),AND(AZ$37&gt;=$X48,AZ$37&lt;$Z48)),AND(NOT(OR($AB48="",$AD48="",)),AND(AZ$37&gt;=$AB48,AZ$37&lt;$AD48)),AND(NOT(OR($AF48="",$AH48="")),AND(AZ$37&gt;=$AF48,AZ$37&lt;$AH48))),"",AND(AZ$37&gt;=$R48,AZ$37&lt;=$U48),"○",TRUE,"")</f>
        <v/>
      </c>
      <c r="BA48" s="429" t="str" cm="1">
        <f t="array" ref="BA48">_xlfn.IFS(OR(AND(NOT(OR($X48="",$Z48="")),AND(BA$37&gt;=$X48,BA$37&lt;$Z48)),AND(NOT(OR($AB48="",$AD48="",)),AND(BA$37&gt;=$AB48,BA$37&lt;$AD48)),AND(NOT(OR($AF48="",$AH48="")),AND(BA$37&gt;=$AF48,BA$37&lt;$AH48))),"",AND(BA$37&gt;=$R48,BA$37&lt;=$U48),"○",TRUE,"")</f>
        <v/>
      </c>
      <c r="BB48" s="429" t="str" cm="1">
        <f t="array" ref="BB48">_xlfn.IFS(OR(AND(NOT(OR($X48="",$Z48="")),AND(BB$37&gt;=$X48,BB$37&lt;$Z48)),AND(NOT(OR($AB48="",$AD48="",)),AND(BB$37&gt;=$AB48,BB$37&lt;$AD48)),AND(NOT(OR($AF48="",$AH48="")),AND(BB$37&gt;=$AF48,BB$37&lt;$AH48))),"",AND(BB$37&gt;=$R48,BB$37&lt;=$U48),"○",TRUE,"")</f>
        <v/>
      </c>
      <c r="BC48" s="429" t="str" cm="1">
        <f t="array" ref="BC48">_xlfn.IFS(OR(AND(NOT(OR($X48="",$Z48="")),AND(BC$37&gt;=$X48,BC$37&lt;$Z48)),AND(NOT(OR($AB48="",$AD48="",)),AND(BC$37&gt;=$AB48,BC$37&lt;$AD48)),AND(NOT(OR($AF48="",$AH48="")),AND(BC$37&gt;=$AF48,BC$37&lt;$AH48))),"",AND(BC$37&gt;=$R48,BC$37&lt;=$U48),"○",TRUE,"")</f>
        <v/>
      </c>
      <c r="BD48" s="429" t="str" cm="1">
        <f t="array" ref="BD48">_xlfn.IFS(OR(AND(NOT(OR($X48="",$Z48="")),AND(BD$37&gt;=$X48,BD$37&lt;$Z48)),AND(NOT(OR($AB48="",$AD48="",)),AND(BD$37&gt;=$AB48,BD$37&lt;$AD48)),AND(NOT(OR($AF48="",$AH48="")),AND(BD$37&gt;=$AF48,BD$37&lt;$AH48))),"",AND(BD$37&gt;=$R48,BD$37&lt;=$U48),"○",TRUE,"")</f>
        <v/>
      </c>
      <c r="BE48" s="429" t="str" cm="1">
        <f t="array" ref="BE48">_xlfn.IFS(OR(AND(NOT(OR($X48="",$Z48="")),AND(BE$37&gt;=$X48,BE$37&lt;$Z48)),AND(NOT(OR($AB48="",$AD48="",)),AND(BE$37&gt;=$AB48,BE$37&lt;$AD48)),AND(NOT(OR($AF48="",$AH48="")),AND(BE$37&gt;=$AF48,BE$37&lt;$AH48))),"",AND(BE$37&gt;=$R48,BE$37&lt;=$U48),"○",TRUE,"")</f>
        <v/>
      </c>
      <c r="BF48" s="429" t="str" cm="1">
        <f t="array" ref="BF48">_xlfn.IFS(OR(AND(NOT(OR($X48="",$Z48="")),AND(BF$37&gt;=$X48,BF$37&lt;$Z48)),AND(NOT(OR($AB48="",$AD48="",)),AND(BF$37&gt;=$AB48,BF$37&lt;$AD48)),AND(NOT(OR($AF48="",$AH48="")),AND(BF$37&gt;=$AF48,BF$37&lt;$AH48))),"",AND(BF$37&gt;=$R48,BF$37&lt;=$U48),"○",TRUE,"")</f>
        <v/>
      </c>
      <c r="BG48" s="429" t="str" cm="1">
        <f t="array" ref="BG48">_xlfn.IFS(OR(AND(NOT(OR($X48="",$Z48="")),AND(BG$37&gt;=$X48,BG$37&lt;$Z48)),AND(NOT(OR($AB48="",$AD48="",)),AND(BG$37&gt;=$AB48,BG$37&lt;$AD48)),AND(NOT(OR($AF48="",$AH48="")),AND(BG$37&gt;=$AF48,BG$37&lt;$AH48))),"",AND(BG$37&gt;=$R48,BG$37&lt;=$U48),"○",TRUE,"")</f>
        <v/>
      </c>
      <c r="BH48" s="429" t="str" cm="1">
        <f t="array" ref="BH48">_xlfn.IFS(OR(AND(NOT(OR($X48="",$Z48="")),AND(BH$37&gt;=$X48,BH$37&lt;$Z48)),AND(NOT(OR($AB48="",$AD48="",)),AND(BH$37&gt;=$AB48,BH$37&lt;$AD48)),AND(NOT(OR($AF48="",$AH48="")),AND(BH$37&gt;=$AF48,BH$37&lt;$AH48))),"",AND(BH$37&gt;=$R48,BH$37&lt;=$U48),"○",TRUE,"")</f>
        <v/>
      </c>
      <c r="BI48" s="429" t="str" cm="1">
        <f t="array" ref="BI48">_xlfn.IFS(OR(AND(NOT(OR($X48="",$Z48="")),AND(BI$37&gt;=$X48,BI$37&lt;$Z48)),AND(NOT(OR($AB48="",$AD48="",)),AND(BI$37&gt;=$AB48,BI$37&lt;$AD48)),AND(NOT(OR($AF48="",$AH48="")),AND(BI$37&gt;=$AF48,BI$37&lt;$AH48))),"",AND(BI$37&gt;=$R48,BI$37&lt;=$U48),"○",TRUE,"")</f>
        <v/>
      </c>
      <c r="BJ48" s="429" t="str" cm="1">
        <f t="array" ref="BJ48">_xlfn.IFS(OR(AND(NOT(OR($X48="",$Z48="")),AND(BJ$37&gt;=$X48,BJ$37&lt;$Z48)),AND(NOT(OR($AB48="",$AD48="",)),AND(BJ$37&gt;=$AB48,BJ$37&lt;$AD48)),AND(NOT(OR($AF48="",$AH48="")),AND(BJ$37&gt;=$AF48,BJ$37&lt;$AH48))),"",AND(BJ$37&gt;=$R48,BJ$37&lt;=$U48),"○",TRUE,"")</f>
        <v/>
      </c>
      <c r="BK48" s="429" t="str" cm="1">
        <f t="array" ref="BK48">_xlfn.IFS(OR(AND(NOT(OR($X48="",$Z48="")),AND(BK$37&gt;=$X48,BK$37&lt;$Z48)),AND(NOT(OR($AB48="",$AD48="",)),AND(BK$37&gt;=$AB48,BK$37&lt;$AD48)),AND(NOT(OR($AF48="",$AH48="")),AND(BK$37&gt;=$AF48,BK$37&lt;$AH48))),"",AND(BK$37&gt;=$R48,BK$37&lt;=$U48),"○",TRUE,"")</f>
        <v/>
      </c>
      <c r="BL48" s="429" t="str" cm="1">
        <f t="array" ref="BL48">_xlfn.IFS(OR(AND(NOT(OR($X48="",$Z48="")),AND(BL$37&gt;=$X48,BL$37&lt;$Z48)),AND(NOT(OR($AB48="",$AD48="",)),AND(BL$37&gt;=$AB48,BL$37&lt;$AD48)),AND(NOT(OR($AF48="",$AH48="")),AND(BL$37&gt;=$AF48,BL$37&lt;$AH48))),"",AND(BL$37&gt;=$R48,BL$37&lt;=$U48),"○",TRUE,"")</f>
        <v/>
      </c>
      <c r="BM48" s="429" t="str" cm="1">
        <f t="array" ref="BM48">_xlfn.IFS(OR(AND(NOT(OR($X48="",$Z48="")),AND(BM$37&gt;=$X48,BM$37&lt;$Z48)),AND(NOT(OR($AB48="",$AD48="",)),AND(BM$37&gt;=$AB48,BM$37&lt;$AD48)),AND(NOT(OR($AF48="",$AH48="")),AND(BM$37&gt;=$AF48,BM$37&lt;$AH48))),"",AND(BM$37&gt;=$R48,BM$37&lt;=$U48),"○",TRUE,"")</f>
        <v/>
      </c>
      <c r="BN48" s="429" t="str" cm="1">
        <f t="array" ref="BN48">_xlfn.IFS(OR(AND(NOT(OR($X48="",$Z48="")),AND(BN$37&gt;=$X48,BN$37&lt;$Z48)),AND(NOT(OR($AB48="",$AD48="",)),AND(BN$37&gt;=$AB48,BN$37&lt;$AD48)),AND(NOT(OR($AF48="",$AH48="")),AND(BN$37&gt;=$AF48,BN$37&lt;$AH48))),"",AND(BN$37&gt;=$R48,BN$37&lt;=$U48),"○",TRUE,"")</f>
        <v/>
      </c>
      <c r="BO48" s="429" t="str" cm="1">
        <f t="array" ref="BO48">_xlfn.IFS(OR(AND(NOT(OR($X48="",$Z48="")),AND(BO$37&gt;=$X48,BO$37&lt;$Z48)),AND(NOT(OR($AB48="",$AD48="",)),AND(BO$37&gt;=$AB48,BO$37&lt;$AD48)),AND(NOT(OR($AF48="",$AH48="")),AND(BO$37&gt;=$AF48,BO$37&lt;$AH48))),"",AND(BO$37&gt;=$R48,BO$37&lt;=$U48),"○",TRUE,"")</f>
        <v/>
      </c>
    </row>
    <row r="49" spans="2:67">
      <c r="B49"/>
      <c r="C49"/>
      <c r="D49"/>
      <c r="E49"/>
      <c r="F49"/>
      <c r="G49"/>
      <c r="H49"/>
      <c r="I49"/>
      <c r="J49"/>
      <c r="K49" s="568"/>
      <c r="L49" s="569"/>
      <c r="M49" s="569"/>
      <c r="N49" s="570"/>
      <c r="O49" s="569"/>
      <c r="P49" s="569"/>
      <c r="Q49" s="569"/>
      <c r="R49" s="571"/>
      <c r="S49" s="571"/>
      <c r="T49" s="571"/>
      <c r="U49" s="571"/>
      <c r="V49" s="571"/>
      <c r="W49" s="571"/>
      <c r="X49" s="571"/>
      <c r="Y49" s="571"/>
      <c r="Z49" s="571"/>
      <c r="AA49" s="571"/>
      <c r="AB49" s="571"/>
      <c r="AC49" s="571"/>
      <c r="AD49" s="571"/>
      <c r="AE49" s="571"/>
      <c r="AF49" s="571"/>
      <c r="AG49" s="571"/>
      <c r="AH49" s="573"/>
      <c r="AI49" s="574"/>
      <c r="AJ49" s="430" t="str">
        <f t="shared" si="17"/>
        <v/>
      </c>
      <c r="AK49" s="429" t="str" cm="1">
        <f t="array" ref="AK49">_xlfn.IFS(OR(AND(NOT(OR($X49="",$Z49="")),AND(AK$37&gt;=$X49,AK$37&lt;$Z49)),AND(NOT(OR($AB49="",$AD49="",)),AND(AK$37&gt;=$AB49,AK$37&lt;$AD49)),AND(NOT(OR($AF49="",$AH49="")),AND(AK$37&gt;=$AF49,AK$37&lt;$AH49))),"",AND(AK$37&gt;=$R49,AK$37&lt;=$U49),"○",TRUE,"")</f>
        <v/>
      </c>
      <c r="AL49" s="429" t="str" cm="1">
        <f t="array" ref="AL49">_xlfn.IFS(OR(AND(NOT(OR($X49="",$Z49="")),AND(AL$37&gt;=$X49,AL$37&lt;$Z49)),AND(NOT(OR($AB49="",$AD49="",)),AND(AL$37&gt;=$AB49,AL$37&lt;$AD49)),AND(NOT(OR($AF49="",$AH49="")),AND(AL$37&gt;=$AF49,AL$37&lt;$AH49))),"",AND(AL$37&gt;=$R49,AL$37&lt;=$U49),"○",TRUE,"")</f>
        <v/>
      </c>
      <c r="AM49" s="429" t="str" cm="1">
        <f t="array" ref="AM49">_xlfn.IFS(OR(AND(NOT(OR($X49="",$Z49="")),AND(AM$37&gt;=$X49,AM$37&lt;$Z49)),AND(NOT(OR($AB49="",$AD49="",)),AND(AM$37&gt;=$AB49,AM$37&lt;$AD49)),AND(NOT(OR($AF49="",$AH49="")),AND(AM$37&gt;=$AF49,AM$37&lt;$AH49))),"",AND(AM$37&gt;=$R49,AM$37&lt;=$U49),"○",TRUE,"")</f>
        <v/>
      </c>
      <c r="AN49" s="429" t="str" cm="1">
        <f t="array" ref="AN49">_xlfn.IFS(OR(AND(NOT(OR($X49="",$Z49="")),AND(AN$37&gt;=$X49,AN$37&lt;$Z49)),AND(NOT(OR($AB49="",$AD49="",)),AND(AN$37&gt;=$AB49,AN$37&lt;$AD49)),AND(NOT(OR($AF49="",$AH49="")),AND(AN$37&gt;=$AF49,AN$37&lt;$AH49))),"",AND(AN$37&gt;=$R49,AN$37&lt;=$U49),"○",TRUE,"")</f>
        <v/>
      </c>
      <c r="AO49" s="429" t="str" cm="1">
        <f t="array" ref="AO49">_xlfn.IFS(OR(AND(NOT(OR($X49="",$Z49="")),AND(AO$37&gt;=$X49,AO$37&lt;$Z49)),AND(NOT(OR($AB49="",$AD49="",)),AND(AO$37&gt;=$AB49,AO$37&lt;$AD49)),AND(NOT(OR($AF49="",$AH49="")),AND(AO$37&gt;=$AF49,AO$37&lt;$AH49))),"",AND(AO$37&gt;=$R49,AO$37&lt;=$U49),"○",TRUE,"")</f>
        <v/>
      </c>
      <c r="AP49" s="429" t="str" cm="1">
        <f t="array" ref="AP49">_xlfn.IFS(OR(AND(NOT(OR($X49="",$Z49="")),AND(AP$37&gt;=$X49,AP$37&lt;$Z49)),AND(NOT(OR($AB49="",$AD49="",)),AND(AP$37&gt;=$AB49,AP$37&lt;$AD49)),AND(NOT(OR($AF49="",$AH49="")),AND(AP$37&gt;=$AF49,AP$37&lt;$AH49))),"",AND(AP$37&gt;=$R49,AP$37&lt;=$U49),"○",TRUE,"")</f>
        <v/>
      </c>
      <c r="AQ49" s="429" t="str" cm="1">
        <f t="array" ref="AQ49">_xlfn.IFS(OR(AND(NOT(OR($X49="",$Z49="")),AND(AQ$37&gt;=$X49,AQ$37&lt;$Z49)),AND(NOT(OR($AB49="",$AD49="",)),AND(AQ$37&gt;=$AB49,AQ$37&lt;$AD49)),AND(NOT(OR($AF49="",$AH49="")),AND(AQ$37&gt;=$AF49,AQ$37&lt;$AH49))),"",AND(AQ$37&gt;=$R49,AQ$37&lt;=$U49),"○",TRUE,"")</f>
        <v/>
      </c>
      <c r="AR49" s="429" t="str" cm="1">
        <f t="array" ref="AR49">_xlfn.IFS(OR(AND(NOT(OR($X49="",$Z49="")),AND(AR$37&gt;=$X49,AR$37&lt;$Z49)),AND(NOT(OR($AB49="",$AD49="",)),AND(AR$37&gt;=$AB49,AR$37&lt;$AD49)),AND(NOT(OR($AF49="",$AH49="")),AND(AR$37&gt;=$AF49,AR$37&lt;$AH49))),"",AND(AR$37&gt;=$R49,AR$37&lt;=$U49),"○",TRUE,"")</f>
        <v/>
      </c>
      <c r="AS49" s="429" t="str" cm="1">
        <f t="array" ref="AS49">_xlfn.IFS(OR(AND(NOT(OR($X49="",$Z49="")),AND(AS$37&gt;=$X49,AS$37&lt;$Z49)),AND(NOT(OR($AB49="",$AD49="",)),AND(AS$37&gt;=$AB49,AS$37&lt;$AD49)),AND(NOT(OR($AF49="",$AH49="")),AND(AS$37&gt;=$AF49,AS$37&lt;$AH49))),"",AND(AS$37&gt;=$R49,AS$37&lt;=$U49),"○",TRUE,"")</f>
        <v/>
      </c>
      <c r="AT49" s="429" t="str" cm="1">
        <f t="array" ref="AT49">_xlfn.IFS(OR(AND(NOT(OR($X49="",$Z49="")),AND(AT$37&gt;=$X49,AT$37&lt;$Z49)),AND(NOT(OR($AB49="",$AD49="",)),AND(AT$37&gt;=$AB49,AT$37&lt;$AD49)),AND(NOT(OR($AF49="",$AH49="")),AND(AT$37&gt;=$AF49,AT$37&lt;$AH49))),"",AND(AT$37&gt;=$R49,AT$37&lt;=$U49),"○",TRUE,"")</f>
        <v/>
      </c>
      <c r="AU49" s="429" t="str" cm="1">
        <f t="array" ref="AU49">_xlfn.IFS(OR(AND(NOT(OR($X49="",$Z49="")),AND(AU$37&gt;=$X49,AU$37&lt;$Z49)),AND(NOT(OR($AB49="",$AD49="",)),AND(AU$37&gt;=$AB49,AU$37&lt;$AD49)),AND(NOT(OR($AF49="",$AH49="")),AND(AU$37&gt;=$AF49,AU$37&lt;$AH49))),"",AND(AU$37&gt;=$R49,AU$37&lt;=$U49),"○",TRUE,"")</f>
        <v/>
      </c>
      <c r="AV49" s="429" t="str" cm="1">
        <f t="array" ref="AV49">_xlfn.IFS(OR(AND(NOT(OR($X49="",$Z49="")),AND(AV$37&gt;=$X49,AV$37&lt;$Z49)),AND(NOT(OR($AB49="",$AD49="",)),AND(AV$37&gt;=$AB49,AV$37&lt;$AD49)),AND(NOT(OR($AF49="",$AH49="")),AND(AV$37&gt;=$AF49,AV$37&lt;$AH49))),"",AND(AV$37&gt;=$R49,AV$37&lt;=$U49),"○",TRUE,"")</f>
        <v/>
      </c>
      <c r="AW49" s="429" t="str" cm="1">
        <f t="array" ref="AW49">_xlfn.IFS(OR(AND(NOT(OR($X49="",$Z49="")),AND(AW$37&gt;=$X49,AW$37&lt;$Z49)),AND(NOT(OR($AB49="",$AD49="",)),AND(AW$37&gt;=$AB49,AW$37&lt;$AD49)),AND(NOT(OR($AF49="",$AH49="")),AND(AW$37&gt;=$AF49,AW$37&lt;$AH49))),"",AND(AW$37&gt;=$R49,AW$37&lt;=$U49),"○",TRUE,"")</f>
        <v/>
      </c>
      <c r="AX49" s="429" t="str" cm="1">
        <f t="array" ref="AX49">_xlfn.IFS(OR(AND(NOT(OR($X49="",$Z49="")),AND(AX$37&gt;=$X49,AX$37&lt;$Z49)),AND(NOT(OR($AB49="",$AD49="",)),AND(AX$37&gt;=$AB49,AX$37&lt;$AD49)),AND(NOT(OR($AF49="",$AH49="")),AND(AX$37&gt;=$AF49,AX$37&lt;$AH49))),"",AND(AX$37&gt;=$R49,AX$37&lt;=$U49),"○",TRUE,"")</f>
        <v/>
      </c>
      <c r="AY49" s="429" t="str" cm="1">
        <f t="array" ref="AY49">_xlfn.IFS(OR(AND(NOT(OR($X49="",$Z49="")),AND(AY$37&gt;=$X49,AY$37&lt;$Z49)),AND(NOT(OR($AB49="",$AD49="",)),AND(AY$37&gt;=$AB49,AY$37&lt;$AD49)),AND(NOT(OR($AF49="",$AH49="")),AND(AY$37&gt;=$AF49,AY$37&lt;$AH49))),"",AND(AY$37&gt;=$R49,AY$37&lt;=$U49),"○",TRUE,"")</f>
        <v/>
      </c>
      <c r="AZ49" s="429" t="str" cm="1">
        <f t="array" ref="AZ49">_xlfn.IFS(OR(AND(NOT(OR($X49="",$Z49="")),AND(AZ$37&gt;=$X49,AZ$37&lt;$Z49)),AND(NOT(OR($AB49="",$AD49="",)),AND(AZ$37&gt;=$AB49,AZ$37&lt;$AD49)),AND(NOT(OR($AF49="",$AH49="")),AND(AZ$37&gt;=$AF49,AZ$37&lt;$AH49))),"",AND(AZ$37&gt;=$R49,AZ$37&lt;=$U49),"○",TRUE,"")</f>
        <v/>
      </c>
      <c r="BA49" s="429" t="str" cm="1">
        <f t="array" ref="BA49">_xlfn.IFS(OR(AND(NOT(OR($X49="",$Z49="")),AND(BA$37&gt;=$X49,BA$37&lt;$Z49)),AND(NOT(OR($AB49="",$AD49="",)),AND(BA$37&gt;=$AB49,BA$37&lt;$AD49)),AND(NOT(OR($AF49="",$AH49="")),AND(BA$37&gt;=$AF49,BA$37&lt;$AH49))),"",AND(BA$37&gt;=$R49,BA$37&lt;=$U49),"○",TRUE,"")</f>
        <v/>
      </c>
      <c r="BB49" s="429" t="str" cm="1">
        <f t="array" ref="BB49">_xlfn.IFS(OR(AND(NOT(OR($X49="",$Z49="")),AND(BB$37&gt;=$X49,BB$37&lt;$Z49)),AND(NOT(OR($AB49="",$AD49="",)),AND(BB$37&gt;=$AB49,BB$37&lt;$AD49)),AND(NOT(OR($AF49="",$AH49="")),AND(BB$37&gt;=$AF49,BB$37&lt;$AH49))),"",AND(BB$37&gt;=$R49,BB$37&lt;=$U49),"○",TRUE,"")</f>
        <v/>
      </c>
      <c r="BC49" s="429" t="str" cm="1">
        <f t="array" ref="BC49">_xlfn.IFS(OR(AND(NOT(OR($X49="",$Z49="")),AND(BC$37&gt;=$X49,BC$37&lt;$Z49)),AND(NOT(OR($AB49="",$AD49="",)),AND(BC$37&gt;=$AB49,BC$37&lt;$AD49)),AND(NOT(OR($AF49="",$AH49="")),AND(BC$37&gt;=$AF49,BC$37&lt;$AH49))),"",AND(BC$37&gt;=$R49,BC$37&lt;=$U49),"○",TRUE,"")</f>
        <v/>
      </c>
      <c r="BD49" s="429" t="str" cm="1">
        <f t="array" ref="BD49">_xlfn.IFS(OR(AND(NOT(OR($X49="",$Z49="")),AND(BD$37&gt;=$X49,BD$37&lt;$Z49)),AND(NOT(OR($AB49="",$AD49="",)),AND(BD$37&gt;=$AB49,BD$37&lt;$AD49)),AND(NOT(OR($AF49="",$AH49="")),AND(BD$37&gt;=$AF49,BD$37&lt;$AH49))),"",AND(BD$37&gt;=$R49,BD$37&lt;=$U49),"○",TRUE,"")</f>
        <v/>
      </c>
      <c r="BE49" s="429" t="str" cm="1">
        <f t="array" ref="BE49">_xlfn.IFS(OR(AND(NOT(OR($X49="",$Z49="")),AND(BE$37&gt;=$X49,BE$37&lt;$Z49)),AND(NOT(OR($AB49="",$AD49="",)),AND(BE$37&gt;=$AB49,BE$37&lt;$AD49)),AND(NOT(OR($AF49="",$AH49="")),AND(BE$37&gt;=$AF49,BE$37&lt;$AH49))),"",AND(BE$37&gt;=$R49,BE$37&lt;=$U49),"○",TRUE,"")</f>
        <v/>
      </c>
      <c r="BF49" s="429" t="str" cm="1">
        <f t="array" ref="BF49">_xlfn.IFS(OR(AND(NOT(OR($X49="",$Z49="")),AND(BF$37&gt;=$X49,BF$37&lt;$Z49)),AND(NOT(OR($AB49="",$AD49="",)),AND(BF$37&gt;=$AB49,BF$37&lt;$AD49)),AND(NOT(OR($AF49="",$AH49="")),AND(BF$37&gt;=$AF49,BF$37&lt;$AH49))),"",AND(BF$37&gt;=$R49,BF$37&lt;=$U49),"○",TRUE,"")</f>
        <v/>
      </c>
      <c r="BG49" s="429" t="str" cm="1">
        <f t="array" ref="BG49">_xlfn.IFS(OR(AND(NOT(OR($X49="",$Z49="")),AND(BG$37&gt;=$X49,BG$37&lt;$Z49)),AND(NOT(OR($AB49="",$AD49="",)),AND(BG$37&gt;=$AB49,BG$37&lt;$AD49)),AND(NOT(OR($AF49="",$AH49="")),AND(BG$37&gt;=$AF49,BG$37&lt;$AH49))),"",AND(BG$37&gt;=$R49,BG$37&lt;=$U49),"○",TRUE,"")</f>
        <v/>
      </c>
      <c r="BH49" s="429" t="str" cm="1">
        <f t="array" ref="BH49">_xlfn.IFS(OR(AND(NOT(OR($X49="",$Z49="")),AND(BH$37&gt;=$X49,BH$37&lt;$Z49)),AND(NOT(OR($AB49="",$AD49="",)),AND(BH$37&gt;=$AB49,BH$37&lt;$AD49)),AND(NOT(OR($AF49="",$AH49="")),AND(BH$37&gt;=$AF49,BH$37&lt;$AH49))),"",AND(BH$37&gt;=$R49,BH$37&lt;=$U49),"○",TRUE,"")</f>
        <v/>
      </c>
      <c r="BI49" s="429" t="str" cm="1">
        <f t="array" ref="BI49">_xlfn.IFS(OR(AND(NOT(OR($X49="",$Z49="")),AND(BI$37&gt;=$X49,BI$37&lt;$Z49)),AND(NOT(OR($AB49="",$AD49="",)),AND(BI$37&gt;=$AB49,BI$37&lt;$AD49)),AND(NOT(OR($AF49="",$AH49="")),AND(BI$37&gt;=$AF49,BI$37&lt;$AH49))),"",AND(BI$37&gt;=$R49,BI$37&lt;=$U49),"○",TRUE,"")</f>
        <v/>
      </c>
      <c r="BJ49" s="429" t="str" cm="1">
        <f t="array" ref="BJ49">_xlfn.IFS(OR(AND(NOT(OR($X49="",$Z49="")),AND(BJ$37&gt;=$X49,BJ$37&lt;$Z49)),AND(NOT(OR($AB49="",$AD49="",)),AND(BJ$37&gt;=$AB49,BJ$37&lt;$AD49)),AND(NOT(OR($AF49="",$AH49="")),AND(BJ$37&gt;=$AF49,BJ$37&lt;$AH49))),"",AND(BJ$37&gt;=$R49,BJ$37&lt;=$U49),"○",TRUE,"")</f>
        <v/>
      </c>
      <c r="BK49" s="429" t="str" cm="1">
        <f t="array" ref="BK49">_xlfn.IFS(OR(AND(NOT(OR($X49="",$Z49="")),AND(BK$37&gt;=$X49,BK$37&lt;$Z49)),AND(NOT(OR($AB49="",$AD49="",)),AND(BK$37&gt;=$AB49,BK$37&lt;$AD49)),AND(NOT(OR($AF49="",$AH49="")),AND(BK$37&gt;=$AF49,BK$37&lt;$AH49))),"",AND(BK$37&gt;=$R49,BK$37&lt;=$U49),"○",TRUE,"")</f>
        <v/>
      </c>
      <c r="BL49" s="429" t="str" cm="1">
        <f t="array" ref="BL49">_xlfn.IFS(OR(AND(NOT(OR($X49="",$Z49="")),AND(BL$37&gt;=$X49,BL$37&lt;$Z49)),AND(NOT(OR($AB49="",$AD49="",)),AND(BL$37&gt;=$AB49,BL$37&lt;$AD49)),AND(NOT(OR($AF49="",$AH49="")),AND(BL$37&gt;=$AF49,BL$37&lt;$AH49))),"",AND(BL$37&gt;=$R49,BL$37&lt;=$U49),"○",TRUE,"")</f>
        <v/>
      </c>
      <c r="BM49" s="429" t="str" cm="1">
        <f t="array" ref="BM49">_xlfn.IFS(OR(AND(NOT(OR($X49="",$Z49="")),AND(BM$37&gt;=$X49,BM$37&lt;$Z49)),AND(NOT(OR($AB49="",$AD49="",)),AND(BM$37&gt;=$AB49,BM$37&lt;$AD49)),AND(NOT(OR($AF49="",$AH49="")),AND(BM$37&gt;=$AF49,BM$37&lt;$AH49))),"",AND(BM$37&gt;=$R49,BM$37&lt;=$U49),"○",TRUE,"")</f>
        <v/>
      </c>
      <c r="BN49" s="429" t="str" cm="1">
        <f t="array" ref="BN49">_xlfn.IFS(OR(AND(NOT(OR($X49="",$Z49="")),AND(BN$37&gt;=$X49,BN$37&lt;$Z49)),AND(NOT(OR($AB49="",$AD49="",)),AND(BN$37&gt;=$AB49,BN$37&lt;$AD49)),AND(NOT(OR($AF49="",$AH49="")),AND(BN$37&gt;=$AF49,BN$37&lt;$AH49))),"",AND(BN$37&gt;=$R49,BN$37&lt;=$U49),"○",TRUE,"")</f>
        <v/>
      </c>
      <c r="BO49" s="429" t="str" cm="1">
        <f t="array" ref="BO49">_xlfn.IFS(OR(AND(NOT(OR($X49="",$Z49="")),AND(BO$37&gt;=$X49,BO$37&lt;$Z49)),AND(NOT(OR($AB49="",$AD49="",)),AND(BO$37&gt;=$AB49,BO$37&lt;$AD49)),AND(NOT(OR($AF49="",$AH49="")),AND(BO$37&gt;=$AF49,BO$37&lt;$AH49))),"",AND(BO$37&gt;=$R49,BO$37&lt;=$U49),"○",TRUE,"")</f>
        <v/>
      </c>
    </row>
    <row r="50" spans="2:67">
      <c r="B50"/>
      <c r="C50"/>
      <c r="D50"/>
      <c r="E50"/>
      <c r="F50"/>
      <c r="G50"/>
      <c r="H50"/>
      <c r="I50"/>
      <c r="J50"/>
      <c r="K50" s="568"/>
      <c r="L50" s="569"/>
      <c r="M50" s="569"/>
      <c r="N50" s="570"/>
      <c r="O50" s="569"/>
      <c r="P50" s="569"/>
      <c r="Q50" s="569"/>
      <c r="R50" s="571"/>
      <c r="S50" s="571"/>
      <c r="T50" s="571"/>
      <c r="U50" s="571"/>
      <c r="V50" s="571"/>
      <c r="W50" s="571"/>
      <c r="X50" s="571"/>
      <c r="Y50" s="571"/>
      <c r="Z50" s="571"/>
      <c r="AA50" s="571"/>
      <c r="AB50" s="571"/>
      <c r="AC50" s="571"/>
      <c r="AD50" s="571"/>
      <c r="AE50" s="571"/>
      <c r="AF50" s="571"/>
      <c r="AG50" s="571"/>
      <c r="AH50" s="573"/>
      <c r="AI50" s="574"/>
      <c r="AJ50" s="430" t="str">
        <f t="shared" si="17"/>
        <v/>
      </c>
      <c r="AK50" s="429" t="str" cm="1">
        <f t="array" ref="AK50">_xlfn.IFS(OR(AND(NOT(OR($X50="",$Z50="")),AND(AK$37&gt;=$X50,AK$37&lt;$Z50)),AND(NOT(OR($AB50="",$AD50="",)),AND(AK$37&gt;=$AB50,AK$37&lt;$AD50)),AND(NOT(OR($AF50="",$AH50="")),AND(AK$37&gt;=$AF50,AK$37&lt;$AH50))),"",AND(AK$37&gt;=$R50,AK$37&lt;=$U50),"○",TRUE,"")</f>
        <v/>
      </c>
      <c r="AL50" s="429" t="str" cm="1">
        <f t="array" ref="AL50">_xlfn.IFS(OR(AND(NOT(OR($X50="",$Z50="")),AND(AL$37&gt;=$X50,AL$37&lt;$Z50)),AND(NOT(OR($AB50="",$AD50="",)),AND(AL$37&gt;=$AB50,AL$37&lt;$AD50)),AND(NOT(OR($AF50="",$AH50="")),AND(AL$37&gt;=$AF50,AL$37&lt;$AH50))),"",AND(AL$37&gt;=$R50,AL$37&lt;=$U50),"○",TRUE,"")</f>
        <v/>
      </c>
      <c r="AM50" s="429" t="str" cm="1">
        <f t="array" ref="AM50">_xlfn.IFS(OR(AND(NOT(OR($X50="",$Z50="")),AND(AM$37&gt;=$X50,AM$37&lt;$Z50)),AND(NOT(OR($AB50="",$AD50="",)),AND(AM$37&gt;=$AB50,AM$37&lt;$AD50)),AND(NOT(OR($AF50="",$AH50="")),AND(AM$37&gt;=$AF50,AM$37&lt;$AH50))),"",AND(AM$37&gt;=$R50,AM$37&lt;=$U50),"○",TRUE,"")</f>
        <v/>
      </c>
      <c r="AN50" s="429" t="str" cm="1">
        <f t="array" ref="AN50">_xlfn.IFS(OR(AND(NOT(OR($X50="",$Z50="")),AND(AN$37&gt;=$X50,AN$37&lt;$Z50)),AND(NOT(OR($AB50="",$AD50="",)),AND(AN$37&gt;=$AB50,AN$37&lt;$AD50)),AND(NOT(OR($AF50="",$AH50="")),AND(AN$37&gt;=$AF50,AN$37&lt;$AH50))),"",AND(AN$37&gt;=$R50,AN$37&lt;=$U50),"○",TRUE,"")</f>
        <v/>
      </c>
      <c r="AO50" s="429" t="str" cm="1">
        <f t="array" ref="AO50">_xlfn.IFS(OR(AND(NOT(OR($X50="",$Z50="")),AND(AO$37&gt;=$X50,AO$37&lt;$Z50)),AND(NOT(OR($AB50="",$AD50="",)),AND(AO$37&gt;=$AB50,AO$37&lt;$AD50)),AND(NOT(OR($AF50="",$AH50="")),AND(AO$37&gt;=$AF50,AO$37&lt;$AH50))),"",AND(AO$37&gt;=$R50,AO$37&lt;=$U50),"○",TRUE,"")</f>
        <v/>
      </c>
      <c r="AP50" s="429" t="str" cm="1">
        <f t="array" ref="AP50">_xlfn.IFS(OR(AND(NOT(OR($X50="",$Z50="")),AND(AP$37&gt;=$X50,AP$37&lt;$Z50)),AND(NOT(OR($AB50="",$AD50="",)),AND(AP$37&gt;=$AB50,AP$37&lt;$AD50)),AND(NOT(OR($AF50="",$AH50="")),AND(AP$37&gt;=$AF50,AP$37&lt;$AH50))),"",AND(AP$37&gt;=$R50,AP$37&lt;=$U50),"○",TRUE,"")</f>
        <v/>
      </c>
      <c r="AQ50" s="429" t="str" cm="1">
        <f t="array" ref="AQ50">_xlfn.IFS(OR(AND(NOT(OR($X50="",$Z50="")),AND(AQ$37&gt;=$X50,AQ$37&lt;$Z50)),AND(NOT(OR($AB50="",$AD50="",)),AND(AQ$37&gt;=$AB50,AQ$37&lt;$AD50)),AND(NOT(OR($AF50="",$AH50="")),AND(AQ$37&gt;=$AF50,AQ$37&lt;$AH50))),"",AND(AQ$37&gt;=$R50,AQ$37&lt;=$U50),"○",TRUE,"")</f>
        <v/>
      </c>
      <c r="AR50" s="429" t="str" cm="1">
        <f t="array" ref="AR50">_xlfn.IFS(OR(AND(NOT(OR($X50="",$Z50="")),AND(AR$37&gt;=$X50,AR$37&lt;$Z50)),AND(NOT(OR($AB50="",$AD50="",)),AND(AR$37&gt;=$AB50,AR$37&lt;$AD50)),AND(NOT(OR($AF50="",$AH50="")),AND(AR$37&gt;=$AF50,AR$37&lt;$AH50))),"",AND(AR$37&gt;=$R50,AR$37&lt;=$U50),"○",TRUE,"")</f>
        <v/>
      </c>
      <c r="AS50" s="429" t="str" cm="1">
        <f t="array" ref="AS50">_xlfn.IFS(OR(AND(NOT(OR($X50="",$Z50="")),AND(AS$37&gt;=$X50,AS$37&lt;$Z50)),AND(NOT(OR($AB50="",$AD50="",)),AND(AS$37&gt;=$AB50,AS$37&lt;$AD50)),AND(NOT(OR($AF50="",$AH50="")),AND(AS$37&gt;=$AF50,AS$37&lt;$AH50))),"",AND(AS$37&gt;=$R50,AS$37&lt;=$U50),"○",TRUE,"")</f>
        <v/>
      </c>
      <c r="AT50" s="429" t="str" cm="1">
        <f t="array" ref="AT50">_xlfn.IFS(OR(AND(NOT(OR($X50="",$Z50="")),AND(AT$37&gt;=$X50,AT$37&lt;$Z50)),AND(NOT(OR($AB50="",$AD50="",)),AND(AT$37&gt;=$AB50,AT$37&lt;$AD50)),AND(NOT(OR($AF50="",$AH50="")),AND(AT$37&gt;=$AF50,AT$37&lt;$AH50))),"",AND(AT$37&gt;=$R50,AT$37&lt;=$U50),"○",TRUE,"")</f>
        <v/>
      </c>
      <c r="AU50" s="429" t="str" cm="1">
        <f t="array" ref="AU50">_xlfn.IFS(OR(AND(NOT(OR($X50="",$Z50="")),AND(AU$37&gt;=$X50,AU$37&lt;$Z50)),AND(NOT(OR($AB50="",$AD50="",)),AND(AU$37&gt;=$AB50,AU$37&lt;$AD50)),AND(NOT(OR($AF50="",$AH50="")),AND(AU$37&gt;=$AF50,AU$37&lt;$AH50))),"",AND(AU$37&gt;=$R50,AU$37&lt;=$U50),"○",TRUE,"")</f>
        <v/>
      </c>
      <c r="AV50" s="429" t="str" cm="1">
        <f t="array" ref="AV50">_xlfn.IFS(OR(AND(NOT(OR($X50="",$Z50="")),AND(AV$37&gt;=$X50,AV$37&lt;$Z50)),AND(NOT(OR($AB50="",$AD50="",)),AND(AV$37&gt;=$AB50,AV$37&lt;$AD50)),AND(NOT(OR($AF50="",$AH50="")),AND(AV$37&gt;=$AF50,AV$37&lt;$AH50))),"",AND(AV$37&gt;=$R50,AV$37&lt;=$U50),"○",TRUE,"")</f>
        <v/>
      </c>
      <c r="AW50" s="429" t="str" cm="1">
        <f t="array" ref="AW50">_xlfn.IFS(OR(AND(NOT(OR($X50="",$Z50="")),AND(AW$37&gt;=$X50,AW$37&lt;$Z50)),AND(NOT(OR($AB50="",$AD50="",)),AND(AW$37&gt;=$AB50,AW$37&lt;$AD50)),AND(NOT(OR($AF50="",$AH50="")),AND(AW$37&gt;=$AF50,AW$37&lt;$AH50))),"",AND(AW$37&gt;=$R50,AW$37&lt;=$U50),"○",TRUE,"")</f>
        <v/>
      </c>
      <c r="AX50" s="429" t="str" cm="1">
        <f t="array" ref="AX50">_xlfn.IFS(OR(AND(NOT(OR($X50="",$Z50="")),AND(AX$37&gt;=$X50,AX$37&lt;$Z50)),AND(NOT(OR($AB50="",$AD50="",)),AND(AX$37&gt;=$AB50,AX$37&lt;$AD50)),AND(NOT(OR($AF50="",$AH50="")),AND(AX$37&gt;=$AF50,AX$37&lt;$AH50))),"",AND(AX$37&gt;=$R50,AX$37&lt;=$U50),"○",TRUE,"")</f>
        <v/>
      </c>
      <c r="AY50" s="429" t="str" cm="1">
        <f t="array" ref="AY50">_xlfn.IFS(OR(AND(NOT(OR($X50="",$Z50="")),AND(AY$37&gt;=$X50,AY$37&lt;$Z50)),AND(NOT(OR($AB50="",$AD50="",)),AND(AY$37&gt;=$AB50,AY$37&lt;$AD50)),AND(NOT(OR($AF50="",$AH50="")),AND(AY$37&gt;=$AF50,AY$37&lt;$AH50))),"",AND(AY$37&gt;=$R50,AY$37&lt;=$U50),"○",TRUE,"")</f>
        <v/>
      </c>
      <c r="AZ50" s="429" t="str" cm="1">
        <f t="array" ref="AZ50">_xlfn.IFS(OR(AND(NOT(OR($X50="",$Z50="")),AND(AZ$37&gt;=$X50,AZ$37&lt;$Z50)),AND(NOT(OR($AB50="",$AD50="",)),AND(AZ$37&gt;=$AB50,AZ$37&lt;$AD50)),AND(NOT(OR($AF50="",$AH50="")),AND(AZ$37&gt;=$AF50,AZ$37&lt;$AH50))),"",AND(AZ$37&gt;=$R50,AZ$37&lt;=$U50),"○",TRUE,"")</f>
        <v/>
      </c>
      <c r="BA50" s="429" t="str" cm="1">
        <f t="array" ref="BA50">_xlfn.IFS(OR(AND(NOT(OR($X50="",$Z50="")),AND(BA$37&gt;=$X50,BA$37&lt;$Z50)),AND(NOT(OR($AB50="",$AD50="",)),AND(BA$37&gt;=$AB50,BA$37&lt;$AD50)),AND(NOT(OR($AF50="",$AH50="")),AND(BA$37&gt;=$AF50,BA$37&lt;$AH50))),"",AND(BA$37&gt;=$R50,BA$37&lt;=$U50),"○",TRUE,"")</f>
        <v/>
      </c>
      <c r="BB50" s="429" t="str" cm="1">
        <f t="array" ref="BB50">_xlfn.IFS(OR(AND(NOT(OR($X50="",$Z50="")),AND(BB$37&gt;=$X50,BB$37&lt;$Z50)),AND(NOT(OR($AB50="",$AD50="",)),AND(BB$37&gt;=$AB50,BB$37&lt;$AD50)),AND(NOT(OR($AF50="",$AH50="")),AND(BB$37&gt;=$AF50,BB$37&lt;$AH50))),"",AND(BB$37&gt;=$R50,BB$37&lt;=$U50),"○",TRUE,"")</f>
        <v/>
      </c>
      <c r="BC50" s="429" t="str" cm="1">
        <f t="array" ref="BC50">_xlfn.IFS(OR(AND(NOT(OR($X50="",$Z50="")),AND(BC$37&gt;=$X50,BC$37&lt;$Z50)),AND(NOT(OR($AB50="",$AD50="",)),AND(BC$37&gt;=$AB50,BC$37&lt;$AD50)),AND(NOT(OR($AF50="",$AH50="")),AND(BC$37&gt;=$AF50,BC$37&lt;$AH50))),"",AND(BC$37&gt;=$R50,BC$37&lt;=$U50),"○",TRUE,"")</f>
        <v/>
      </c>
      <c r="BD50" s="429" t="str" cm="1">
        <f t="array" ref="BD50">_xlfn.IFS(OR(AND(NOT(OR($X50="",$Z50="")),AND(BD$37&gt;=$X50,BD$37&lt;$Z50)),AND(NOT(OR($AB50="",$AD50="",)),AND(BD$37&gt;=$AB50,BD$37&lt;$AD50)),AND(NOT(OR($AF50="",$AH50="")),AND(BD$37&gt;=$AF50,BD$37&lt;$AH50))),"",AND(BD$37&gt;=$R50,BD$37&lt;=$U50),"○",TRUE,"")</f>
        <v/>
      </c>
      <c r="BE50" s="429" t="str" cm="1">
        <f t="array" ref="BE50">_xlfn.IFS(OR(AND(NOT(OR($X50="",$Z50="")),AND(BE$37&gt;=$X50,BE$37&lt;$Z50)),AND(NOT(OR($AB50="",$AD50="",)),AND(BE$37&gt;=$AB50,BE$37&lt;$AD50)),AND(NOT(OR($AF50="",$AH50="")),AND(BE$37&gt;=$AF50,BE$37&lt;$AH50))),"",AND(BE$37&gt;=$R50,BE$37&lt;=$U50),"○",TRUE,"")</f>
        <v/>
      </c>
      <c r="BF50" s="429" t="str" cm="1">
        <f t="array" ref="BF50">_xlfn.IFS(OR(AND(NOT(OR($X50="",$Z50="")),AND(BF$37&gt;=$X50,BF$37&lt;$Z50)),AND(NOT(OR($AB50="",$AD50="",)),AND(BF$37&gt;=$AB50,BF$37&lt;$AD50)),AND(NOT(OR($AF50="",$AH50="")),AND(BF$37&gt;=$AF50,BF$37&lt;$AH50))),"",AND(BF$37&gt;=$R50,BF$37&lt;=$U50),"○",TRUE,"")</f>
        <v/>
      </c>
      <c r="BG50" s="429" t="str" cm="1">
        <f t="array" ref="BG50">_xlfn.IFS(OR(AND(NOT(OR($X50="",$Z50="")),AND(BG$37&gt;=$X50,BG$37&lt;$Z50)),AND(NOT(OR($AB50="",$AD50="",)),AND(BG$37&gt;=$AB50,BG$37&lt;$AD50)),AND(NOT(OR($AF50="",$AH50="")),AND(BG$37&gt;=$AF50,BG$37&lt;$AH50))),"",AND(BG$37&gt;=$R50,BG$37&lt;=$U50),"○",TRUE,"")</f>
        <v/>
      </c>
      <c r="BH50" s="429" t="str" cm="1">
        <f t="array" ref="BH50">_xlfn.IFS(OR(AND(NOT(OR($X50="",$Z50="")),AND(BH$37&gt;=$X50,BH$37&lt;$Z50)),AND(NOT(OR($AB50="",$AD50="",)),AND(BH$37&gt;=$AB50,BH$37&lt;$AD50)),AND(NOT(OR($AF50="",$AH50="")),AND(BH$37&gt;=$AF50,BH$37&lt;$AH50))),"",AND(BH$37&gt;=$R50,BH$37&lt;=$U50),"○",TRUE,"")</f>
        <v/>
      </c>
      <c r="BI50" s="429" t="str" cm="1">
        <f t="array" ref="BI50">_xlfn.IFS(OR(AND(NOT(OR($X50="",$Z50="")),AND(BI$37&gt;=$X50,BI$37&lt;$Z50)),AND(NOT(OR($AB50="",$AD50="",)),AND(BI$37&gt;=$AB50,BI$37&lt;$AD50)),AND(NOT(OR($AF50="",$AH50="")),AND(BI$37&gt;=$AF50,BI$37&lt;$AH50))),"",AND(BI$37&gt;=$R50,BI$37&lt;=$U50),"○",TRUE,"")</f>
        <v/>
      </c>
      <c r="BJ50" s="429" t="str" cm="1">
        <f t="array" ref="BJ50">_xlfn.IFS(OR(AND(NOT(OR($X50="",$Z50="")),AND(BJ$37&gt;=$X50,BJ$37&lt;$Z50)),AND(NOT(OR($AB50="",$AD50="",)),AND(BJ$37&gt;=$AB50,BJ$37&lt;$AD50)),AND(NOT(OR($AF50="",$AH50="")),AND(BJ$37&gt;=$AF50,BJ$37&lt;$AH50))),"",AND(BJ$37&gt;=$R50,BJ$37&lt;=$U50),"○",TRUE,"")</f>
        <v/>
      </c>
      <c r="BK50" s="429" t="str" cm="1">
        <f t="array" ref="BK50">_xlfn.IFS(OR(AND(NOT(OR($X50="",$Z50="")),AND(BK$37&gt;=$X50,BK$37&lt;$Z50)),AND(NOT(OR($AB50="",$AD50="",)),AND(BK$37&gt;=$AB50,BK$37&lt;$AD50)),AND(NOT(OR($AF50="",$AH50="")),AND(BK$37&gt;=$AF50,BK$37&lt;$AH50))),"",AND(BK$37&gt;=$R50,BK$37&lt;=$U50),"○",TRUE,"")</f>
        <v/>
      </c>
      <c r="BL50" s="429" t="str" cm="1">
        <f t="array" ref="BL50">_xlfn.IFS(OR(AND(NOT(OR($X50="",$Z50="")),AND(BL$37&gt;=$X50,BL$37&lt;$Z50)),AND(NOT(OR($AB50="",$AD50="",)),AND(BL$37&gt;=$AB50,BL$37&lt;$AD50)),AND(NOT(OR($AF50="",$AH50="")),AND(BL$37&gt;=$AF50,BL$37&lt;$AH50))),"",AND(BL$37&gt;=$R50,BL$37&lt;=$U50),"○",TRUE,"")</f>
        <v/>
      </c>
      <c r="BM50" s="429" t="str" cm="1">
        <f t="array" ref="BM50">_xlfn.IFS(OR(AND(NOT(OR($X50="",$Z50="")),AND(BM$37&gt;=$X50,BM$37&lt;$Z50)),AND(NOT(OR($AB50="",$AD50="",)),AND(BM$37&gt;=$AB50,BM$37&lt;$AD50)),AND(NOT(OR($AF50="",$AH50="")),AND(BM$37&gt;=$AF50,BM$37&lt;$AH50))),"",AND(BM$37&gt;=$R50,BM$37&lt;=$U50),"○",TRUE,"")</f>
        <v/>
      </c>
      <c r="BN50" s="429" t="str" cm="1">
        <f t="array" ref="BN50">_xlfn.IFS(OR(AND(NOT(OR($X50="",$Z50="")),AND(BN$37&gt;=$X50,BN$37&lt;$Z50)),AND(NOT(OR($AB50="",$AD50="",)),AND(BN$37&gt;=$AB50,BN$37&lt;$AD50)),AND(NOT(OR($AF50="",$AH50="")),AND(BN$37&gt;=$AF50,BN$37&lt;$AH50))),"",AND(BN$37&gt;=$R50,BN$37&lt;=$U50),"○",TRUE,"")</f>
        <v/>
      </c>
      <c r="BO50" s="429" t="str" cm="1">
        <f t="array" ref="BO50">_xlfn.IFS(OR(AND(NOT(OR($X50="",$Z50="")),AND(BO$37&gt;=$X50,BO$37&lt;$Z50)),AND(NOT(OR($AB50="",$AD50="",)),AND(BO$37&gt;=$AB50,BO$37&lt;$AD50)),AND(NOT(OR($AF50="",$AH50="")),AND(BO$37&gt;=$AF50,BO$37&lt;$AH50))),"",AND(BO$37&gt;=$R50,BO$37&lt;=$U50),"○",TRUE,"")</f>
        <v/>
      </c>
    </row>
    <row r="51" spans="2:67">
      <c r="B51"/>
      <c r="C51"/>
      <c r="D51"/>
      <c r="E51"/>
      <c r="F51"/>
      <c r="G51"/>
      <c r="H51"/>
      <c r="I51"/>
      <c r="J51"/>
      <c r="K51" s="568"/>
      <c r="L51" s="569"/>
      <c r="M51" s="569"/>
      <c r="N51" s="570"/>
      <c r="O51" s="569"/>
      <c r="P51" s="569"/>
      <c r="Q51" s="569"/>
      <c r="R51" s="571"/>
      <c r="S51" s="571"/>
      <c r="T51" s="571"/>
      <c r="U51" s="571"/>
      <c r="V51" s="571"/>
      <c r="W51" s="571"/>
      <c r="X51" s="571"/>
      <c r="Y51" s="571"/>
      <c r="Z51" s="571"/>
      <c r="AA51" s="571"/>
      <c r="AB51" s="571"/>
      <c r="AC51" s="571"/>
      <c r="AD51" s="571"/>
      <c r="AE51" s="571"/>
      <c r="AF51" s="571"/>
      <c r="AG51" s="571"/>
      <c r="AH51" s="573"/>
      <c r="AI51" s="574"/>
      <c r="AJ51" s="430" t="str">
        <f t="shared" si="17"/>
        <v/>
      </c>
      <c r="AK51" s="429" t="str" cm="1">
        <f t="array" ref="AK51">_xlfn.IFS(OR(AND(NOT(OR($X51="",$Z51="")),AND(AK$37&gt;=$X51,AK$37&lt;$Z51)),AND(NOT(OR($AB51="",$AD51="",)),AND(AK$37&gt;=$AB51,AK$37&lt;$AD51)),AND(NOT(OR($AF51="",$AH51="")),AND(AK$37&gt;=$AF51,AK$37&lt;$AH51))),"",AND(AK$37&gt;=$R51,AK$37&lt;=$U51),"○",TRUE,"")</f>
        <v/>
      </c>
      <c r="AL51" s="429" t="str" cm="1">
        <f t="array" ref="AL51">_xlfn.IFS(OR(AND(NOT(OR($X51="",$Z51="")),AND(AL$37&gt;=$X51,AL$37&lt;$Z51)),AND(NOT(OR($AB51="",$AD51="",)),AND(AL$37&gt;=$AB51,AL$37&lt;$AD51)),AND(NOT(OR($AF51="",$AH51="")),AND(AL$37&gt;=$AF51,AL$37&lt;$AH51))),"",AND(AL$37&gt;=$R51,AL$37&lt;=$U51),"○",TRUE,"")</f>
        <v/>
      </c>
      <c r="AM51" s="429" t="str" cm="1">
        <f t="array" ref="AM51">_xlfn.IFS(OR(AND(NOT(OR($X51="",$Z51="")),AND(AM$37&gt;=$X51,AM$37&lt;$Z51)),AND(NOT(OR($AB51="",$AD51="",)),AND(AM$37&gt;=$AB51,AM$37&lt;$AD51)),AND(NOT(OR($AF51="",$AH51="")),AND(AM$37&gt;=$AF51,AM$37&lt;$AH51))),"",AND(AM$37&gt;=$R51,AM$37&lt;=$U51),"○",TRUE,"")</f>
        <v/>
      </c>
      <c r="AN51" s="429" t="str" cm="1">
        <f t="array" ref="AN51">_xlfn.IFS(OR(AND(NOT(OR($X51="",$Z51="")),AND(AN$37&gt;=$X51,AN$37&lt;$Z51)),AND(NOT(OR($AB51="",$AD51="",)),AND(AN$37&gt;=$AB51,AN$37&lt;$AD51)),AND(NOT(OR($AF51="",$AH51="")),AND(AN$37&gt;=$AF51,AN$37&lt;$AH51))),"",AND(AN$37&gt;=$R51,AN$37&lt;=$U51),"○",TRUE,"")</f>
        <v/>
      </c>
      <c r="AO51" s="429" t="str" cm="1">
        <f t="array" ref="AO51">_xlfn.IFS(OR(AND(NOT(OR($X51="",$Z51="")),AND(AO$37&gt;=$X51,AO$37&lt;$Z51)),AND(NOT(OR($AB51="",$AD51="",)),AND(AO$37&gt;=$AB51,AO$37&lt;$AD51)),AND(NOT(OR($AF51="",$AH51="")),AND(AO$37&gt;=$AF51,AO$37&lt;$AH51))),"",AND(AO$37&gt;=$R51,AO$37&lt;=$U51),"○",TRUE,"")</f>
        <v/>
      </c>
      <c r="AP51" s="429" t="str" cm="1">
        <f t="array" ref="AP51">_xlfn.IFS(OR(AND(NOT(OR($X51="",$Z51="")),AND(AP$37&gt;=$X51,AP$37&lt;$Z51)),AND(NOT(OR($AB51="",$AD51="",)),AND(AP$37&gt;=$AB51,AP$37&lt;$AD51)),AND(NOT(OR($AF51="",$AH51="")),AND(AP$37&gt;=$AF51,AP$37&lt;$AH51))),"",AND(AP$37&gt;=$R51,AP$37&lt;=$U51),"○",TRUE,"")</f>
        <v/>
      </c>
      <c r="AQ51" s="429" t="str" cm="1">
        <f t="array" ref="AQ51">_xlfn.IFS(OR(AND(NOT(OR($X51="",$Z51="")),AND(AQ$37&gt;=$X51,AQ$37&lt;$Z51)),AND(NOT(OR($AB51="",$AD51="",)),AND(AQ$37&gt;=$AB51,AQ$37&lt;$AD51)),AND(NOT(OR($AF51="",$AH51="")),AND(AQ$37&gt;=$AF51,AQ$37&lt;$AH51))),"",AND(AQ$37&gt;=$R51,AQ$37&lt;=$U51),"○",TRUE,"")</f>
        <v/>
      </c>
      <c r="AR51" s="429" t="str" cm="1">
        <f t="array" ref="AR51">_xlfn.IFS(OR(AND(NOT(OR($X51="",$Z51="")),AND(AR$37&gt;=$X51,AR$37&lt;$Z51)),AND(NOT(OR($AB51="",$AD51="",)),AND(AR$37&gt;=$AB51,AR$37&lt;$AD51)),AND(NOT(OR($AF51="",$AH51="")),AND(AR$37&gt;=$AF51,AR$37&lt;$AH51))),"",AND(AR$37&gt;=$R51,AR$37&lt;=$U51),"○",TRUE,"")</f>
        <v/>
      </c>
      <c r="AS51" s="429" t="str" cm="1">
        <f t="array" ref="AS51">_xlfn.IFS(OR(AND(NOT(OR($X51="",$Z51="")),AND(AS$37&gt;=$X51,AS$37&lt;$Z51)),AND(NOT(OR($AB51="",$AD51="",)),AND(AS$37&gt;=$AB51,AS$37&lt;$AD51)),AND(NOT(OR($AF51="",$AH51="")),AND(AS$37&gt;=$AF51,AS$37&lt;$AH51))),"",AND(AS$37&gt;=$R51,AS$37&lt;=$U51),"○",TRUE,"")</f>
        <v/>
      </c>
      <c r="AT51" s="429" t="str" cm="1">
        <f t="array" ref="AT51">_xlfn.IFS(OR(AND(NOT(OR($X51="",$Z51="")),AND(AT$37&gt;=$X51,AT$37&lt;$Z51)),AND(NOT(OR($AB51="",$AD51="",)),AND(AT$37&gt;=$AB51,AT$37&lt;$AD51)),AND(NOT(OR($AF51="",$AH51="")),AND(AT$37&gt;=$AF51,AT$37&lt;$AH51))),"",AND(AT$37&gt;=$R51,AT$37&lt;=$U51),"○",TRUE,"")</f>
        <v/>
      </c>
      <c r="AU51" s="429" t="str" cm="1">
        <f t="array" ref="AU51">_xlfn.IFS(OR(AND(NOT(OR($X51="",$Z51="")),AND(AU$37&gt;=$X51,AU$37&lt;$Z51)),AND(NOT(OR($AB51="",$AD51="",)),AND(AU$37&gt;=$AB51,AU$37&lt;$AD51)),AND(NOT(OR($AF51="",$AH51="")),AND(AU$37&gt;=$AF51,AU$37&lt;$AH51))),"",AND(AU$37&gt;=$R51,AU$37&lt;=$U51),"○",TRUE,"")</f>
        <v/>
      </c>
      <c r="AV51" s="429" t="str" cm="1">
        <f t="array" ref="AV51">_xlfn.IFS(OR(AND(NOT(OR($X51="",$Z51="")),AND(AV$37&gt;=$X51,AV$37&lt;$Z51)),AND(NOT(OR($AB51="",$AD51="",)),AND(AV$37&gt;=$AB51,AV$37&lt;$AD51)),AND(NOT(OR($AF51="",$AH51="")),AND(AV$37&gt;=$AF51,AV$37&lt;$AH51))),"",AND(AV$37&gt;=$R51,AV$37&lt;=$U51),"○",TRUE,"")</f>
        <v/>
      </c>
      <c r="AW51" s="429" t="str" cm="1">
        <f t="array" ref="AW51">_xlfn.IFS(OR(AND(NOT(OR($X51="",$Z51="")),AND(AW$37&gt;=$X51,AW$37&lt;$Z51)),AND(NOT(OR($AB51="",$AD51="",)),AND(AW$37&gt;=$AB51,AW$37&lt;$AD51)),AND(NOT(OR($AF51="",$AH51="")),AND(AW$37&gt;=$AF51,AW$37&lt;$AH51))),"",AND(AW$37&gt;=$R51,AW$37&lt;=$U51),"○",TRUE,"")</f>
        <v/>
      </c>
      <c r="AX51" s="429" t="str" cm="1">
        <f t="array" ref="AX51">_xlfn.IFS(OR(AND(NOT(OR($X51="",$Z51="")),AND(AX$37&gt;=$X51,AX$37&lt;$Z51)),AND(NOT(OR($AB51="",$AD51="",)),AND(AX$37&gt;=$AB51,AX$37&lt;$AD51)),AND(NOT(OR($AF51="",$AH51="")),AND(AX$37&gt;=$AF51,AX$37&lt;$AH51))),"",AND(AX$37&gt;=$R51,AX$37&lt;=$U51),"○",TRUE,"")</f>
        <v/>
      </c>
      <c r="AY51" s="429" t="str" cm="1">
        <f t="array" ref="AY51">_xlfn.IFS(OR(AND(NOT(OR($X51="",$Z51="")),AND(AY$37&gt;=$X51,AY$37&lt;$Z51)),AND(NOT(OR($AB51="",$AD51="",)),AND(AY$37&gt;=$AB51,AY$37&lt;$AD51)),AND(NOT(OR($AF51="",$AH51="")),AND(AY$37&gt;=$AF51,AY$37&lt;$AH51))),"",AND(AY$37&gt;=$R51,AY$37&lt;=$U51),"○",TRUE,"")</f>
        <v/>
      </c>
      <c r="AZ51" s="429" t="str" cm="1">
        <f t="array" ref="AZ51">_xlfn.IFS(OR(AND(NOT(OR($X51="",$Z51="")),AND(AZ$37&gt;=$X51,AZ$37&lt;$Z51)),AND(NOT(OR($AB51="",$AD51="",)),AND(AZ$37&gt;=$AB51,AZ$37&lt;$AD51)),AND(NOT(OR($AF51="",$AH51="")),AND(AZ$37&gt;=$AF51,AZ$37&lt;$AH51))),"",AND(AZ$37&gt;=$R51,AZ$37&lt;=$U51),"○",TRUE,"")</f>
        <v/>
      </c>
      <c r="BA51" s="429" t="str" cm="1">
        <f t="array" ref="BA51">_xlfn.IFS(OR(AND(NOT(OR($X51="",$Z51="")),AND(BA$37&gt;=$X51,BA$37&lt;$Z51)),AND(NOT(OR($AB51="",$AD51="",)),AND(BA$37&gt;=$AB51,BA$37&lt;$AD51)),AND(NOT(OR($AF51="",$AH51="")),AND(BA$37&gt;=$AF51,BA$37&lt;$AH51))),"",AND(BA$37&gt;=$R51,BA$37&lt;=$U51),"○",TRUE,"")</f>
        <v/>
      </c>
      <c r="BB51" s="429" t="str" cm="1">
        <f t="array" ref="BB51">_xlfn.IFS(OR(AND(NOT(OR($X51="",$Z51="")),AND(BB$37&gt;=$X51,BB$37&lt;$Z51)),AND(NOT(OR($AB51="",$AD51="",)),AND(BB$37&gt;=$AB51,BB$37&lt;$AD51)),AND(NOT(OR($AF51="",$AH51="")),AND(BB$37&gt;=$AF51,BB$37&lt;$AH51))),"",AND(BB$37&gt;=$R51,BB$37&lt;=$U51),"○",TRUE,"")</f>
        <v/>
      </c>
      <c r="BC51" s="429" t="str" cm="1">
        <f t="array" ref="BC51">_xlfn.IFS(OR(AND(NOT(OR($X51="",$Z51="")),AND(BC$37&gt;=$X51,BC$37&lt;$Z51)),AND(NOT(OR($AB51="",$AD51="",)),AND(BC$37&gt;=$AB51,BC$37&lt;$AD51)),AND(NOT(OR($AF51="",$AH51="")),AND(BC$37&gt;=$AF51,BC$37&lt;$AH51))),"",AND(BC$37&gt;=$R51,BC$37&lt;=$U51),"○",TRUE,"")</f>
        <v/>
      </c>
      <c r="BD51" s="429" t="str" cm="1">
        <f t="array" ref="BD51">_xlfn.IFS(OR(AND(NOT(OR($X51="",$Z51="")),AND(BD$37&gt;=$X51,BD$37&lt;$Z51)),AND(NOT(OR($AB51="",$AD51="",)),AND(BD$37&gt;=$AB51,BD$37&lt;$AD51)),AND(NOT(OR($AF51="",$AH51="")),AND(BD$37&gt;=$AF51,BD$37&lt;$AH51))),"",AND(BD$37&gt;=$R51,BD$37&lt;=$U51),"○",TRUE,"")</f>
        <v/>
      </c>
      <c r="BE51" s="429" t="str" cm="1">
        <f t="array" ref="BE51">_xlfn.IFS(OR(AND(NOT(OR($X51="",$Z51="")),AND(BE$37&gt;=$X51,BE$37&lt;$Z51)),AND(NOT(OR($AB51="",$AD51="",)),AND(BE$37&gt;=$AB51,BE$37&lt;$AD51)),AND(NOT(OR($AF51="",$AH51="")),AND(BE$37&gt;=$AF51,BE$37&lt;$AH51))),"",AND(BE$37&gt;=$R51,BE$37&lt;=$U51),"○",TRUE,"")</f>
        <v/>
      </c>
      <c r="BF51" s="429" t="str" cm="1">
        <f t="array" ref="BF51">_xlfn.IFS(OR(AND(NOT(OR($X51="",$Z51="")),AND(BF$37&gt;=$X51,BF$37&lt;$Z51)),AND(NOT(OR($AB51="",$AD51="",)),AND(BF$37&gt;=$AB51,BF$37&lt;$AD51)),AND(NOT(OR($AF51="",$AH51="")),AND(BF$37&gt;=$AF51,BF$37&lt;$AH51))),"",AND(BF$37&gt;=$R51,BF$37&lt;=$U51),"○",TRUE,"")</f>
        <v/>
      </c>
      <c r="BG51" s="429" t="str" cm="1">
        <f t="array" ref="BG51">_xlfn.IFS(OR(AND(NOT(OR($X51="",$Z51="")),AND(BG$37&gt;=$X51,BG$37&lt;$Z51)),AND(NOT(OR($AB51="",$AD51="",)),AND(BG$37&gt;=$AB51,BG$37&lt;$AD51)),AND(NOT(OR($AF51="",$AH51="")),AND(BG$37&gt;=$AF51,BG$37&lt;$AH51))),"",AND(BG$37&gt;=$R51,BG$37&lt;=$U51),"○",TRUE,"")</f>
        <v/>
      </c>
      <c r="BH51" s="429" t="str" cm="1">
        <f t="array" ref="BH51">_xlfn.IFS(OR(AND(NOT(OR($X51="",$Z51="")),AND(BH$37&gt;=$X51,BH$37&lt;$Z51)),AND(NOT(OR($AB51="",$AD51="",)),AND(BH$37&gt;=$AB51,BH$37&lt;$AD51)),AND(NOT(OR($AF51="",$AH51="")),AND(BH$37&gt;=$AF51,BH$37&lt;$AH51))),"",AND(BH$37&gt;=$R51,BH$37&lt;=$U51),"○",TRUE,"")</f>
        <v/>
      </c>
      <c r="BI51" s="429" t="str" cm="1">
        <f t="array" ref="BI51">_xlfn.IFS(OR(AND(NOT(OR($X51="",$Z51="")),AND(BI$37&gt;=$X51,BI$37&lt;$Z51)),AND(NOT(OR($AB51="",$AD51="",)),AND(BI$37&gt;=$AB51,BI$37&lt;$AD51)),AND(NOT(OR($AF51="",$AH51="")),AND(BI$37&gt;=$AF51,BI$37&lt;$AH51))),"",AND(BI$37&gt;=$R51,BI$37&lt;=$U51),"○",TRUE,"")</f>
        <v/>
      </c>
      <c r="BJ51" s="429" t="str" cm="1">
        <f t="array" ref="BJ51">_xlfn.IFS(OR(AND(NOT(OR($X51="",$Z51="")),AND(BJ$37&gt;=$X51,BJ$37&lt;$Z51)),AND(NOT(OR($AB51="",$AD51="",)),AND(BJ$37&gt;=$AB51,BJ$37&lt;$AD51)),AND(NOT(OR($AF51="",$AH51="")),AND(BJ$37&gt;=$AF51,BJ$37&lt;$AH51))),"",AND(BJ$37&gt;=$R51,BJ$37&lt;=$U51),"○",TRUE,"")</f>
        <v/>
      </c>
      <c r="BK51" s="429" t="str" cm="1">
        <f t="array" ref="BK51">_xlfn.IFS(OR(AND(NOT(OR($X51="",$Z51="")),AND(BK$37&gt;=$X51,BK$37&lt;$Z51)),AND(NOT(OR($AB51="",$AD51="",)),AND(BK$37&gt;=$AB51,BK$37&lt;$AD51)),AND(NOT(OR($AF51="",$AH51="")),AND(BK$37&gt;=$AF51,BK$37&lt;$AH51))),"",AND(BK$37&gt;=$R51,BK$37&lt;=$U51),"○",TRUE,"")</f>
        <v/>
      </c>
      <c r="BL51" s="429" t="str" cm="1">
        <f t="array" ref="BL51">_xlfn.IFS(OR(AND(NOT(OR($X51="",$Z51="")),AND(BL$37&gt;=$X51,BL$37&lt;$Z51)),AND(NOT(OR($AB51="",$AD51="",)),AND(BL$37&gt;=$AB51,BL$37&lt;$AD51)),AND(NOT(OR($AF51="",$AH51="")),AND(BL$37&gt;=$AF51,BL$37&lt;$AH51))),"",AND(BL$37&gt;=$R51,BL$37&lt;=$U51),"○",TRUE,"")</f>
        <v/>
      </c>
      <c r="BM51" s="429" t="str" cm="1">
        <f t="array" ref="BM51">_xlfn.IFS(OR(AND(NOT(OR($X51="",$Z51="")),AND(BM$37&gt;=$X51,BM$37&lt;$Z51)),AND(NOT(OR($AB51="",$AD51="",)),AND(BM$37&gt;=$AB51,BM$37&lt;$AD51)),AND(NOT(OR($AF51="",$AH51="")),AND(BM$37&gt;=$AF51,BM$37&lt;$AH51))),"",AND(BM$37&gt;=$R51,BM$37&lt;=$U51),"○",TRUE,"")</f>
        <v/>
      </c>
      <c r="BN51" s="429" t="str" cm="1">
        <f t="array" ref="BN51">_xlfn.IFS(OR(AND(NOT(OR($X51="",$Z51="")),AND(BN$37&gt;=$X51,BN$37&lt;$Z51)),AND(NOT(OR($AB51="",$AD51="",)),AND(BN$37&gt;=$AB51,BN$37&lt;$AD51)),AND(NOT(OR($AF51="",$AH51="")),AND(BN$37&gt;=$AF51,BN$37&lt;$AH51))),"",AND(BN$37&gt;=$R51,BN$37&lt;=$U51),"○",TRUE,"")</f>
        <v/>
      </c>
      <c r="BO51" s="429" t="str" cm="1">
        <f t="array" ref="BO51">_xlfn.IFS(OR(AND(NOT(OR($X51="",$Z51="")),AND(BO$37&gt;=$X51,BO$37&lt;$Z51)),AND(NOT(OR($AB51="",$AD51="",)),AND(BO$37&gt;=$AB51,BO$37&lt;$AD51)),AND(NOT(OR($AF51="",$AH51="")),AND(BO$37&gt;=$AF51,BO$37&lt;$AH51))),"",AND(BO$37&gt;=$R51,BO$37&lt;=$U51),"○",TRUE,"")</f>
        <v/>
      </c>
    </row>
    <row r="52" spans="2:67">
      <c r="B52"/>
      <c r="C52"/>
      <c r="D52"/>
      <c r="E52"/>
      <c r="F52"/>
      <c r="G52"/>
      <c r="H52"/>
      <c r="I52"/>
      <c r="J52"/>
      <c r="K52" s="568"/>
      <c r="L52" s="569"/>
      <c r="M52" s="569"/>
      <c r="N52" s="570"/>
      <c r="O52" s="569"/>
      <c r="P52" s="569"/>
      <c r="Q52" s="569"/>
      <c r="R52" s="571"/>
      <c r="S52" s="571"/>
      <c r="T52" s="571"/>
      <c r="U52" s="571"/>
      <c r="V52" s="571"/>
      <c r="W52" s="571"/>
      <c r="X52" s="571"/>
      <c r="Y52" s="571"/>
      <c r="Z52" s="571"/>
      <c r="AA52" s="571"/>
      <c r="AB52" s="571"/>
      <c r="AC52" s="571"/>
      <c r="AD52" s="571"/>
      <c r="AE52" s="571"/>
      <c r="AF52" s="571"/>
      <c r="AG52" s="571"/>
      <c r="AH52" s="573"/>
      <c r="AI52" s="574"/>
      <c r="AJ52" s="430" t="str">
        <f t="shared" si="17"/>
        <v/>
      </c>
      <c r="AK52" s="429" t="str" cm="1">
        <f t="array" ref="AK52">_xlfn.IFS(OR(AND(NOT(OR($X52="",$Z52="")),AND(AK$37&gt;=$X52,AK$37&lt;$Z52)),AND(NOT(OR($AB52="",$AD52="",)),AND(AK$37&gt;=$AB52,AK$37&lt;$AD52)),AND(NOT(OR($AF52="",$AH52="")),AND(AK$37&gt;=$AF52,AK$37&lt;$AH52))),"",AND(AK$37&gt;=$R52,AK$37&lt;=$U52),"○",TRUE,"")</f>
        <v/>
      </c>
      <c r="AL52" s="429" t="str" cm="1">
        <f t="array" ref="AL52">_xlfn.IFS(OR(AND(NOT(OR($X52="",$Z52="")),AND(AL$37&gt;=$X52,AL$37&lt;$Z52)),AND(NOT(OR($AB52="",$AD52="",)),AND(AL$37&gt;=$AB52,AL$37&lt;$AD52)),AND(NOT(OR($AF52="",$AH52="")),AND(AL$37&gt;=$AF52,AL$37&lt;$AH52))),"",AND(AL$37&gt;=$R52,AL$37&lt;=$U52),"○",TRUE,"")</f>
        <v/>
      </c>
      <c r="AM52" s="429" t="str" cm="1">
        <f t="array" ref="AM52">_xlfn.IFS(OR(AND(NOT(OR($X52="",$Z52="")),AND(AM$37&gt;=$X52,AM$37&lt;$Z52)),AND(NOT(OR($AB52="",$AD52="",)),AND(AM$37&gt;=$AB52,AM$37&lt;$AD52)),AND(NOT(OR($AF52="",$AH52="")),AND(AM$37&gt;=$AF52,AM$37&lt;$AH52))),"",AND(AM$37&gt;=$R52,AM$37&lt;=$U52),"○",TRUE,"")</f>
        <v/>
      </c>
      <c r="AN52" s="429" t="str" cm="1">
        <f t="array" ref="AN52">_xlfn.IFS(OR(AND(NOT(OR($X52="",$Z52="")),AND(AN$37&gt;=$X52,AN$37&lt;$Z52)),AND(NOT(OR($AB52="",$AD52="",)),AND(AN$37&gt;=$AB52,AN$37&lt;$AD52)),AND(NOT(OR($AF52="",$AH52="")),AND(AN$37&gt;=$AF52,AN$37&lt;$AH52))),"",AND(AN$37&gt;=$R52,AN$37&lt;=$U52),"○",TRUE,"")</f>
        <v/>
      </c>
      <c r="AO52" s="429" t="str" cm="1">
        <f t="array" ref="AO52">_xlfn.IFS(OR(AND(NOT(OR($X52="",$Z52="")),AND(AO$37&gt;=$X52,AO$37&lt;$Z52)),AND(NOT(OR($AB52="",$AD52="",)),AND(AO$37&gt;=$AB52,AO$37&lt;$AD52)),AND(NOT(OR($AF52="",$AH52="")),AND(AO$37&gt;=$AF52,AO$37&lt;$AH52))),"",AND(AO$37&gt;=$R52,AO$37&lt;=$U52),"○",TRUE,"")</f>
        <v/>
      </c>
      <c r="AP52" s="429" t="str" cm="1">
        <f t="array" ref="AP52">_xlfn.IFS(OR(AND(NOT(OR($X52="",$Z52="")),AND(AP$37&gt;=$X52,AP$37&lt;$Z52)),AND(NOT(OR($AB52="",$AD52="",)),AND(AP$37&gt;=$AB52,AP$37&lt;$AD52)),AND(NOT(OR($AF52="",$AH52="")),AND(AP$37&gt;=$AF52,AP$37&lt;$AH52))),"",AND(AP$37&gt;=$R52,AP$37&lt;=$U52),"○",TRUE,"")</f>
        <v/>
      </c>
      <c r="AQ52" s="429" t="str" cm="1">
        <f t="array" ref="AQ52">_xlfn.IFS(OR(AND(NOT(OR($X52="",$Z52="")),AND(AQ$37&gt;=$X52,AQ$37&lt;$Z52)),AND(NOT(OR($AB52="",$AD52="",)),AND(AQ$37&gt;=$AB52,AQ$37&lt;$AD52)),AND(NOT(OR($AF52="",$AH52="")),AND(AQ$37&gt;=$AF52,AQ$37&lt;$AH52))),"",AND(AQ$37&gt;=$R52,AQ$37&lt;=$U52),"○",TRUE,"")</f>
        <v/>
      </c>
      <c r="AR52" s="429" t="str" cm="1">
        <f t="array" ref="AR52">_xlfn.IFS(OR(AND(NOT(OR($X52="",$Z52="")),AND(AR$37&gt;=$X52,AR$37&lt;$Z52)),AND(NOT(OR($AB52="",$AD52="",)),AND(AR$37&gt;=$AB52,AR$37&lt;$AD52)),AND(NOT(OR($AF52="",$AH52="")),AND(AR$37&gt;=$AF52,AR$37&lt;$AH52))),"",AND(AR$37&gt;=$R52,AR$37&lt;=$U52),"○",TRUE,"")</f>
        <v/>
      </c>
      <c r="AS52" s="429" t="str" cm="1">
        <f t="array" ref="AS52">_xlfn.IFS(OR(AND(NOT(OR($X52="",$Z52="")),AND(AS$37&gt;=$X52,AS$37&lt;$Z52)),AND(NOT(OR($AB52="",$AD52="",)),AND(AS$37&gt;=$AB52,AS$37&lt;$AD52)),AND(NOT(OR($AF52="",$AH52="")),AND(AS$37&gt;=$AF52,AS$37&lt;$AH52))),"",AND(AS$37&gt;=$R52,AS$37&lt;=$U52),"○",TRUE,"")</f>
        <v/>
      </c>
      <c r="AT52" s="429" t="str" cm="1">
        <f t="array" ref="AT52">_xlfn.IFS(OR(AND(NOT(OR($X52="",$Z52="")),AND(AT$37&gt;=$X52,AT$37&lt;$Z52)),AND(NOT(OR($AB52="",$AD52="",)),AND(AT$37&gt;=$AB52,AT$37&lt;$AD52)),AND(NOT(OR($AF52="",$AH52="")),AND(AT$37&gt;=$AF52,AT$37&lt;$AH52))),"",AND(AT$37&gt;=$R52,AT$37&lt;=$U52),"○",TRUE,"")</f>
        <v/>
      </c>
      <c r="AU52" s="429" t="str" cm="1">
        <f t="array" ref="AU52">_xlfn.IFS(OR(AND(NOT(OR($X52="",$Z52="")),AND(AU$37&gt;=$X52,AU$37&lt;$Z52)),AND(NOT(OR($AB52="",$AD52="",)),AND(AU$37&gt;=$AB52,AU$37&lt;$AD52)),AND(NOT(OR($AF52="",$AH52="")),AND(AU$37&gt;=$AF52,AU$37&lt;$AH52))),"",AND(AU$37&gt;=$R52,AU$37&lt;=$U52),"○",TRUE,"")</f>
        <v/>
      </c>
      <c r="AV52" s="429" t="str" cm="1">
        <f t="array" ref="AV52">_xlfn.IFS(OR(AND(NOT(OR($X52="",$Z52="")),AND(AV$37&gt;=$X52,AV$37&lt;$Z52)),AND(NOT(OR($AB52="",$AD52="",)),AND(AV$37&gt;=$AB52,AV$37&lt;$AD52)),AND(NOT(OR($AF52="",$AH52="")),AND(AV$37&gt;=$AF52,AV$37&lt;$AH52))),"",AND(AV$37&gt;=$R52,AV$37&lt;=$U52),"○",TRUE,"")</f>
        <v/>
      </c>
      <c r="AW52" s="429" t="str" cm="1">
        <f t="array" ref="AW52">_xlfn.IFS(OR(AND(NOT(OR($X52="",$Z52="")),AND(AW$37&gt;=$X52,AW$37&lt;$Z52)),AND(NOT(OR($AB52="",$AD52="",)),AND(AW$37&gt;=$AB52,AW$37&lt;$AD52)),AND(NOT(OR($AF52="",$AH52="")),AND(AW$37&gt;=$AF52,AW$37&lt;$AH52))),"",AND(AW$37&gt;=$R52,AW$37&lt;=$U52),"○",TRUE,"")</f>
        <v/>
      </c>
      <c r="AX52" s="429" t="str" cm="1">
        <f t="array" ref="AX52">_xlfn.IFS(OR(AND(NOT(OR($X52="",$Z52="")),AND(AX$37&gt;=$X52,AX$37&lt;$Z52)),AND(NOT(OR($AB52="",$AD52="",)),AND(AX$37&gt;=$AB52,AX$37&lt;$AD52)),AND(NOT(OR($AF52="",$AH52="")),AND(AX$37&gt;=$AF52,AX$37&lt;$AH52))),"",AND(AX$37&gt;=$R52,AX$37&lt;=$U52),"○",TRUE,"")</f>
        <v/>
      </c>
      <c r="AY52" s="429" t="str" cm="1">
        <f t="array" ref="AY52">_xlfn.IFS(OR(AND(NOT(OR($X52="",$Z52="")),AND(AY$37&gt;=$X52,AY$37&lt;$Z52)),AND(NOT(OR($AB52="",$AD52="",)),AND(AY$37&gt;=$AB52,AY$37&lt;$AD52)),AND(NOT(OR($AF52="",$AH52="")),AND(AY$37&gt;=$AF52,AY$37&lt;$AH52))),"",AND(AY$37&gt;=$R52,AY$37&lt;=$U52),"○",TRUE,"")</f>
        <v/>
      </c>
      <c r="AZ52" s="429" t="str" cm="1">
        <f t="array" ref="AZ52">_xlfn.IFS(OR(AND(NOT(OR($X52="",$Z52="")),AND(AZ$37&gt;=$X52,AZ$37&lt;$Z52)),AND(NOT(OR($AB52="",$AD52="",)),AND(AZ$37&gt;=$AB52,AZ$37&lt;$AD52)),AND(NOT(OR($AF52="",$AH52="")),AND(AZ$37&gt;=$AF52,AZ$37&lt;$AH52))),"",AND(AZ$37&gt;=$R52,AZ$37&lt;=$U52),"○",TRUE,"")</f>
        <v/>
      </c>
      <c r="BA52" s="429" t="str" cm="1">
        <f t="array" ref="BA52">_xlfn.IFS(OR(AND(NOT(OR($X52="",$Z52="")),AND(BA$37&gt;=$X52,BA$37&lt;$Z52)),AND(NOT(OR($AB52="",$AD52="",)),AND(BA$37&gt;=$AB52,BA$37&lt;$AD52)),AND(NOT(OR($AF52="",$AH52="")),AND(BA$37&gt;=$AF52,BA$37&lt;$AH52))),"",AND(BA$37&gt;=$R52,BA$37&lt;=$U52),"○",TRUE,"")</f>
        <v/>
      </c>
      <c r="BB52" s="429" t="str" cm="1">
        <f t="array" ref="BB52">_xlfn.IFS(OR(AND(NOT(OR($X52="",$Z52="")),AND(BB$37&gt;=$X52,BB$37&lt;$Z52)),AND(NOT(OR($AB52="",$AD52="",)),AND(BB$37&gt;=$AB52,BB$37&lt;$AD52)),AND(NOT(OR($AF52="",$AH52="")),AND(BB$37&gt;=$AF52,BB$37&lt;$AH52))),"",AND(BB$37&gt;=$R52,BB$37&lt;=$U52),"○",TRUE,"")</f>
        <v/>
      </c>
      <c r="BC52" s="429" t="str" cm="1">
        <f t="array" ref="BC52">_xlfn.IFS(OR(AND(NOT(OR($X52="",$Z52="")),AND(BC$37&gt;=$X52,BC$37&lt;$Z52)),AND(NOT(OR($AB52="",$AD52="",)),AND(BC$37&gt;=$AB52,BC$37&lt;$AD52)),AND(NOT(OR($AF52="",$AH52="")),AND(BC$37&gt;=$AF52,BC$37&lt;$AH52))),"",AND(BC$37&gt;=$R52,BC$37&lt;=$U52),"○",TRUE,"")</f>
        <v/>
      </c>
      <c r="BD52" s="429" t="str" cm="1">
        <f t="array" ref="BD52">_xlfn.IFS(OR(AND(NOT(OR($X52="",$Z52="")),AND(BD$37&gt;=$X52,BD$37&lt;$Z52)),AND(NOT(OR($AB52="",$AD52="",)),AND(BD$37&gt;=$AB52,BD$37&lt;$AD52)),AND(NOT(OR($AF52="",$AH52="")),AND(BD$37&gt;=$AF52,BD$37&lt;$AH52))),"",AND(BD$37&gt;=$R52,BD$37&lt;=$U52),"○",TRUE,"")</f>
        <v/>
      </c>
      <c r="BE52" s="429" t="str" cm="1">
        <f t="array" ref="BE52">_xlfn.IFS(OR(AND(NOT(OR($X52="",$Z52="")),AND(BE$37&gt;=$X52,BE$37&lt;$Z52)),AND(NOT(OR($AB52="",$AD52="",)),AND(BE$37&gt;=$AB52,BE$37&lt;$AD52)),AND(NOT(OR($AF52="",$AH52="")),AND(BE$37&gt;=$AF52,BE$37&lt;$AH52))),"",AND(BE$37&gt;=$R52,BE$37&lt;=$U52),"○",TRUE,"")</f>
        <v/>
      </c>
      <c r="BF52" s="429" t="str" cm="1">
        <f t="array" ref="BF52">_xlfn.IFS(OR(AND(NOT(OR($X52="",$Z52="")),AND(BF$37&gt;=$X52,BF$37&lt;$Z52)),AND(NOT(OR($AB52="",$AD52="",)),AND(BF$37&gt;=$AB52,BF$37&lt;$AD52)),AND(NOT(OR($AF52="",$AH52="")),AND(BF$37&gt;=$AF52,BF$37&lt;$AH52))),"",AND(BF$37&gt;=$R52,BF$37&lt;=$U52),"○",TRUE,"")</f>
        <v/>
      </c>
      <c r="BG52" s="429" t="str" cm="1">
        <f t="array" ref="BG52">_xlfn.IFS(OR(AND(NOT(OR($X52="",$Z52="")),AND(BG$37&gt;=$X52,BG$37&lt;$Z52)),AND(NOT(OR($AB52="",$AD52="",)),AND(BG$37&gt;=$AB52,BG$37&lt;$AD52)),AND(NOT(OR($AF52="",$AH52="")),AND(BG$37&gt;=$AF52,BG$37&lt;$AH52))),"",AND(BG$37&gt;=$R52,BG$37&lt;=$U52),"○",TRUE,"")</f>
        <v/>
      </c>
      <c r="BH52" s="429" t="str" cm="1">
        <f t="array" ref="BH52">_xlfn.IFS(OR(AND(NOT(OR($X52="",$Z52="")),AND(BH$37&gt;=$X52,BH$37&lt;$Z52)),AND(NOT(OR($AB52="",$AD52="",)),AND(BH$37&gt;=$AB52,BH$37&lt;$AD52)),AND(NOT(OR($AF52="",$AH52="")),AND(BH$37&gt;=$AF52,BH$37&lt;$AH52))),"",AND(BH$37&gt;=$R52,BH$37&lt;=$U52),"○",TRUE,"")</f>
        <v/>
      </c>
      <c r="BI52" s="429" t="str" cm="1">
        <f t="array" ref="BI52">_xlfn.IFS(OR(AND(NOT(OR($X52="",$Z52="")),AND(BI$37&gt;=$X52,BI$37&lt;$Z52)),AND(NOT(OR($AB52="",$AD52="",)),AND(BI$37&gt;=$AB52,BI$37&lt;$AD52)),AND(NOT(OR($AF52="",$AH52="")),AND(BI$37&gt;=$AF52,BI$37&lt;$AH52))),"",AND(BI$37&gt;=$R52,BI$37&lt;=$U52),"○",TRUE,"")</f>
        <v/>
      </c>
      <c r="BJ52" s="429" t="str" cm="1">
        <f t="array" ref="BJ52">_xlfn.IFS(OR(AND(NOT(OR($X52="",$Z52="")),AND(BJ$37&gt;=$X52,BJ$37&lt;$Z52)),AND(NOT(OR($AB52="",$AD52="",)),AND(BJ$37&gt;=$AB52,BJ$37&lt;$AD52)),AND(NOT(OR($AF52="",$AH52="")),AND(BJ$37&gt;=$AF52,BJ$37&lt;$AH52))),"",AND(BJ$37&gt;=$R52,BJ$37&lt;=$U52),"○",TRUE,"")</f>
        <v/>
      </c>
      <c r="BK52" s="429" t="str" cm="1">
        <f t="array" ref="BK52">_xlfn.IFS(OR(AND(NOT(OR($X52="",$Z52="")),AND(BK$37&gt;=$X52,BK$37&lt;$Z52)),AND(NOT(OR($AB52="",$AD52="",)),AND(BK$37&gt;=$AB52,BK$37&lt;$AD52)),AND(NOT(OR($AF52="",$AH52="")),AND(BK$37&gt;=$AF52,BK$37&lt;$AH52))),"",AND(BK$37&gt;=$R52,BK$37&lt;=$U52),"○",TRUE,"")</f>
        <v/>
      </c>
      <c r="BL52" s="429" t="str" cm="1">
        <f t="array" ref="BL52">_xlfn.IFS(OR(AND(NOT(OR($X52="",$Z52="")),AND(BL$37&gt;=$X52,BL$37&lt;$Z52)),AND(NOT(OR($AB52="",$AD52="",)),AND(BL$37&gt;=$AB52,BL$37&lt;$AD52)),AND(NOT(OR($AF52="",$AH52="")),AND(BL$37&gt;=$AF52,BL$37&lt;$AH52))),"",AND(BL$37&gt;=$R52,BL$37&lt;=$U52),"○",TRUE,"")</f>
        <v/>
      </c>
      <c r="BM52" s="429" t="str" cm="1">
        <f t="array" ref="BM52">_xlfn.IFS(OR(AND(NOT(OR($X52="",$Z52="")),AND(BM$37&gt;=$X52,BM$37&lt;$Z52)),AND(NOT(OR($AB52="",$AD52="",)),AND(BM$37&gt;=$AB52,BM$37&lt;$AD52)),AND(NOT(OR($AF52="",$AH52="")),AND(BM$37&gt;=$AF52,BM$37&lt;$AH52))),"",AND(BM$37&gt;=$R52,BM$37&lt;=$U52),"○",TRUE,"")</f>
        <v/>
      </c>
      <c r="BN52" s="429" t="str" cm="1">
        <f t="array" ref="BN52">_xlfn.IFS(OR(AND(NOT(OR($X52="",$Z52="")),AND(BN$37&gt;=$X52,BN$37&lt;$Z52)),AND(NOT(OR($AB52="",$AD52="",)),AND(BN$37&gt;=$AB52,BN$37&lt;$AD52)),AND(NOT(OR($AF52="",$AH52="")),AND(BN$37&gt;=$AF52,BN$37&lt;$AH52))),"",AND(BN$37&gt;=$R52,BN$37&lt;=$U52),"○",TRUE,"")</f>
        <v/>
      </c>
      <c r="BO52" s="429" t="str" cm="1">
        <f t="array" ref="BO52">_xlfn.IFS(OR(AND(NOT(OR($X52="",$Z52="")),AND(BO$37&gt;=$X52,BO$37&lt;$Z52)),AND(NOT(OR($AB52="",$AD52="",)),AND(BO$37&gt;=$AB52,BO$37&lt;$AD52)),AND(NOT(OR($AF52="",$AH52="")),AND(BO$37&gt;=$AF52,BO$37&lt;$AH52))),"",AND(BO$37&gt;=$R52,BO$37&lt;=$U52),"○",TRUE,"")</f>
        <v/>
      </c>
    </row>
    <row r="53" spans="2:67">
      <c r="B53"/>
      <c r="C53"/>
      <c r="D53"/>
      <c r="E53"/>
      <c r="F53"/>
      <c r="G53"/>
      <c r="H53"/>
      <c r="I53"/>
      <c r="J53"/>
      <c r="K53" s="568"/>
      <c r="L53" s="569"/>
      <c r="M53" s="569"/>
      <c r="N53" s="570"/>
      <c r="O53" s="569"/>
      <c r="P53" s="569"/>
      <c r="Q53" s="569"/>
      <c r="R53" s="571"/>
      <c r="S53" s="571"/>
      <c r="T53" s="571"/>
      <c r="U53" s="571"/>
      <c r="V53" s="571"/>
      <c r="W53" s="571"/>
      <c r="X53" s="571"/>
      <c r="Y53" s="571"/>
      <c r="Z53" s="571"/>
      <c r="AA53" s="571"/>
      <c r="AB53" s="571"/>
      <c r="AC53" s="571"/>
      <c r="AD53" s="571"/>
      <c r="AE53" s="571"/>
      <c r="AF53" s="571"/>
      <c r="AG53" s="571"/>
      <c r="AH53" s="573"/>
      <c r="AI53" s="574"/>
      <c r="AJ53" s="430" t="str">
        <f t="shared" si="17"/>
        <v/>
      </c>
      <c r="AK53" s="429" t="str" cm="1">
        <f t="array" ref="AK53">_xlfn.IFS(OR(AND(NOT(OR($X53="",$Z53="")),AND(AK$37&gt;=$X53,AK$37&lt;$Z53)),AND(NOT(OR($AB53="",$AD53="",)),AND(AK$37&gt;=$AB53,AK$37&lt;$AD53)),AND(NOT(OR($AF53="",$AH53="")),AND(AK$37&gt;=$AF53,AK$37&lt;$AH53))),"",AND(AK$37&gt;=$R53,AK$37&lt;=$U53),"○",TRUE,"")</f>
        <v/>
      </c>
      <c r="AL53" s="429" t="str" cm="1">
        <f t="array" ref="AL53">_xlfn.IFS(OR(AND(NOT(OR($X53="",$Z53="")),AND(AL$37&gt;=$X53,AL$37&lt;$Z53)),AND(NOT(OR($AB53="",$AD53="",)),AND(AL$37&gt;=$AB53,AL$37&lt;$AD53)),AND(NOT(OR($AF53="",$AH53="")),AND(AL$37&gt;=$AF53,AL$37&lt;$AH53))),"",AND(AL$37&gt;=$R53,AL$37&lt;=$U53),"○",TRUE,"")</f>
        <v/>
      </c>
      <c r="AM53" s="429" t="str" cm="1">
        <f t="array" ref="AM53">_xlfn.IFS(OR(AND(NOT(OR($X53="",$Z53="")),AND(AM$37&gt;=$X53,AM$37&lt;$Z53)),AND(NOT(OR($AB53="",$AD53="",)),AND(AM$37&gt;=$AB53,AM$37&lt;$AD53)),AND(NOT(OR($AF53="",$AH53="")),AND(AM$37&gt;=$AF53,AM$37&lt;$AH53))),"",AND(AM$37&gt;=$R53,AM$37&lt;=$U53),"○",TRUE,"")</f>
        <v/>
      </c>
      <c r="AN53" s="429" t="str" cm="1">
        <f t="array" ref="AN53">_xlfn.IFS(OR(AND(NOT(OR($X53="",$Z53="")),AND(AN$37&gt;=$X53,AN$37&lt;$Z53)),AND(NOT(OR($AB53="",$AD53="",)),AND(AN$37&gt;=$AB53,AN$37&lt;$AD53)),AND(NOT(OR($AF53="",$AH53="")),AND(AN$37&gt;=$AF53,AN$37&lt;$AH53))),"",AND(AN$37&gt;=$R53,AN$37&lt;=$U53),"○",TRUE,"")</f>
        <v/>
      </c>
      <c r="AO53" s="429" t="str" cm="1">
        <f t="array" ref="AO53">_xlfn.IFS(OR(AND(NOT(OR($X53="",$Z53="")),AND(AO$37&gt;=$X53,AO$37&lt;$Z53)),AND(NOT(OR($AB53="",$AD53="",)),AND(AO$37&gt;=$AB53,AO$37&lt;$AD53)),AND(NOT(OR($AF53="",$AH53="")),AND(AO$37&gt;=$AF53,AO$37&lt;$AH53))),"",AND(AO$37&gt;=$R53,AO$37&lt;=$U53),"○",TRUE,"")</f>
        <v/>
      </c>
      <c r="AP53" s="429" t="str" cm="1">
        <f t="array" ref="AP53">_xlfn.IFS(OR(AND(NOT(OR($X53="",$Z53="")),AND(AP$37&gt;=$X53,AP$37&lt;$Z53)),AND(NOT(OR($AB53="",$AD53="",)),AND(AP$37&gt;=$AB53,AP$37&lt;$AD53)),AND(NOT(OR($AF53="",$AH53="")),AND(AP$37&gt;=$AF53,AP$37&lt;$AH53))),"",AND(AP$37&gt;=$R53,AP$37&lt;=$U53),"○",TRUE,"")</f>
        <v/>
      </c>
      <c r="AQ53" s="429" t="str" cm="1">
        <f t="array" ref="AQ53">_xlfn.IFS(OR(AND(NOT(OR($X53="",$Z53="")),AND(AQ$37&gt;=$X53,AQ$37&lt;$Z53)),AND(NOT(OR($AB53="",$AD53="",)),AND(AQ$37&gt;=$AB53,AQ$37&lt;$AD53)),AND(NOT(OR($AF53="",$AH53="")),AND(AQ$37&gt;=$AF53,AQ$37&lt;$AH53))),"",AND(AQ$37&gt;=$R53,AQ$37&lt;=$U53),"○",TRUE,"")</f>
        <v/>
      </c>
      <c r="AR53" s="429" t="str" cm="1">
        <f t="array" ref="AR53">_xlfn.IFS(OR(AND(NOT(OR($X53="",$Z53="")),AND(AR$37&gt;=$X53,AR$37&lt;$Z53)),AND(NOT(OR($AB53="",$AD53="",)),AND(AR$37&gt;=$AB53,AR$37&lt;$AD53)),AND(NOT(OR($AF53="",$AH53="")),AND(AR$37&gt;=$AF53,AR$37&lt;$AH53))),"",AND(AR$37&gt;=$R53,AR$37&lt;=$U53),"○",TRUE,"")</f>
        <v/>
      </c>
      <c r="AS53" s="429" t="str" cm="1">
        <f t="array" ref="AS53">_xlfn.IFS(OR(AND(NOT(OR($X53="",$Z53="")),AND(AS$37&gt;=$X53,AS$37&lt;$Z53)),AND(NOT(OR($AB53="",$AD53="",)),AND(AS$37&gt;=$AB53,AS$37&lt;$AD53)),AND(NOT(OR($AF53="",$AH53="")),AND(AS$37&gt;=$AF53,AS$37&lt;$AH53))),"",AND(AS$37&gt;=$R53,AS$37&lt;=$U53),"○",TRUE,"")</f>
        <v/>
      </c>
      <c r="AT53" s="429" t="str" cm="1">
        <f t="array" ref="AT53">_xlfn.IFS(OR(AND(NOT(OR($X53="",$Z53="")),AND(AT$37&gt;=$X53,AT$37&lt;$Z53)),AND(NOT(OR($AB53="",$AD53="",)),AND(AT$37&gt;=$AB53,AT$37&lt;$AD53)),AND(NOT(OR($AF53="",$AH53="")),AND(AT$37&gt;=$AF53,AT$37&lt;$AH53))),"",AND(AT$37&gt;=$R53,AT$37&lt;=$U53),"○",TRUE,"")</f>
        <v/>
      </c>
      <c r="AU53" s="429" t="str" cm="1">
        <f t="array" ref="AU53">_xlfn.IFS(OR(AND(NOT(OR($X53="",$Z53="")),AND(AU$37&gt;=$X53,AU$37&lt;$Z53)),AND(NOT(OR($AB53="",$AD53="",)),AND(AU$37&gt;=$AB53,AU$37&lt;$AD53)),AND(NOT(OR($AF53="",$AH53="")),AND(AU$37&gt;=$AF53,AU$37&lt;$AH53))),"",AND(AU$37&gt;=$R53,AU$37&lt;=$U53),"○",TRUE,"")</f>
        <v/>
      </c>
      <c r="AV53" s="429" t="str" cm="1">
        <f t="array" ref="AV53">_xlfn.IFS(OR(AND(NOT(OR($X53="",$Z53="")),AND(AV$37&gt;=$X53,AV$37&lt;$Z53)),AND(NOT(OR($AB53="",$AD53="",)),AND(AV$37&gt;=$AB53,AV$37&lt;$AD53)),AND(NOT(OR($AF53="",$AH53="")),AND(AV$37&gt;=$AF53,AV$37&lt;$AH53))),"",AND(AV$37&gt;=$R53,AV$37&lt;=$U53),"○",TRUE,"")</f>
        <v/>
      </c>
      <c r="AW53" s="429" t="str" cm="1">
        <f t="array" ref="AW53">_xlfn.IFS(OR(AND(NOT(OR($X53="",$Z53="")),AND(AW$37&gt;=$X53,AW$37&lt;$Z53)),AND(NOT(OR($AB53="",$AD53="",)),AND(AW$37&gt;=$AB53,AW$37&lt;$AD53)),AND(NOT(OR($AF53="",$AH53="")),AND(AW$37&gt;=$AF53,AW$37&lt;$AH53))),"",AND(AW$37&gt;=$R53,AW$37&lt;=$U53),"○",TRUE,"")</f>
        <v/>
      </c>
      <c r="AX53" s="429" t="str" cm="1">
        <f t="array" ref="AX53">_xlfn.IFS(OR(AND(NOT(OR($X53="",$Z53="")),AND(AX$37&gt;=$X53,AX$37&lt;$Z53)),AND(NOT(OR($AB53="",$AD53="",)),AND(AX$37&gt;=$AB53,AX$37&lt;$AD53)),AND(NOT(OR($AF53="",$AH53="")),AND(AX$37&gt;=$AF53,AX$37&lt;$AH53))),"",AND(AX$37&gt;=$R53,AX$37&lt;=$U53),"○",TRUE,"")</f>
        <v/>
      </c>
      <c r="AY53" s="429" t="str" cm="1">
        <f t="array" ref="AY53">_xlfn.IFS(OR(AND(NOT(OR($X53="",$Z53="")),AND(AY$37&gt;=$X53,AY$37&lt;$Z53)),AND(NOT(OR($AB53="",$AD53="",)),AND(AY$37&gt;=$AB53,AY$37&lt;$AD53)),AND(NOT(OR($AF53="",$AH53="")),AND(AY$37&gt;=$AF53,AY$37&lt;$AH53))),"",AND(AY$37&gt;=$R53,AY$37&lt;=$U53),"○",TRUE,"")</f>
        <v/>
      </c>
      <c r="AZ53" s="429" t="str" cm="1">
        <f t="array" ref="AZ53">_xlfn.IFS(OR(AND(NOT(OR($X53="",$Z53="")),AND(AZ$37&gt;=$X53,AZ$37&lt;$Z53)),AND(NOT(OR($AB53="",$AD53="",)),AND(AZ$37&gt;=$AB53,AZ$37&lt;$AD53)),AND(NOT(OR($AF53="",$AH53="")),AND(AZ$37&gt;=$AF53,AZ$37&lt;$AH53))),"",AND(AZ$37&gt;=$R53,AZ$37&lt;=$U53),"○",TRUE,"")</f>
        <v/>
      </c>
      <c r="BA53" s="429" t="str" cm="1">
        <f t="array" ref="BA53">_xlfn.IFS(OR(AND(NOT(OR($X53="",$Z53="")),AND(BA$37&gt;=$X53,BA$37&lt;$Z53)),AND(NOT(OR($AB53="",$AD53="",)),AND(BA$37&gt;=$AB53,BA$37&lt;$AD53)),AND(NOT(OR($AF53="",$AH53="")),AND(BA$37&gt;=$AF53,BA$37&lt;$AH53))),"",AND(BA$37&gt;=$R53,BA$37&lt;=$U53),"○",TRUE,"")</f>
        <v/>
      </c>
      <c r="BB53" s="429" t="str" cm="1">
        <f t="array" ref="BB53">_xlfn.IFS(OR(AND(NOT(OR($X53="",$Z53="")),AND(BB$37&gt;=$X53,BB$37&lt;$Z53)),AND(NOT(OR($AB53="",$AD53="",)),AND(BB$37&gt;=$AB53,BB$37&lt;$AD53)),AND(NOT(OR($AF53="",$AH53="")),AND(BB$37&gt;=$AF53,BB$37&lt;$AH53))),"",AND(BB$37&gt;=$R53,BB$37&lt;=$U53),"○",TRUE,"")</f>
        <v/>
      </c>
      <c r="BC53" s="429" t="str" cm="1">
        <f t="array" ref="BC53">_xlfn.IFS(OR(AND(NOT(OR($X53="",$Z53="")),AND(BC$37&gt;=$X53,BC$37&lt;$Z53)),AND(NOT(OR($AB53="",$AD53="",)),AND(BC$37&gt;=$AB53,BC$37&lt;$AD53)),AND(NOT(OR($AF53="",$AH53="")),AND(BC$37&gt;=$AF53,BC$37&lt;$AH53))),"",AND(BC$37&gt;=$R53,BC$37&lt;=$U53),"○",TRUE,"")</f>
        <v/>
      </c>
      <c r="BD53" s="429" t="str" cm="1">
        <f t="array" ref="BD53">_xlfn.IFS(OR(AND(NOT(OR($X53="",$Z53="")),AND(BD$37&gt;=$X53,BD$37&lt;$Z53)),AND(NOT(OR($AB53="",$AD53="",)),AND(BD$37&gt;=$AB53,BD$37&lt;$AD53)),AND(NOT(OR($AF53="",$AH53="")),AND(BD$37&gt;=$AF53,BD$37&lt;$AH53))),"",AND(BD$37&gt;=$R53,BD$37&lt;=$U53),"○",TRUE,"")</f>
        <v/>
      </c>
      <c r="BE53" s="429" t="str" cm="1">
        <f t="array" ref="BE53">_xlfn.IFS(OR(AND(NOT(OR($X53="",$Z53="")),AND(BE$37&gt;=$X53,BE$37&lt;$Z53)),AND(NOT(OR($AB53="",$AD53="",)),AND(BE$37&gt;=$AB53,BE$37&lt;$AD53)),AND(NOT(OR($AF53="",$AH53="")),AND(BE$37&gt;=$AF53,BE$37&lt;$AH53))),"",AND(BE$37&gt;=$R53,BE$37&lt;=$U53),"○",TRUE,"")</f>
        <v/>
      </c>
      <c r="BF53" s="429" t="str" cm="1">
        <f t="array" ref="BF53">_xlfn.IFS(OR(AND(NOT(OR($X53="",$Z53="")),AND(BF$37&gt;=$X53,BF$37&lt;$Z53)),AND(NOT(OR($AB53="",$AD53="",)),AND(BF$37&gt;=$AB53,BF$37&lt;$AD53)),AND(NOT(OR($AF53="",$AH53="")),AND(BF$37&gt;=$AF53,BF$37&lt;$AH53))),"",AND(BF$37&gt;=$R53,BF$37&lt;=$U53),"○",TRUE,"")</f>
        <v/>
      </c>
      <c r="BG53" s="429" t="str" cm="1">
        <f t="array" ref="BG53">_xlfn.IFS(OR(AND(NOT(OR($X53="",$Z53="")),AND(BG$37&gt;=$X53,BG$37&lt;$Z53)),AND(NOT(OR($AB53="",$AD53="",)),AND(BG$37&gt;=$AB53,BG$37&lt;$AD53)),AND(NOT(OR($AF53="",$AH53="")),AND(BG$37&gt;=$AF53,BG$37&lt;$AH53))),"",AND(BG$37&gt;=$R53,BG$37&lt;=$U53),"○",TRUE,"")</f>
        <v/>
      </c>
      <c r="BH53" s="429" t="str" cm="1">
        <f t="array" ref="BH53">_xlfn.IFS(OR(AND(NOT(OR($X53="",$Z53="")),AND(BH$37&gt;=$X53,BH$37&lt;$Z53)),AND(NOT(OR($AB53="",$AD53="",)),AND(BH$37&gt;=$AB53,BH$37&lt;$AD53)),AND(NOT(OR($AF53="",$AH53="")),AND(BH$37&gt;=$AF53,BH$37&lt;$AH53))),"",AND(BH$37&gt;=$R53,BH$37&lt;=$U53),"○",TRUE,"")</f>
        <v/>
      </c>
      <c r="BI53" s="429" t="str" cm="1">
        <f t="array" ref="BI53">_xlfn.IFS(OR(AND(NOT(OR($X53="",$Z53="")),AND(BI$37&gt;=$X53,BI$37&lt;$Z53)),AND(NOT(OR($AB53="",$AD53="",)),AND(BI$37&gt;=$AB53,BI$37&lt;$AD53)),AND(NOT(OR($AF53="",$AH53="")),AND(BI$37&gt;=$AF53,BI$37&lt;$AH53))),"",AND(BI$37&gt;=$R53,BI$37&lt;=$U53),"○",TRUE,"")</f>
        <v/>
      </c>
      <c r="BJ53" s="429" t="str" cm="1">
        <f t="array" ref="BJ53">_xlfn.IFS(OR(AND(NOT(OR($X53="",$Z53="")),AND(BJ$37&gt;=$X53,BJ$37&lt;$Z53)),AND(NOT(OR($AB53="",$AD53="",)),AND(BJ$37&gt;=$AB53,BJ$37&lt;$AD53)),AND(NOT(OR($AF53="",$AH53="")),AND(BJ$37&gt;=$AF53,BJ$37&lt;$AH53))),"",AND(BJ$37&gt;=$R53,BJ$37&lt;=$U53),"○",TRUE,"")</f>
        <v/>
      </c>
      <c r="BK53" s="429" t="str" cm="1">
        <f t="array" ref="BK53">_xlfn.IFS(OR(AND(NOT(OR($X53="",$Z53="")),AND(BK$37&gt;=$X53,BK$37&lt;$Z53)),AND(NOT(OR($AB53="",$AD53="",)),AND(BK$37&gt;=$AB53,BK$37&lt;$AD53)),AND(NOT(OR($AF53="",$AH53="")),AND(BK$37&gt;=$AF53,BK$37&lt;$AH53))),"",AND(BK$37&gt;=$R53,BK$37&lt;=$U53),"○",TRUE,"")</f>
        <v/>
      </c>
      <c r="BL53" s="429" t="str" cm="1">
        <f t="array" ref="BL53">_xlfn.IFS(OR(AND(NOT(OR($X53="",$Z53="")),AND(BL$37&gt;=$X53,BL$37&lt;$Z53)),AND(NOT(OR($AB53="",$AD53="",)),AND(BL$37&gt;=$AB53,BL$37&lt;$AD53)),AND(NOT(OR($AF53="",$AH53="")),AND(BL$37&gt;=$AF53,BL$37&lt;$AH53))),"",AND(BL$37&gt;=$R53,BL$37&lt;=$U53),"○",TRUE,"")</f>
        <v/>
      </c>
      <c r="BM53" s="429" t="str" cm="1">
        <f t="array" ref="BM53">_xlfn.IFS(OR(AND(NOT(OR($X53="",$Z53="")),AND(BM$37&gt;=$X53,BM$37&lt;$Z53)),AND(NOT(OR($AB53="",$AD53="",)),AND(BM$37&gt;=$AB53,BM$37&lt;$AD53)),AND(NOT(OR($AF53="",$AH53="")),AND(BM$37&gt;=$AF53,BM$37&lt;$AH53))),"",AND(BM$37&gt;=$R53,BM$37&lt;=$U53),"○",TRUE,"")</f>
        <v/>
      </c>
      <c r="BN53" s="429" t="str" cm="1">
        <f t="array" ref="BN53">_xlfn.IFS(OR(AND(NOT(OR($X53="",$Z53="")),AND(BN$37&gt;=$X53,BN$37&lt;$Z53)),AND(NOT(OR($AB53="",$AD53="",)),AND(BN$37&gt;=$AB53,BN$37&lt;$AD53)),AND(NOT(OR($AF53="",$AH53="")),AND(BN$37&gt;=$AF53,BN$37&lt;$AH53))),"",AND(BN$37&gt;=$R53,BN$37&lt;=$U53),"○",TRUE,"")</f>
        <v/>
      </c>
      <c r="BO53" s="429" t="str" cm="1">
        <f t="array" ref="BO53">_xlfn.IFS(OR(AND(NOT(OR($X53="",$Z53="")),AND(BO$37&gt;=$X53,BO$37&lt;$Z53)),AND(NOT(OR($AB53="",$AD53="",)),AND(BO$37&gt;=$AB53,BO$37&lt;$AD53)),AND(NOT(OR($AF53="",$AH53="")),AND(BO$37&gt;=$AF53,BO$37&lt;$AH53))),"",AND(BO$37&gt;=$R53,BO$37&lt;=$U53),"○",TRUE,"")</f>
        <v/>
      </c>
    </row>
    <row r="54" spans="2:67">
      <c r="B54"/>
      <c r="C54"/>
      <c r="D54"/>
      <c r="E54"/>
      <c r="F54"/>
      <c r="G54"/>
      <c r="H54"/>
      <c r="I54"/>
      <c r="J54"/>
      <c r="K54" s="568"/>
      <c r="L54" s="569"/>
      <c r="M54" s="569"/>
      <c r="N54" s="570"/>
      <c r="O54" s="569"/>
      <c r="P54" s="569"/>
      <c r="Q54" s="569"/>
      <c r="R54" s="571"/>
      <c r="S54" s="571"/>
      <c r="T54" s="571"/>
      <c r="U54" s="571"/>
      <c r="V54" s="571"/>
      <c r="W54" s="571"/>
      <c r="X54" s="571"/>
      <c r="Y54" s="571"/>
      <c r="Z54" s="571"/>
      <c r="AA54" s="571"/>
      <c r="AB54" s="571"/>
      <c r="AC54" s="571"/>
      <c r="AD54" s="571"/>
      <c r="AE54" s="571"/>
      <c r="AF54" s="571"/>
      <c r="AG54" s="571"/>
      <c r="AH54" s="573"/>
      <c r="AI54" s="574"/>
      <c r="AJ54" s="430" t="str">
        <f t="shared" si="17"/>
        <v/>
      </c>
      <c r="AK54" s="429" t="str" cm="1">
        <f t="array" ref="AK54">_xlfn.IFS(OR(AND(NOT(OR($X54="",$Z54="")),AND(AK$37&gt;=$X54,AK$37&lt;$Z54)),AND(NOT(OR($AB54="",$AD54="",)),AND(AK$37&gt;=$AB54,AK$37&lt;$AD54)),AND(NOT(OR($AF54="",$AH54="")),AND(AK$37&gt;=$AF54,AK$37&lt;$AH54))),"",AND(AK$37&gt;=$R54,AK$37&lt;=$U54),"○",TRUE,"")</f>
        <v/>
      </c>
      <c r="AL54" s="429" t="str" cm="1">
        <f t="array" ref="AL54">_xlfn.IFS(OR(AND(NOT(OR($X54="",$Z54="")),AND(AL$37&gt;=$X54,AL$37&lt;$Z54)),AND(NOT(OR($AB54="",$AD54="",)),AND(AL$37&gt;=$AB54,AL$37&lt;$AD54)),AND(NOT(OR($AF54="",$AH54="")),AND(AL$37&gt;=$AF54,AL$37&lt;$AH54))),"",AND(AL$37&gt;=$R54,AL$37&lt;=$U54),"○",TRUE,"")</f>
        <v/>
      </c>
      <c r="AM54" s="429" t="str" cm="1">
        <f t="array" ref="AM54">_xlfn.IFS(OR(AND(NOT(OR($X54="",$Z54="")),AND(AM$37&gt;=$X54,AM$37&lt;$Z54)),AND(NOT(OR($AB54="",$AD54="",)),AND(AM$37&gt;=$AB54,AM$37&lt;$AD54)),AND(NOT(OR($AF54="",$AH54="")),AND(AM$37&gt;=$AF54,AM$37&lt;$AH54))),"",AND(AM$37&gt;=$R54,AM$37&lt;=$U54),"○",TRUE,"")</f>
        <v/>
      </c>
      <c r="AN54" s="429" t="str" cm="1">
        <f t="array" ref="AN54">_xlfn.IFS(OR(AND(NOT(OR($X54="",$Z54="")),AND(AN$37&gt;=$X54,AN$37&lt;$Z54)),AND(NOT(OR($AB54="",$AD54="",)),AND(AN$37&gt;=$AB54,AN$37&lt;$AD54)),AND(NOT(OR($AF54="",$AH54="")),AND(AN$37&gt;=$AF54,AN$37&lt;$AH54))),"",AND(AN$37&gt;=$R54,AN$37&lt;=$U54),"○",TRUE,"")</f>
        <v/>
      </c>
      <c r="AO54" s="429" t="str" cm="1">
        <f t="array" ref="AO54">_xlfn.IFS(OR(AND(NOT(OR($X54="",$Z54="")),AND(AO$37&gt;=$X54,AO$37&lt;$Z54)),AND(NOT(OR($AB54="",$AD54="",)),AND(AO$37&gt;=$AB54,AO$37&lt;$AD54)),AND(NOT(OR($AF54="",$AH54="")),AND(AO$37&gt;=$AF54,AO$37&lt;$AH54))),"",AND(AO$37&gt;=$R54,AO$37&lt;=$U54),"○",TRUE,"")</f>
        <v/>
      </c>
      <c r="AP54" s="429" t="str" cm="1">
        <f t="array" ref="AP54">_xlfn.IFS(OR(AND(NOT(OR($X54="",$Z54="")),AND(AP$37&gt;=$X54,AP$37&lt;$Z54)),AND(NOT(OR($AB54="",$AD54="",)),AND(AP$37&gt;=$AB54,AP$37&lt;$AD54)),AND(NOT(OR($AF54="",$AH54="")),AND(AP$37&gt;=$AF54,AP$37&lt;$AH54))),"",AND(AP$37&gt;=$R54,AP$37&lt;=$U54),"○",TRUE,"")</f>
        <v/>
      </c>
      <c r="AQ54" s="429" t="str" cm="1">
        <f t="array" ref="AQ54">_xlfn.IFS(OR(AND(NOT(OR($X54="",$Z54="")),AND(AQ$37&gt;=$X54,AQ$37&lt;$Z54)),AND(NOT(OR($AB54="",$AD54="",)),AND(AQ$37&gt;=$AB54,AQ$37&lt;$AD54)),AND(NOT(OR($AF54="",$AH54="")),AND(AQ$37&gt;=$AF54,AQ$37&lt;$AH54))),"",AND(AQ$37&gt;=$R54,AQ$37&lt;=$U54),"○",TRUE,"")</f>
        <v/>
      </c>
      <c r="AR54" s="429" t="str" cm="1">
        <f t="array" ref="AR54">_xlfn.IFS(OR(AND(NOT(OR($X54="",$Z54="")),AND(AR$37&gt;=$X54,AR$37&lt;$Z54)),AND(NOT(OR($AB54="",$AD54="",)),AND(AR$37&gt;=$AB54,AR$37&lt;$AD54)),AND(NOT(OR($AF54="",$AH54="")),AND(AR$37&gt;=$AF54,AR$37&lt;$AH54))),"",AND(AR$37&gt;=$R54,AR$37&lt;=$U54),"○",TRUE,"")</f>
        <v/>
      </c>
      <c r="AS54" s="429" t="str" cm="1">
        <f t="array" ref="AS54">_xlfn.IFS(OR(AND(NOT(OR($X54="",$Z54="")),AND(AS$37&gt;=$X54,AS$37&lt;$Z54)),AND(NOT(OR($AB54="",$AD54="",)),AND(AS$37&gt;=$AB54,AS$37&lt;$AD54)),AND(NOT(OR($AF54="",$AH54="")),AND(AS$37&gt;=$AF54,AS$37&lt;$AH54))),"",AND(AS$37&gt;=$R54,AS$37&lt;=$U54),"○",TRUE,"")</f>
        <v/>
      </c>
      <c r="AT54" s="429" t="str" cm="1">
        <f t="array" ref="AT54">_xlfn.IFS(OR(AND(NOT(OR($X54="",$Z54="")),AND(AT$37&gt;=$X54,AT$37&lt;$Z54)),AND(NOT(OR($AB54="",$AD54="",)),AND(AT$37&gt;=$AB54,AT$37&lt;$AD54)),AND(NOT(OR($AF54="",$AH54="")),AND(AT$37&gt;=$AF54,AT$37&lt;$AH54))),"",AND(AT$37&gt;=$R54,AT$37&lt;=$U54),"○",TRUE,"")</f>
        <v/>
      </c>
      <c r="AU54" s="429" t="str" cm="1">
        <f t="array" ref="AU54">_xlfn.IFS(OR(AND(NOT(OR($X54="",$Z54="")),AND(AU$37&gt;=$X54,AU$37&lt;$Z54)),AND(NOT(OR($AB54="",$AD54="",)),AND(AU$37&gt;=$AB54,AU$37&lt;$AD54)),AND(NOT(OR($AF54="",$AH54="")),AND(AU$37&gt;=$AF54,AU$37&lt;$AH54))),"",AND(AU$37&gt;=$R54,AU$37&lt;=$U54),"○",TRUE,"")</f>
        <v/>
      </c>
      <c r="AV54" s="429" t="str" cm="1">
        <f t="array" ref="AV54">_xlfn.IFS(OR(AND(NOT(OR($X54="",$Z54="")),AND(AV$37&gt;=$X54,AV$37&lt;$Z54)),AND(NOT(OR($AB54="",$AD54="",)),AND(AV$37&gt;=$AB54,AV$37&lt;$AD54)),AND(NOT(OR($AF54="",$AH54="")),AND(AV$37&gt;=$AF54,AV$37&lt;$AH54))),"",AND(AV$37&gt;=$R54,AV$37&lt;=$U54),"○",TRUE,"")</f>
        <v/>
      </c>
      <c r="AW54" s="429" t="str" cm="1">
        <f t="array" ref="AW54">_xlfn.IFS(OR(AND(NOT(OR($X54="",$Z54="")),AND(AW$37&gt;=$X54,AW$37&lt;$Z54)),AND(NOT(OR($AB54="",$AD54="",)),AND(AW$37&gt;=$AB54,AW$37&lt;$AD54)),AND(NOT(OR($AF54="",$AH54="")),AND(AW$37&gt;=$AF54,AW$37&lt;$AH54))),"",AND(AW$37&gt;=$R54,AW$37&lt;=$U54),"○",TRUE,"")</f>
        <v/>
      </c>
      <c r="AX54" s="429" t="str" cm="1">
        <f t="array" ref="AX54">_xlfn.IFS(OR(AND(NOT(OR($X54="",$Z54="")),AND(AX$37&gt;=$X54,AX$37&lt;$Z54)),AND(NOT(OR($AB54="",$AD54="",)),AND(AX$37&gt;=$AB54,AX$37&lt;$AD54)),AND(NOT(OR($AF54="",$AH54="")),AND(AX$37&gt;=$AF54,AX$37&lt;$AH54))),"",AND(AX$37&gt;=$R54,AX$37&lt;=$U54),"○",TRUE,"")</f>
        <v/>
      </c>
      <c r="AY54" s="429" t="str" cm="1">
        <f t="array" ref="AY54">_xlfn.IFS(OR(AND(NOT(OR($X54="",$Z54="")),AND(AY$37&gt;=$X54,AY$37&lt;$Z54)),AND(NOT(OR($AB54="",$AD54="",)),AND(AY$37&gt;=$AB54,AY$37&lt;$AD54)),AND(NOT(OR($AF54="",$AH54="")),AND(AY$37&gt;=$AF54,AY$37&lt;$AH54))),"",AND(AY$37&gt;=$R54,AY$37&lt;=$U54),"○",TRUE,"")</f>
        <v/>
      </c>
      <c r="AZ54" s="429" t="str" cm="1">
        <f t="array" ref="AZ54">_xlfn.IFS(OR(AND(NOT(OR($X54="",$Z54="")),AND(AZ$37&gt;=$X54,AZ$37&lt;$Z54)),AND(NOT(OR($AB54="",$AD54="",)),AND(AZ$37&gt;=$AB54,AZ$37&lt;$AD54)),AND(NOT(OR($AF54="",$AH54="")),AND(AZ$37&gt;=$AF54,AZ$37&lt;$AH54))),"",AND(AZ$37&gt;=$R54,AZ$37&lt;=$U54),"○",TRUE,"")</f>
        <v/>
      </c>
      <c r="BA54" s="429" t="str" cm="1">
        <f t="array" ref="BA54">_xlfn.IFS(OR(AND(NOT(OR($X54="",$Z54="")),AND(BA$37&gt;=$X54,BA$37&lt;$Z54)),AND(NOT(OR($AB54="",$AD54="",)),AND(BA$37&gt;=$AB54,BA$37&lt;$AD54)),AND(NOT(OR($AF54="",$AH54="")),AND(BA$37&gt;=$AF54,BA$37&lt;$AH54))),"",AND(BA$37&gt;=$R54,BA$37&lt;=$U54),"○",TRUE,"")</f>
        <v/>
      </c>
      <c r="BB54" s="429" t="str" cm="1">
        <f t="array" ref="BB54">_xlfn.IFS(OR(AND(NOT(OR($X54="",$Z54="")),AND(BB$37&gt;=$X54,BB$37&lt;$Z54)),AND(NOT(OR($AB54="",$AD54="",)),AND(BB$37&gt;=$AB54,BB$37&lt;$AD54)),AND(NOT(OR($AF54="",$AH54="")),AND(BB$37&gt;=$AF54,BB$37&lt;$AH54))),"",AND(BB$37&gt;=$R54,BB$37&lt;=$U54),"○",TRUE,"")</f>
        <v/>
      </c>
      <c r="BC54" s="429" t="str" cm="1">
        <f t="array" ref="BC54">_xlfn.IFS(OR(AND(NOT(OR($X54="",$Z54="")),AND(BC$37&gt;=$X54,BC$37&lt;$Z54)),AND(NOT(OR($AB54="",$AD54="",)),AND(BC$37&gt;=$AB54,BC$37&lt;$AD54)),AND(NOT(OR($AF54="",$AH54="")),AND(BC$37&gt;=$AF54,BC$37&lt;$AH54))),"",AND(BC$37&gt;=$R54,BC$37&lt;=$U54),"○",TRUE,"")</f>
        <v/>
      </c>
      <c r="BD54" s="429" t="str" cm="1">
        <f t="array" ref="BD54">_xlfn.IFS(OR(AND(NOT(OR($X54="",$Z54="")),AND(BD$37&gt;=$X54,BD$37&lt;$Z54)),AND(NOT(OR($AB54="",$AD54="",)),AND(BD$37&gt;=$AB54,BD$37&lt;$AD54)),AND(NOT(OR($AF54="",$AH54="")),AND(BD$37&gt;=$AF54,BD$37&lt;$AH54))),"",AND(BD$37&gt;=$R54,BD$37&lt;=$U54),"○",TRUE,"")</f>
        <v/>
      </c>
      <c r="BE54" s="429" t="str" cm="1">
        <f t="array" ref="BE54">_xlfn.IFS(OR(AND(NOT(OR($X54="",$Z54="")),AND(BE$37&gt;=$X54,BE$37&lt;$Z54)),AND(NOT(OR($AB54="",$AD54="",)),AND(BE$37&gt;=$AB54,BE$37&lt;$AD54)),AND(NOT(OR($AF54="",$AH54="")),AND(BE$37&gt;=$AF54,BE$37&lt;$AH54))),"",AND(BE$37&gt;=$R54,BE$37&lt;=$U54),"○",TRUE,"")</f>
        <v/>
      </c>
      <c r="BF54" s="429" t="str" cm="1">
        <f t="array" ref="BF54">_xlfn.IFS(OR(AND(NOT(OR($X54="",$Z54="")),AND(BF$37&gt;=$X54,BF$37&lt;$Z54)),AND(NOT(OR($AB54="",$AD54="",)),AND(BF$37&gt;=$AB54,BF$37&lt;$AD54)),AND(NOT(OR($AF54="",$AH54="")),AND(BF$37&gt;=$AF54,BF$37&lt;$AH54))),"",AND(BF$37&gt;=$R54,BF$37&lt;=$U54),"○",TRUE,"")</f>
        <v/>
      </c>
      <c r="BG54" s="429" t="str" cm="1">
        <f t="array" ref="BG54">_xlfn.IFS(OR(AND(NOT(OR($X54="",$Z54="")),AND(BG$37&gt;=$X54,BG$37&lt;$Z54)),AND(NOT(OR($AB54="",$AD54="",)),AND(BG$37&gt;=$AB54,BG$37&lt;$AD54)),AND(NOT(OR($AF54="",$AH54="")),AND(BG$37&gt;=$AF54,BG$37&lt;$AH54))),"",AND(BG$37&gt;=$R54,BG$37&lt;=$U54),"○",TRUE,"")</f>
        <v/>
      </c>
      <c r="BH54" s="429" t="str" cm="1">
        <f t="array" ref="BH54">_xlfn.IFS(OR(AND(NOT(OR($X54="",$Z54="")),AND(BH$37&gt;=$X54,BH$37&lt;$Z54)),AND(NOT(OR($AB54="",$AD54="",)),AND(BH$37&gt;=$AB54,BH$37&lt;$AD54)),AND(NOT(OR($AF54="",$AH54="")),AND(BH$37&gt;=$AF54,BH$37&lt;$AH54))),"",AND(BH$37&gt;=$R54,BH$37&lt;=$U54),"○",TRUE,"")</f>
        <v/>
      </c>
      <c r="BI54" s="429" t="str" cm="1">
        <f t="array" ref="BI54">_xlfn.IFS(OR(AND(NOT(OR($X54="",$Z54="")),AND(BI$37&gt;=$X54,BI$37&lt;$Z54)),AND(NOT(OR($AB54="",$AD54="",)),AND(BI$37&gt;=$AB54,BI$37&lt;$AD54)),AND(NOT(OR($AF54="",$AH54="")),AND(BI$37&gt;=$AF54,BI$37&lt;$AH54))),"",AND(BI$37&gt;=$R54,BI$37&lt;=$U54),"○",TRUE,"")</f>
        <v/>
      </c>
      <c r="BJ54" s="429" t="str" cm="1">
        <f t="array" ref="BJ54">_xlfn.IFS(OR(AND(NOT(OR($X54="",$Z54="")),AND(BJ$37&gt;=$X54,BJ$37&lt;$Z54)),AND(NOT(OR($AB54="",$AD54="",)),AND(BJ$37&gt;=$AB54,BJ$37&lt;$AD54)),AND(NOT(OR($AF54="",$AH54="")),AND(BJ$37&gt;=$AF54,BJ$37&lt;$AH54))),"",AND(BJ$37&gt;=$R54,BJ$37&lt;=$U54),"○",TRUE,"")</f>
        <v/>
      </c>
      <c r="BK54" s="429" t="str" cm="1">
        <f t="array" ref="BK54">_xlfn.IFS(OR(AND(NOT(OR($X54="",$Z54="")),AND(BK$37&gt;=$X54,BK$37&lt;$Z54)),AND(NOT(OR($AB54="",$AD54="",)),AND(BK$37&gt;=$AB54,BK$37&lt;$AD54)),AND(NOT(OR($AF54="",$AH54="")),AND(BK$37&gt;=$AF54,BK$37&lt;$AH54))),"",AND(BK$37&gt;=$R54,BK$37&lt;=$U54),"○",TRUE,"")</f>
        <v/>
      </c>
      <c r="BL54" s="429" t="str" cm="1">
        <f t="array" ref="BL54">_xlfn.IFS(OR(AND(NOT(OR($X54="",$Z54="")),AND(BL$37&gt;=$X54,BL$37&lt;$Z54)),AND(NOT(OR($AB54="",$AD54="",)),AND(BL$37&gt;=$AB54,BL$37&lt;$AD54)),AND(NOT(OR($AF54="",$AH54="")),AND(BL$37&gt;=$AF54,BL$37&lt;$AH54))),"",AND(BL$37&gt;=$R54,BL$37&lt;=$U54),"○",TRUE,"")</f>
        <v/>
      </c>
      <c r="BM54" s="429" t="str" cm="1">
        <f t="array" ref="BM54">_xlfn.IFS(OR(AND(NOT(OR($X54="",$Z54="")),AND(BM$37&gt;=$X54,BM$37&lt;$Z54)),AND(NOT(OR($AB54="",$AD54="",)),AND(BM$37&gt;=$AB54,BM$37&lt;$AD54)),AND(NOT(OR($AF54="",$AH54="")),AND(BM$37&gt;=$AF54,BM$37&lt;$AH54))),"",AND(BM$37&gt;=$R54,BM$37&lt;=$U54),"○",TRUE,"")</f>
        <v/>
      </c>
      <c r="BN54" s="429" t="str" cm="1">
        <f t="array" ref="BN54">_xlfn.IFS(OR(AND(NOT(OR($X54="",$Z54="")),AND(BN$37&gt;=$X54,BN$37&lt;$Z54)),AND(NOT(OR($AB54="",$AD54="",)),AND(BN$37&gt;=$AB54,BN$37&lt;$AD54)),AND(NOT(OR($AF54="",$AH54="")),AND(BN$37&gt;=$AF54,BN$37&lt;$AH54))),"",AND(BN$37&gt;=$R54,BN$37&lt;=$U54),"○",TRUE,"")</f>
        <v/>
      </c>
      <c r="BO54" s="429" t="str" cm="1">
        <f t="array" ref="BO54">_xlfn.IFS(OR(AND(NOT(OR($X54="",$Z54="")),AND(BO$37&gt;=$X54,BO$37&lt;$Z54)),AND(NOT(OR($AB54="",$AD54="",)),AND(BO$37&gt;=$AB54,BO$37&lt;$AD54)),AND(NOT(OR($AF54="",$AH54="")),AND(BO$37&gt;=$AF54,BO$37&lt;$AH54))),"",AND(BO$37&gt;=$R54,BO$37&lt;=$U54),"○",TRUE,"")</f>
        <v/>
      </c>
    </row>
    <row r="55" spans="2:67">
      <c r="B55"/>
      <c r="C55"/>
      <c r="D55"/>
      <c r="E55"/>
      <c r="F55"/>
      <c r="G55"/>
      <c r="H55"/>
      <c r="I55"/>
      <c r="J55"/>
      <c r="K55" s="568"/>
      <c r="L55" s="569"/>
      <c r="M55" s="569"/>
      <c r="N55" s="570"/>
      <c r="O55" s="569"/>
      <c r="P55" s="569"/>
      <c r="Q55" s="569"/>
      <c r="R55" s="571"/>
      <c r="S55" s="571"/>
      <c r="T55" s="571"/>
      <c r="U55" s="571"/>
      <c r="V55" s="571"/>
      <c r="W55" s="571"/>
      <c r="X55" s="571"/>
      <c r="Y55" s="571"/>
      <c r="Z55" s="571"/>
      <c r="AA55" s="571"/>
      <c r="AB55" s="571"/>
      <c r="AC55" s="571"/>
      <c r="AD55" s="571"/>
      <c r="AE55" s="571"/>
      <c r="AF55" s="571"/>
      <c r="AG55" s="571"/>
      <c r="AH55" s="573"/>
      <c r="AI55" s="574"/>
      <c r="AJ55" s="430" t="str">
        <f t="shared" si="17"/>
        <v/>
      </c>
      <c r="AK55" s="429" t="str" cm="1">
        <f t="array" ref="AK55">_xlfn.IFS(OR(AND(NOT(OR($X55="",$Z55="")),AND(AK$37&gt;=$X55,AK$37&lt;$Z55)),AND(NOT(OR($AB55="",$AD55="",)),AND(AK$37&gt;=$AB55,AK$37&lt;$AD55)),AND(NOT(OR($AF55="",$AH55="")),AND(AK$37&gt;=$AF55,AK$37&lt;$AH55))),"",AND(AK$37&gt;=$R55,AK$37&lt;=$U55),"○",TRUE,"")</f>
        <v/>
      </c>
      <c r="AL55" s="429" t="str" cm="1">
        <f t="array" ref="AL55">_xlfn.IFS(OR(AND(NOT(OR($X55="",$Z55="")),AND(AL$37&gt;=$X55,AL$37&lt;$Z55)),AND(NOT(OR($AB55="",$AD55="",)),AND(AL$37&gt;=$AB55,AL$37&lt;$AD55)),AND(NOT(OR($AF55="",$AH55="")),AND(AL$37&gt;=$AF55,AL$37&lt;$AH55))),"",AND(AL$37&gt;=$R55,AL$37&lt;=$U55),"○",TRUE,"")</f>
        <v/>
      </c>
      <c r="AM55" s="429" t="str" cm="1">
        <f t="array" ref="AM55">_xlfn.IFS(OR(AND(NOT(OR($X55="",$Z55="")),AND(AM$37&gt;=$X55,AM$37&lt;$Z55)),AND(NOT(OR($AB55="",$AD55="",)),AND(AM$37&gt;=$AB55,AM$37&lt;$AD55)),AND(NOT(OR($AF55="",$AH55="")),AND(AM$37&gt;=$AF55,AM$37&lt;$AH55))),"",AND(AM$37&gt;=$R55,AM$37&lt;=$U55),"○",TRUE,"")</f>
        <v/>
      </c>
      <c r="AN55" s="429" t="str" cm="1">
        <f t="array" ref="AN55">_xlfn.IFS(OR(AND(NOT(OR($X55="",$Z55="")),AND(AN$37&gt;=$X55,AN$37&lt;$Z55)),AND(NOT(OR($AB55="",$AD55="",)),AND(AN$37&gt;=$AB55,AN$37&lt;$AD55)),AND(NOT(OR($AF55="",$AH55="")),AND(AN$37&gt;=$AF55,AN$37&lt;$AH55))),"",AND(AN$37&gt;=$R55,AN$37&lt;=$U55),"○",TRUE,"")</f>
        <v/>
      </c>
      <c r="AO55" s="429" t="str" cm="1">
        <f t="array" ref="AO55">_xlfn.IFS(OR(AND(NOT(OR($X55="",$Z55="")),AND(AO$37&gt;=$X55,AO$37&lt;$Z55)),AND(NOT(OR($AB55="",$AD55="",)),AND(AO$37&gt;=$AB55,AO$37&lt;$AD55)),AND(NOT(OR($AF55="",$AH55="")),AND(AO$37&gt;=$AF55,AO$37&lt;$AH55))),"",AND(AO$37&gt;=$R55,AO$37&lt;=$U55),"○",TRUE,"")</f>
        <v/>
      </c>
      <c r="AP55" s="429" t="str" cm="1">
        <f t="array" ref="AP55">_xlfn.IFS(OR(AND(NOT(OR($X55="",$Z55="")),AND(AP$37&gt;=$X55,AP$37&lt;$Z55)),AND(NOT(OR($AB55="",$AD55="",)),AND(AP$37&gt;=$AB55,AP$37&lt;$AD55)),AND(NOT(OR($AF55="",$AH55="")),AND(AP$37&gt;=$AF55,AP$37&lt;$AH55))),"",AND(AP$37&gt;=$R55,AP$37&lt;=$U55),"○",TRUE,"")</f>
        <v/>
      </c>
      <c r="AQ55" s="429" t="str" cm="1">
        <f t="array" ref="AQ55">_xlfn.IFS(OR(AND(NOT(OR($X55="",$Z55="")),AND(AQ$37&gt;=$X55,AQ$37&lt;$Z55)),AND(NOT(OR($AB55="",$AD55="",)),AND(AQ$37&gt;=$AB55,AQ$37&lt;$AD55)),AND(NOT(OR($AF55="",$AH55="")),AND(AQ$37&gt;=$AF55,AQ$37&lt;$AH55))),"",AND(AQ$37&gt;=$R55,AQ$37&lt;=$U55),"○",TRUE,"")</f>
        <v/>
      </c>
      <c r="AR55" s="429" t="str" cm="1">
        <f t="array" ref="AR55">_xlfn.IFS(OR(AND(NOT(OR($X55="",$Z55="")),AND(AR$37&gt;=$X55,AR$37&lt;$Z55)),AND(NOT(OR($AB55="",$AD55="",)),AND(AR$37&gt;=$AB55,AR$37&lt;$AD55)),AND(NOT(OR($AF55="",$AH55="")),AND(AR$37&gt;=$AF55,AR$37&lt;$AH55))),"",AND(AR$37&gt;=$R55,AR$37&lt;=$U55),"○",TRUE,"")</f>
        <v/>
      </c>
      <c r="AS55" s="429" t="str" cm="1">
        <f t="array" ref="AS55">_xlfn.IFS(OR(AND(NOT(OR($X55="",$Z55="")),AND(AS$37&gt;=$X55,AS$37&lt;$Z55)),AND(NOT(OR($AB55="",$AD55="",)),AND(AS$37&gt;=$AB55,AS$37&lt;$AD55)),AND(NOT(OR($AF55="",$AH55="")),AND(AS$37&gt;=$AF55,AS$37&lt;$AH55))),"",AND(AS$37&gt;=$R55,AS$37&lt;=$U55),"○",TRUE,"")</f>
        <v/>
      </c>
      <c r="AT55" s="429" t="str" cm="1">
        <f t="array" ref="AT55">_xlfn.IFS(OR(AND(NOT(OR($X55="",$Z55="")),AND(AT$37&gt;=$X55,AT$37&lt;$Z55)),AND(NOT(OR($AB55="",$AD55="",)),AND(AT$37&gt;=$AB55,AT$37&lt;$AD55)),AND(NOT(OR($AF55="",$AH55="")),AND(AT$37&gt;=$AF55,AT$37&lt;$AH55))),"",AND(AT$37&gt;=$R55,AT$37&lt;=$U55),"○",TRUE,"")</f>
        <v/>
      </c>
      <c r="AU55" s="429" t="str" cm="1">
        <f t="array" ref="AU55">_xlfn.IFS(OR(AND(NOT(OR($X55="",$Z55="")),AND(AU$37&gt;=$X55,AU$37&lt;$Z55)),AND(NOT(OR($AB55="",$AD55="",)),AND(AU$37&gt;=$AB55,AU$37&lt;$AD55)),AND(NOT(OR($AF55="",$AH55="")),AND(AU$37&gt;=$AF55,AU$37&lt;$AH55))),"",AND(AU$37&gt;=$R55,AU$37&lt;=$U55),"○",TRUE,"")</f>
        <v/>
      </c>
      <c r="AV55" s="429" t="str" cm="1">
        <f t="array" ref="AV55">_xlfn.IFS(OR(AND(NOT(OR($X55="",$Z55="")),AND(AV$37&gt;=$X55,AV$37&lt;$Z55)),AND(NOT(OR($AB55="",$AD55="",)),AND(AV$37&gt;=$AB55,AV$37&lt;$AD55)),AND(NOT(OR($AF55="",$AH55="")),AND(AV$37&gt;=$AF55,AV$37&lt;$AH55))),"",AND(AV$37&gt;=$R55,AV$37&lt;=$U55),"○",TRUE,"")</f>
        <v/>
      </c>
      <c r="AW55" s="429" t="str" cm="1">
        <f t="array" ref="AW55">_xlfn.IFS(OR(AND(NOT(OR($X55="",$Z55="")),AND(AW$37&gt;=$X55,AW$37&lt;$Z55)),AND(NOT(OR($AB55="",$AD55="",)),AND(AW$37&gt;=$AB55,AW$37&lt;$AD55)),AND(NOT(OR($AF55="",$AH55="")),AND(AW$37&gt;=$AF55,AW$37&lt;$AH55))),"",AND(AW$37&gt;=$R55,AW$37&lt;=$U55),"○",TRUE,"")</f>
        <v/>
      </c>
      <c r="AX55" s="429" t="str" cm="1">
        <f t="array" ref="AX55">_xlfn.IFS(OR(AND(NOT(OR($X55="",$Z55="")),AND(AX$37&gt;=$X55,AX$37&lt;$Z55)),AND(NOT(OR($AB55="",$AD55="",)),AND(AX$37&gt;=$AB55,AX$37&lt;$AD55)),AND(NOT(OR($AF55="",$AH55="")),AND(AX$37&gt;=$AF55,AX$37&lt;$AH55))),"",AND(AX$37&gt;=$R55,AX$37&lt;=$U55),"○",TRUE,"")</f>
        <v/>
      </c>
      <c r="AY55" s="429" t="str" cm="1">
        <f t="array" ref="AY55">_xlfn.IFS(OR(AND(NOT(OR($X55="",$Z55="")),AND(AY$37&gt;=$X55,AY$37&lt;$Z55)),AND(NOT(OR($AB55="",$AD55="",)),AND(AY$37&gt;=$AB55,AY$37&lt;$AD55)),AND(NOT(OR($AF55="",$AH55="")),AND(AY$37&gt;=$AF55,AY$37&lt;$AH55))),"",AND(AY$37&gt;=$R55,AY$37&lt;=$U55),"○",TRUE,"")</f>
        <v/>
      </c>
      <c r="AZ55" s="429" t="str" cm="1">
        <f t="array" ref="AZ55">_xlfn.IFS(OR(AND(NOT(OR($X55="",$Z55="")),AND(AZ$37&gt;=$X55,AZ$37&lt;$Z55)),AND(NOT(OR($AB55="",$AD55="",)),AND(AZ$37&gt;=$AB55,AZ$37&lt;$AD55)),AND(NOT(OR($AF55="",$AH55="")),AND(AZ$37&gt;=$AF55,AZ$37&lt;$AH55))),"",AND(AZ$37&gt;=$R55,AZ$37&lt;=$U55),"○",TRUE,"")</f>
        <v/>
      </c>
      <c r="BA55" s="429" t="str" cm="1">
        <f t="array" ref="BA55">_xlfn.IFS(OR(AND(NOT(OR($X55="",$Z55="")),AND(BA$37&gt;=$X55,BA$37&lt;$Z55)),AND(NOT(OR($AB55="",$AD55="",)),AND(BA$37&gt;=$AB55,BA$37&lt;$AD55)),AND(NOT(OR($AF55="",$AH55="")),AND(BA$37&gt;=$AF55,BA$37&lt;$AH55))),"",AND(BA$37&gt;=$R55,BA$37&lt;=$U55),"○",TRUE,"")</f>
        <v/>
      </c>
      <c r="BB55" s="429" t="str" cm="1">
        <f t="array" ref="BB55">_xlfn.IFS(OR(AND(NOT(OR($X55="",$Z55="")),AND(BB$37&gt;=$X55,BB$37&lt;$Z55)),AND(NOT(OR($AB55="",$AD55="",)),AND(BB$37&gt;=$AB55,BB$37&lt;$AD55)),AND(NOT(OR($AF55="",$AH55="")),AND(BB$37&gt;=$AF55,BB$37&lt;$AH55))),"",AND(BB$37&gt;=$R55,BB$37&lt;=$U55),"○",TRUE,"")</f>
        <v/>
      </c>
      <c r="BC55" s="429" t="str" cm="1">
        <f t="array" ref="BC55">_xlfn.IFS(OR(AND(NOT(OR($X55="",$Z55="")),AND(BC$37&gt;=$X55,BC$37&lt;$Z55)),AND(NOT(OR($AB55="",$AD55="",)),AND(BC$37&gt;=$AB55,BC$37&lt;$AD55)),AND(NOT(OR($AF55="",$AH55="")),AND(BC$37&gt;=$AF55,BC$37&lt;$AH55))),"",AND(BC$37&gt;=$R55,BC$37&lt;=$U55),"○",TRUE,"")</f>
        <v/>
      </c>
      <c r="BD55" s="429" t="str" cm="1">
        <f t="array" ref="BD55">_xlfn.IFS(OR(AND(NOT(OR($X55="",$Z55="")),AND(BD$37&gt;=$X55,BD$37&lt;$Z55)),AND(NOT(OR($AB55="",$AD55="",)),AND(BD$37&gt;=$AB55,BD$37&lt;$AD55)),AND(NOT(OR($AF55="",$AH55="")),AND(BD$37&gt;=$AF55,BD$37&lt;$AH55))),"",AND(BD$37&gt;=$R55,BD$37&lt;=$U55),"○",TRUE,"")</f>
        <v/>
      </c>
      <c r="BE55" s="429" t="str" cm="1">
        <f t="array" ref="BE55">_xlfn.IFS(OR(AND(NOT(OR($X55="",$Z55="")),AND(BE$37&gt;=$X55,BE$37&lt;$Z55)),AND(NOT(OR($AB55="",$AD55="",)),AND(BE$37&gt;=$AB55,BE$37&lt;$AD55)),AND(NOT(OR($AF55="",$AH55="")),AND(BE$37&gt;=$AF55,BE$37&lt;$AH55))),"",AND(BE$37&gt;=$R55,BE$37&lt;=$U55),"○",TRUE,"")</f>
        <v/>
      </c>
      <c r="BF55" s="429" t="str" cm="1">
        <f t="array" ref="BF55">_xlfn.IFS(OR(AND(NOT(OR($X55="",$Z55="")),AND(BF$37&gt;=$X55,BF$37&lt;$Z55)),AND(NOT(OR($AB55="",$AD55="",)),AND(BF$37&gt;=$AB55,BF$37&lt;$AD55)),AND(NOT(OR($AF55="",$AH55="")),AND(BF$37&gt;=$AF55,BF$37&lt;$AH55))),"",AND(BF$37&gt;=$R55,BF$37&lt;=$U55),"○",TRUE,"")</f>
        <v/>
      </c>
      <c r="BG55" s="429" t="str" cm="1">
        <f t="array" ref="BG55">_xlfn.IFS(OR(AND(NOT(OR($X55="",$Z55="")),AND(BG$37&gt;=$X55,BG$37&lt;$Z55)),AND(NOT(OR($AB55="",$AD55="",)),AND(BG$37&gt;=$AB55,BG$37&lt;$AD55)),AND(NOT(OR($AF55="",$AH55="")),AND(BG$37&gt;=$AF55,BG$37&lt;$AH55))),"",AND(BG$37&gt;=$R55,BG$37&lt;=$U55),"○",TRUE,"")</f>
        <v/>
      </c>
      <c r="BH55" s="429" t="str" cm="1">
        <f t="array" ref="BH55">_xlfn.IFS(OR(AND(NOT(OR($X55="",$Z55="")),AND(BH$37&gt;=$X55,BH$37&lt;$Z55)),AND(NOT(OR($AB55="",$AD55="",)),AND(BH$37&gt;=$AB55,BH$37&lt;$AD55)),AND(NOT(OR($AF55="",$AH55="")),AND(BH$37&gt;=$AF55,BH$37&lt;$AH55))),"",AND(BH$37&gt;=$R55,BH$37&lt;=$U55),"○",TRUE,"")</f>
        <v/>
      </c>
      <c r="BI55" s="429" t="str" cm="1">
        <f t="array" ref="BI55">_xlfn.IFS(OR(AND(NOT(OR($X55="",$Z55="")),AND(BI$37&gt;=$X55,BI$37&lt;$Z55)),AND(NOT(OR($AB55="",$AD55="",)),AND(BI$37&gt;=$AB55,BI$37&lt;$AD55)),AND(NOT(OR($AF55="",$AH55="")),AND(BI$37&gt;=$AF55,BI$37&lt;$AH55))),"",AND(BI$37&gt;=$R55,BI$37&lt;=$U55),"○",TRUE,"")</f>
        <v/>
      </c>
      <c r="BJ55" s="429" t="str" cm="1">
        <f t="array" ref="BJ55">_xlfn.IFS(OR(AND(NOT(OR($X55="",$Z55="")),AND(BJ$37&gt;=$X55,BJ$37&lt;$Z55)),AND(NOT(OR($AB55="",$AD55="",)),AND(BJ$37&gt;=$AB55,BJ$37&lt;$AD55)),AND(NOT(OR($AF55="",$AH55="")),AND(BJ$37&gt;=$AF55,BJ$37&lt;$AH55))),"",AND(BJ$37&gt;=$R55,BJ$37&lt;=$U55),"○",TRUE,"")</f>
        <v/>
      </c>
      <c r="BK55" s="429" t="str" cm="1">
        <f t="array" ref="BK55">_xlfn.IFS(OR(AND(NOT(OR($X55="",$Z55="")),AND(BK$37&gt;=$X55,BK$37&lt;$Z55)),AND(NOT(OR($AB55="",$AD55="",)),AND(BK$37&gt;=$AB55,BK$37&lt;$AD55)),AND(NOT(OR($AF55="",$AH55="")),AND(BK$37&gt;=$AF55,BK$37&lt;$AH55))),"",AND(BK$37&gt;=$R55,BK$37&lt;=$U55),"○",TRUE,"")</f>
        <v/>
      </c>
      <c r="BL55" s="429" t="str" cm="1">
        <f t="array" ref="BL55">_xlfn.IFS(OR(AND(NOT(OR($X55="",$Z55="")),AND(BL$37&gt;=$X55,BL$37&lt;$Z55)),AND(NOT(OR($AB55="",$AD55="",)),AND(BL$37&gt;=$AB55,BL$37&lt;$AD55)),AND(NOT(OR($AF55="",$AH55="")),AND(BL$37&gt;=$AF55,BL$37&lt;$AH55))),"",AND(BL$37&gt;=$R55,BL$37&lt;=$U55),"○",TRUE,"")</f>
        <v/>
      </c>
      <c r="BM55" s="429" t="str" cm="1">
        <f t="array" ref="BM55">_xlfn.IFS(OR(AND(NOT(OR($X55="",$Z55="")),AND(BM$37&gt;=$X55,BM$37&lt;$Z55)),AND(NOT(OR($AB55="",$AD55="",)),AND(BM$37&gt;=$AB55,BM$37&lt;$AD55)),AND(NOT(OR($AF55="",$AH55="")),AND(BM$37&gt;=$AF55,BM$37&lt;$AH55))),"",AND(BM$37&gt;=$R55,BM$37&lt;=$U55),"○",TRUE,"")</f>
        <v/>
      </c>
      <c r="BN55" s="429" t="str" cm="1">
        <f t="array" ref="BN55">_xlfn.IFS(OR(AND(NOT(OR($X55="",$Z55="")),AND(BN$37&gt;=$X55,BN$37&lt;$Z55)),AND(NOT(OR($AB55="",$AD55="",)),AND(BN$37&gt;=$AB55,BN$37&lt;$AD55)),AND(NOT(OR($AF55="",$AH55="")),AND(BN$37&gt;=$AF55,BN$37&lt;$AH55))),"",AND(BN$37&gt;=$R55,BN$37&lt;=$U55),"○",TRUE,"")</f>
        <v/>
      </c>
      <c r="BO55" s="429" t="str" cm="1">
        <f t="array" ref="BO55">_xlfn.IFS(OR(AND(NOT(OR($X55="",$Z55="")),AND(BO$37&gt;=$X55,BO$37&lt;$Z55)),AND(NOT(OR($AB55="",$AD55="",)),AND(BO$37&gt;=$AB55,BO$37&lt;$AD55)),AND(NOT(OR($AF55="",$AH55="")),AND(BO$37&gt;=$AF55,BO$37&lt;$AH55))),"",AND(BO$37&gt;=$R55,BO$37&lt;=$U55),"○",TRUE,"")</f>
        <v/>
      </c>
    </row>
    <row r="56" spans="2:67">
      <c r="B56"/>
      <c r="C56"/>
      <c r="D56"/>
      <c r="E56"/>
      <c r="F56"/>
      <c r="G56"/>
      <c r="H56"/>
      <c r="I56"/>
      <c r="J56"/>
      <c r="K56" s="568"/>
      <c r="L56" s="569"/>
      <c r="M56" s="569"/>
      <c r="N56" s="570"/>
      <c r="O56" s="569"/>
      <c r="P56" s="569"/>
      <c r="Q56" s="569"/>
      <c r="R56" s="571"/>
      <c r="S56" s="571"/>
      <c r="T56" s="571"/>
      <c r="U56" s="571"/>
      <c r="V56" s="571"/>
      <c r="W56" s="571"/>
      <c r="X56" s="571"/>
      <c r="Y56" s="571"/>
      <c r="Z56" s="571"/>
      <c r="AA56" s="571"/>
      <c r="AB56" s="571"/>
      <c r="AC56" s="571"/>
      <c r="AD56" s="571"/>
      <c r="AE56" s="571"/>
      <c r="AF56" s="571"/>
      <c r="AG56" s="571"/>
      <c r="AH56" s="573"/>
      <c r="AI56" s="574"/>
      <c r="AJ56" s="430" t="str">
        <f t="shared" si="17"/>
        <v/>
      </c>
      <c r="AK56" s="429" t="str" cm="1">
        <f t="array" ref="AK56">_xlfn.IFS(OR(AND(NOT(OR($X56="",$Z56="")),AND(AK$37&gt;=$X56,AK$37&lt;$Z56)),AND(NOT(OR($AB56="",$AD56="",)),AND(AK$37&gt;=$AB56,AK$37&lt;$AD56)),AND(NOT(OR($AF56="",$AH56="")),AND(AK$37&gt;=$AF56,AK$37&lt;$AH56))),"",AND(AK$37&gt;=$R56,AK$37&lt;=$U56),"○",TRUE,"")</f>
        <v/>
      </c>
      <c r="AL56" s="429" t="str" cm="1">
        <f t="array" ref="AL56">_xlfn.IFS(OR(AND(NOT(OR($X56="",$Z56="")),AND(AL$37&gt;=$X56,AL$37&lt;$Z56)),AND(NOT(OR($AB56="",$AD56="",)),AND(AL$37&gt;=$AB56,AL$37&lt;$AD56)),AND(NOT(OR($AF56="",$AH56="")),AND(AL$37&gt;=$AF56,AL$37&lt;$AH56))),"",AND(AL$37&gt;=$R56,AL$37&lt;=$U56),"○",TRUE,"")</f>
        <v/>
      </c>
      <c r="AM56" s="429" t="str" cm="1">
        <f t="array" ref="AM56">_xlfn.IFS(OR(AND(NOT(OR($X56="",$Z56="")),AND(AM$37&gt;=$X56,AM$37&lt;$Z56)),AND(NOT(OR($AB56="",$AD56="",)),AND(AM$37&gt;=$AB56,AM$37&lt;$AD56)),AND(NOT(OR($AF56="",$AH56="")),AND(AM$37&gt;=$AF56,AM$37&lt;$AH56))),"",AND(AM$37&gt;=$R56,AM$37&lt;=$U56),"○",TRUE,"")</f>
        <v/>
      </c>
      <c r="AN56" s="429" t="str" cm="1">
        <f t="array" ref="AN56">_xlfn.IFS(OR(AND(NOT(OR($X56="",$Z56="")),AND(AN$37&gt;=$X56,AN$37&lt;$Z56)),AND(NOT(OR($AB56="",$AD56="",)),AND(AN$37&gt;=$AB56,AN$37&lt;$AD56)),AND(NOT(OR($AF56="",$AH56="")),AND(AN$37&gt;=$AF56,AN$37&lt;$AH56))),"",AND(AN$37&gt;=$R56,AN$37&lt;=$U56),"○",TRUE,"")</f>
        <v/>
      </c>
      <c r="AO56" s="429" t="str" cm="1">
        <f t="array" ref="AO56">_xlfn.IFS(OR(AND(NOT(OR($X56="",$Z56="")),AND(AO$37&gt;=$X56,AO$37&lt;$Z56)),AND(NOT(OR($AB56="",$AD56="",)),AND(AO$37&gt;=$AB56,AO$37&lt;$AD56)),AND(NOT(OR($AF56="",$AH56="")),AND(AO$37&gt;=$AF56,AO$37&lt;$AH56))),"",AND(AO$37&gt;=$R56,AO$37&lt;=$U56),"○",TRUE,"")</f>
        <v/>
      </c>
      <c r="AP56" s="429" t="str" cm="1">
        <f t="array" ref="AP56">_xlfn.IFS(OR(AND(NOT(OR($X56="",$Z56="")),AND(AP$37&gt;=$X56,AP$37&lt;$Z56)),AND(NOT(OR($AB56="",$AD56="",)),AND(AP$37&gt;=$AB56,AP$37&lt;$AD56)),AND(NOT(OR($AF56="",$AH56="")),AND(AP$37&gt;=$AF56,AP$37&lt;$AH56))),"",AND(AP$37&gt;=$R56,AP$37&lt;=$U56),"○",TRUE,"")</f>
        <v/>
      </c>
      <c r="AQ56" s="429" t="str" cm="1">
        <f t="array" ref="AQ56">_xlfn.IFS(OR(AND(NOT(OR($X56="",$Z56="")),AND(AQ$37&gt;=$X56,AQ$37&lt;$Z56)),AND(NOT(OR($AB56="",$AD56="",)),AND(AQ$37&gt;=$AB56,AQ$37&lt;$AD56)),AND(NOT(OR($AF56="",$AH56="")),AND(AQ$37&gt;=$AF56,AQ$37&lt;$AH56))),"",AND(AQ$37&gt;=$R56,AQ$37&lt;=$U56),"○",TRUE,"")</f>
        <v/>
      </c>
      <c r="AR56" s="429" t="str" cm="1">
        <f t="array" ref="AR56">_xlfn.IFS(OR(AND(NOT(OR($X56="",$Z56="")),AND(AR$37&gt;=$X56,AR$37&lt;$Z56)),AND(NOT(OR($AB56="",$AD56="",)),AND(AR$37&gt;=$AB56,AR$37&lt;$AD56)),AND(NOT(OR($AF56="",$AH56="")),AND(AR$37&gt;=$AF56,AR$37&lt;$AH56))),"",AND(AR$37&gt;=$R56,AR$37&lt;=$U56),"○",TRUE,"")</f>
        <v/>
      </c>
      <c r="AS56" s="429" t="str" cm="1">
        <f t="array" ref="AS56">_xlfn.IFS(OR(AND(NOT(OR($X56="",$Z56="")),AND(AS$37&gt;=$X56,AS$37&lt;$Z56)),AND(NOT(OR($AB56="",$AD56="",)),AND(AS$37&gt;=$AB56,AS$37&lt;$AD56)),AND(NOT(OR($AF56="",$AH56="")),AND(AS$37&gt;=$AF56,AS$37&lt;$AH56))),"",AND(AS$37&gt;=$R56,AS$37&lt;=$U56),"○",TRUE,"")</f>
        <v/>
      </c>
      <c r="AT56" s="429" t="str" cm="1">
        <f t="array" ref="AT56">_xlfn.IFS(OR(AND(NOT(OR($X56="",$Z56="")),AND(AT$37&gt;=$X56,AT$37&lt;$Z56)),AND(NOT(OR($AB56="",$AD56="",)),AND(AT$37&gt;=$AB56,AT$37&lt;$AD56)),AND(NOT(OR($AF56="",$AH56="")),AND(AT$37&gt;=$AF56,AT$37&lt;$AH56))),"",AND(AT$37&gt;=$R56,AT$37&lt;=$U56),"○",TRUE,"")</f>
        <v/>
      </c>
      <c r="AU56" s="429" t="str" cm="1">
        <f t="array" ref="AU56">_xlfn.IFS(OR(AND(NOT(OR($X56="",$Z56="")),AND(AU$37&gt;=$X56,AU$37&lt;$Z56)),AND(NOT(OR($AB56="",$AD56="",)),AND(AU$37&gt;=$AB56,AU$37&lt;$AD56)),AND(NOT(OR($AF56="",$AH56="")),AND(AU$37&gt;=$AF56,AU$37&lt;$AH56))),"",AND(AU$37&gt;=$R56,AU$37&lt;=$U56),"○",TRUE,"")</f>
        <v/>
      </c>
      <c r="AV56" s="429" t="str" cm="1">
        <f t="array" ref="AV56">_xlfn.IFS(OR(AND(NOT(OR($X56="",$Z56="")),AND(AV$37&gt;=$X56,AV$37&lt;$Z56)),AND(NOT(OR($AB56="",$AD56="",)),AND(AV$37&gt;=$AB56,AV$37&lt;$AD56)),AND(NOT(OR($AF56="",$AH56="")),AND(AV$37&gt;=$AF56,AV$37&lt;$AH56))),"",AND(AV$37&gt;=$R56,AV$37&lt;=$U56),"○",TRUE,"")</f>
        <v/>
      </c>
      <c r="AW56" s="429" t="str" cm="1">
        <f t="array" ref="AW56">_xlfn.IFS(OR(AND(NOT(OR($X56="",$Z56="")),AND(AW$37&gt;=$X56,AW$37&lt;$Z56)),AND(NOT(OR($AB56="",$AD56="",)),AND(AW$37&gt;=$AB56,AW$37&lt;$AD56)),AND(NOT(OR($AF56="",$AH56="")),AND(AW$37&gt;=$AF56,AW$37&lt;$AH56))),"",AND(AW$37&gt;=$R56,AW$37&lt;=$U56),"○",TRUE,"")</f>
        <v/>
      </c>
      <c r="AX56" s="429" t="str" cm="1">
        <f t="array" ref="AX56">_xlfn.IFS(OR(AND(NOT(OR($X56="",$Z56="")),AND(AX$37&gt;=$X56,AX$37&lt;$Z56)),AND(NOT(OR($AB56="",$AD56="",)),AND(AX$37&gt;=$AB56,AX$37&lt;$AD56)),AND(NOT(OR($AF56="",$AH56="")),AND(AX$37&gt;=$AF56,AX$37&lt;$AH56))),"",AND(AX$37&gt;=$R56,AX$37&lt;=$U56),"○",TRUE,"")</f>
        <v/>
      </c>
      <c r="AY56" s="429" t="str" cm="1">
        <f t="array" ref="AY56">_xlfn.IFS(OR(AND(NOT(OR($X56="",$Z56="")),AND(AY$37&gt;=$X56,AY$37&lt;$Z56)),AND(NOT(OR($AB56="",$AD56="",)),AND(AY$37&gt;=$AB56,AY$37&lt;$AD56)),AND(NOT(OR($AF56="",$AH56="")),AND(AY$37&gt;=$AF56,AY$37&lt;$AH56))),"",AND(AY$37&gt;=$R56,AY$37&lt;=$U56),"○",TRUE,"")</f>
        <v/>
      </c>
      <c r="AZ56" s="429" t="str" cm="1">
        <f t="array" ref="AZ56">_xlfn.IFS(OR(AND(NOT(OR($X56="",$Z56="")),AND(AZ$37&gt;=$X56,AZ$37&lt;$Z56)),AND(NOT(OR($AB56="",$AD56="",)),AND(AZ$37&gt;=$AB56,AZ$37&lt;$AD56)),AND(NOT(OR($AF56="",$AH56="")),AND(AZ$37&gt;=$AF56,AZ$37&lt;$AH56))),"",AND(AZ$37&gt;=$R56,AZ$37&lt;=$U56),"○",TRUE,"")</f>
        <v/>
      </c>
      <c r="BA56" s="429" t="str" cm="1">
        <f t="array" ref="BA56">_xlfn.IFS(OR(AND(NOT(OR($X56="",$Z56="")),AND(BA$37&gt;=$X56,BA$37&lt;$Z56)),AND(NOT(OR($AB56="",$AD56="",)),AND(BA$37&gt;=$AB56,BA$37&lt;$AD56)),AND(NOT(OR($AF56="",$AH56="")),AND(BA$37&gt;=$AF56,BA$37&lt;$AH56))),"",AND(BA$37&gt;=$R56,BA$37&lt;=$U56),"○",TRUE,"")</f>
        <v/>
      </c>
      <c r="BB56" s="429" t="str" cm="1">
        <f t="array" ref="BB56">_xlfn.IFS(OR(AND(NOT(OR($X56="",$Z56="")),AND(BB$37&gt;=$X56,BB$37&lt;$Z56)),AND(NOT(OR($AB56="",$AD56="",)),AND(BB$37&gt;=$AB56,BB$37&lt;$AD56)),AND(NOT(OR($AF56="",$AH56="")),AND(BB$37&gt;=$AF56,BB$37&lt;$AH56))),"",AND(BB$37&gt;=$R56,BB$37&lt;=$U56),"○",TRUE,"")</f>
        <v/>
      </c>
      <c r="BC56" s="429" t="str" cm="1">
        <f t="array" ref="BC56">_xlfn.IFS(OR(AND(NOT(OR($X56="",$Z56="")),AND(BC$37&gt;=$X56,BC$37&lt;$Z56)),AND(NOT(OR($AB56="",$AD56="",)),AND(BC$37&gt;=$AB56,BC$37&lt;$AD56)),AND(NOT(OR($AF56="",$AH56="")),AND(BC$37&gt;=$AF56,BC$37&lt;$AH56))),"",AND(BC$37&gt;=$R56,BC$37&lt;=$U56),"○",TRUE,"")</f>
        <v/>
      </c>
      <c r="BD56" s="429" t="str" cm="1">
        <f t="array" ref="BD56">_xlfn.IFS(OR(AND(NOT(OR($X56="",$Z56="")),AND(BD$37&gt;=$X56,BD$37&lt;$Z56)),AND(NOT(OR($AB56="",$AD56="",)),AND(BD$37&gt;=$AB56,BD$37&lt;$AD56)),AND(NOT(OR($AF56="",$AH56="")),AND(BD$37&gt;=$AF56,BD$37&lt;$AH56))),"",AND(BD$37&gt;=$R56,BD$37&lt;=$U56),"○",TRUE,"")</f>
        <v/>
      </c>
      <c r="BE56" s="429" t="str" cm="1">
        <f t="array" ref="BE56">_xlfn.IFS(OR(AND(NOT(OR($X56="",$Z56="")),AND(BE$37&gt;=$X56,BE$37&lt;$Z56)),AND(NOT(OR($AB56="",$AD56="",)),AND(BE$37&gt;=$AB56,BE$37&lt;$AD56)),AND(NOT(OR($AF56="",$AH56="")),AND(BE$37&gt;=$AF56,BE$37&lt;$AH56))),"",AND(BE$37&gt;=$R56,BE$37&lt;=$U56),"○",TRUE,"")</f>
        <v/>
      </c>
      <c r="BF56" s="429" t="str" cm="1">
        <f t="array" ref="BF56">_xlfn.IFS(OR(AND(NOT(OR($X56="",$Z56="")),AND(BF$37&gt;=$X56,BF$37&lt;$Z56)),AND(NOT(OR($AB56="",$AD56="",)),AND(BF$37&gt;=$AB56,BF$37&lt;$AD56)),AND(NOT(OR($AF56="",$AH56="")),AND(BF$37&gt;=$AF56,BF$37&lt;$AH56))),"",AND(BF$37&gt;=$R56,BF$37&lt;=$U56),"○",TRUE,"")</f>
        <v/>
      </c>
      <c r="BG56" s="429" t="str" cm="1">
        <f t="array" ref="BG56">_xlfn.IFS(OR(AND(NOT(OR($X56="",$Z56="")),AND(BG$37&gt;=$X56,BG$37&lt;$Z56)),AND(NOT(OR($AB56="",$AD56="",)),AND(BG$37&gt;=$AB56,BG$37&lt;$AD56)),AND(NOT(OR($AF56="",$AH56="")),AND(BG$37&gt;=$AF56,BG$37&lt;$AH56))),"",AND(BG$37&gt;=$R56,BG$37&lt;=$U56),"○",TRUE,"")</f>
        <v/>
      </c>
      <c r="BH56" s="429" t="str" cm="1">
        <f t="array" ref="BH56">_xlfn.IFS(OR(AND(NOT(OR($X56="",$Z56="")),AND(BH$37&gt;=$X56,BH$37&lt;$Z56)),AND(NOT(OR($AB56="",$AD56="",)),AND(BH$37&gt;=$AB56,BH$37&lt;$AD56)),AND(NOT(OR($AF56="",$AH56="")),AND(BH$37&gt;=$AF56,BH$37&lt;$AH56))),"",AND(BH$37&gt;=$R56,BH$37&lt;=$U56),"○",TRUE,"")</f>
        <v/>
      </c>
      <c r="BI56" s="429" t="str" cm="1">
        <f t="array" ref="BI56">_xlfn.IFS(OR(AND(NOT(OR($X56="",$Z56="")),AND(BI$37&gt;=$X56,BI$37&lt;$Z56)),AND(NOT(OR($AB56="",$AD56="",)),AND(BI$37&gt;=$AB56,BI$37&lt;$AD56)),AND(NOT(OR($AF56="",$AH56="")),AND(BI$37&gt;=$AF56,BI$37&lt;$AH56))),"",AND(BI$37&gt;=$R56,BI$37&lt;=$U56),"○",TRUE,"")</f>
        <v/>
      </c>
      <c r="BJ56" s="429" t="str" cm="1">
        <f t="array" ref="BJ56">_xlfn.IFS(OR(AND(NOT(OR($X56="",$Z56="")),AND(BJ$37&gt;=$X56,BJ$37&lt;$Z56)),AND(NOT(OR($AB56="",$AD56="",)),AND(BJ$37&gt;=$AB56,BJ$37&lt;$AD56)),AND(NOT(OR($AF56="",$AH56="")),AND(BJ$37&gt;=$AF56,BJ$37&lt;$AH56))),"",AND(BJ$37&gt;=$R56,BJ$37&lt;=$U56),"○",TRUE,"")</f>
        <v/>
      </c>
      <c r="BK56" s="429" t="str" cm="1">
        <f t="array" ref="BK56">_xlfn.IFS(OR(AND(NOT(OR($X56="",$Z56="")),AND(BK$37&gt;=$X56,BK$37&lt;$Z56)),AND(NOT(OR($AB56="",$AD56="",)),AND(BK$37&gt;=$AB56,BK$37&lt;$AD56)),AND(NOT(OR($AF56="",$AH56="")),AND(BK$37&gt;=$AF56,BK$37&lt;$AH56))),"",AND(BK$37&gt;=$R56,BK$37&lt;=$U56),"○",TRUE,"")</f>
        <v/>
      </c>
      <c r="BL56" s="429" t="str" cm="1">
        <f t="array" ref="BL56">_xlfn.IFS(OR(AND(NOT(OR($X56="",$Z56="")),AND(BL$37&gt;=$X56,BL$37&lt;$Z56)),AND(NOT(OR($AB56="",$AD56="",)),AND(BL$37&gt;=$AB56,BL$37&lt;$AD56)),AND(NOT(OR($AF56="",$AH56="")),AND(BL$37&gt;=$AF56,BL$37&lt;$AH56))),"",AND(BL$37&gt;=$R56,BL$37&lt;=$U56),"○",TRUE,"")</f>
        <v/>
      </c>
      <c r="BM56" s="429" t="str" cm="1">
        <f t="array" ref="BM56">_xlfn.IFS(OR(AND(NOT(OR($X56="",$Z56="")),AND(BM$37&gt;=$X56,BM$37&lt;$Z56)),AND(NOT(OR($AB56="",$AD56="",)),AND(BM$37&gt;=$AB56,BM$37&lt;$AD56)),AND(NOT(OR($AF56="",$AH56="")),AND(BM$37&gt;=$AF56,BM$37&lt;$AH56))),"",AND(BM$37&gt;=$R56,BM$37&lt;=$U56),"○",TRUE,"")</f>
        <v/>
      </c>
      <c r="BN56" s="429" t="str" cm="1">
        <f t="array" ref="BN56">_xlfn.IFS(OR(AND(NOT(OR($X56="",$Z56="")),AND(BN$37&gt;=$X56,BN$37&lt;$Z56)),AND(NOT(OR($AB56="",$AD56="",)),AND(BN$37&gt;=$AB56,BN$37&lt;$AD56)),AND(NOT(OR($AF56="",$AH56="")),AND(BN$37&gt;=$AF56,BN$37&lt;$AH56))),"",AND(BN$37&gt;=$R56,BN$37&lt;=$U56),"○",TRUE,"")</f>
        <v/>
      </c>
      <c r="BO56" s="429" t="str" cm="1">
        <f t="array" ref="BO56">_xlfn.IFS(OR(AND(NOT(OR($X56="",$Z56="")),AND(BO$37&gt;=$X56,BO$37&lt;$Z56)),AND(NOT(OR($AB56="",$AD56="",)),AND(BO$37&gt;=$AB56,BO$37&lt;$AD56)),AND(NOT(OR($AF56="",$AH56="")),AND(BO$37&gt;=$AF56,BO$37&lt;$AH56))),"",AND(BO$37&gt;=$R56,BO$37&lt;=$U56),"○",TRUE,"")</f>
        <v/>
      </c>
    </row>
    <row r="57" spans="2:67">
      <c r="B57"/>
      <c r="C57"/>
      <c r="D57"/>
      <c r="E57"/>
      <c r="F57"/>
      <c r="G57"/>
      <c r="H57"/>
      <c r="I57"/>
      <c r="J57"/>
      <c r="K57" s="568"/>
      <c r="L57" s="569"/>
      <c r="M57" s="569"/>
      <c r="N57" s="570"/>
      <c r="O57" s="569"/>
      <c r="P57" s="569"/>
      <c r="Q57" s="569"/>
      <c r="R57" s="571"/>
      <c r="S57" s="571"/>
      <c r="T57" s="571"/>
      <c r="U57" s="571"/>
      <c r="V57" s="571"/>
      <c r="W57" s="571"/>
      <c r="X57" s="571"/>
      <c r="Y57" s="571"/>
      <c r="Z57" s="571"/>
      <c r="AA57" s="571"/>
      <c r="AB57" s="571"/>
      <c r="AC57" s="571"/>
      <c r="AD57" s="571"/>
      <c r="AE57" s="571"/>
      <c r="AF57" s="571"/>
      <c r="AG57" s="571"/>
      <c r="AH57" s="573"/>
      <c r="AI57" s="574"/>
      <c r="AJ57" s="430" t="str">
        <f t="shared" si="17"/>
        <v/>
      </c>
      <c r="AK57" s="429" t="str" cm="1">
        <f t="array" ref="AK57">_xlfn.IFS(OR(AND(NOT(OR($X57="",$Z57="")),AND(AK$37&gt;=$X57,AK$37&lt;$Z57)),AND(NOT(OR($AB57="",$AD57="",)),AND(AK$37&gt;=$AB57,AK$37&lt;$AD57)),AND(NOT(OR($AF57="",$AH57="")),AND(AK$37&gt;=$AF57,AK$37&lt;$AH57))),"",AND(AK$37&gt;=$R57,AK$37&lt;=$U57),"○",TRUE,"")</f>
        <v/>
      </c>
      <c r="AL57" s="429" t="str" cm="1">
        <f t="array" ref="AL57">_xlfn.IFS(OR(AND(NOT(OR($X57="",$Z57="")),AND(AL$37&gt;=$X57,AL$37&lt;$Z57)),AND(NOT(OR($AB57="",$AD57="",)),AND(AL$37&gt;=$AB57,AL$37&lt;$AD57)),AND(NOT(OR($AF57="",$AH57="")),AND(AL$37&gt;=$AF57,AL$37&lt;$AH57))),"",AND(AL$37&gt;=$R57,AL$37&lt;=$U57),"○",TRUE,"")</f>
        <v/>
      </c>
      <c r="AM57" s="429" t="str" cm="1">
        <f t="array" ref="AM57">_xlfn.IFS(OR(AND(NOT(OR($X57="",$Z57="")),AND(AM$37&gt;=$X57,AM$37&lt;$Z57)),AND(NOT(OR($AB57="",$AD57="",)),AND(AM$37&gt;=$AB57,AM$37&lt;$AD57)),AND(NOT(OR($AF57="",$AH57="")),AND(AM$37&gt;=$AF57,AM$37&lt;$AH57))),"",AND(AM$37&gt;=$R57,AM$37&lt;=$U57),"○",TRUE,"")</f>
        <v/>
      </c>
      <c r="AN57" s="429" t="str" cm="1">
        <f t="array" ref="AN57">_xlfn.IFS(OR(AND(NOT(OR($X57="",$Z57="")),AND(AN$37&gt;=$X57,AN$37&lt;$Z57)),AND(NOT(OR($AB57="",$AD57="",)),AND(AN$37&gt;=$AB57,AN$37&lt;$AD57)),AND(NOT(OR($AF57="",$AH57="")),AND(AN$37&gt;=$AF57,AN$37&lt;$AH57))),"",AND(AN$37&gt;=$R57,AN$37&lt;=$U57),"○",TRUE,"")</f>
        <v/>
      </c>
      <c r="AO57" s="429" t="str" cm="1">
        <f t="array" ref="AO57">_xlfn.IFS(OR(AND(NOT(OR($X57="",$Z57="")),AND(AO$37&gt;=$X57,AO$37&lt;$Z57)),AND(NOT(OR($AB57="",$AD57="",)),AND(AO$37&gt;=$AB57,AO$37&lt;$AD57)),AND(NOT(OR($AF57="",$AH57="")),AND(AO$37&gt;=$AF57,AO$37&lt;$AH57))),"",AND(AO$37&gt;=$R57,AO$37&lt;=$U57),"○",TRUE,"")</f>
        <v/>
      </c>
      <c r="AP57" s="429" t="str" cm="1">
        <f t="array" ref="AP57">_xlfn.IFS(OR(AND(NOT(OR($X57="",$Z57="")),AND(AP$37&gt;=$X57,AP$37&lt;$Z57)),AND(NOT(OR($AB57="",$AD57="",)),AND(AP$37&gt;=$AB57,AP$37&lt;$AD57)),AND(NOT(OR($AF57="",$AH57="")),AND(AP$37&gt;=$AF57,AP$37&lt;$AH57))),"",AND(AP$37&gt;=$R57,AP$37&lt;=$U57),"○",TRUE,"")</f>
        <v/>
      </c>
      <c r="AQ57" s="429" t="str" cm="1">
        <f t="array" ref="AQ57">_xlfn.IFS(OR(AND(NOT(OR($X57="",$Z57="")),AND(AQ$37&gt;=$X57,AQ$37&lt;$Z57)),AND(NOT(OR($AB57="",$AD57="",)),AND(AQ$37&gt;=$AB57,AQ$37&lt;$AD57)),AND(NOT(OR($AF57="",$AH57="")),AND(AQ$37&gt;=$AF57,AQ$37&lt;$AH57))),"",AND(AQ$37&gt;=$R57,AQ$37&lt;=$U57),"○",TRUE,"")</f>
        <v/>
      </c>
      <c r="AR57" s="429" t="str" cm="1">
        <f t="array" ref="AR57">_xlfn.IFS(OR(AND(NOT(OR($X57="",$Z57="")),AND(AR$37&gt;=$X57,AR$37&lt;$Z57)),AND(NOT(OR($AB57="",$AD57="",)),AND(AR$37&gt;=$AB57,AR$37&lt;$AD57)),AND(NOT(OR($AF57="",$AH57="")),AND(AR$37&gt;=$AF57,AR$37&lt;$AH57))),"",AND(AR$37&gt;=$R57,AR$37&lt;=$U57),"○",TRUE,"")</f>
        <v/>
      </c>
      <c r="AS57" s="429" t="str" cm="1">
        <f t="array" ref="AS57">_xlfn.IFS(OR(AND(NOT(OR($X57="",$Z57="")),AND(AS$37&gt;=$X57,AS$37&lt;$Z57)),AND(NOT(OR($AB57="",$AD57="",)),AND(AS$37&gt;=$AB57,AS$37&lt;$AD57)),AND(NOT(OR($AF57="",$AH57="")),AND(AS$37&gt;=$AF57,AS$37&lt;$AH57))),"",AND(AS$37&gt;=$R57,AS$37&lt;=$U57),"○",TRUE,"")</f>
        <v/>
      </c>
      <c r="AT57" s="429" t="str" cm="1">
        <f t="array" ref="AT57">_xlfn.IFS(OR(AND(NOT(OR($X57="",$Z57="")),AND(AT$37&gt;=$X57,AT$37&lt;$Z57)),AND(NOT(OR($AB57="",$AD57="",)),AND(AT$37&gt;=$AB57,AT$37&lt;$AD57)),AND(NOT(OR($AF57="",$AH57="")),AND(AT$37&gt;=$AF57,AT$37&lt;$AH57))),"",AND(AT$37&gt;=$R57,AT$37&lt;=$U57),"○",TRUE,"")</f>
        <v/>
      </c>
      <c r="AU57" s="429" t="str" cm="1">
        <f t="array" ref="AU57">_xlfn.IFS(OR(AND(NOT(OR($X57="",$Z57="")),AND(AU$37&gt;=$X57,AU$37&lt;$Z57)),AND(NOT(OR($AB57="",$AD57="",)),AND(AU$37&gt;=$AB57,AU$37&lt;$AD57)),AND(NOT(OR($AF57="",$AH57="")),AND(AU$37&gt;=$AF57,AU$37&lt;$AH57))),"",AND(AU$37&gt;=$R57,AU$37&lt;=$U57),"○",TRUE,"")</f>
        <v/>
      </c>
      <c r="AV57" s="429" t="str" cm="1">
        <f t="array" ref="AV57">_xlfn.IFS(OR(AND(NOT(OR($X57="",$Z57="")),AND(AV$37&gt;=$X57,AV$37&lt;$Z57)),AND(NOT(OR($AB57="",$AD57="",)),AND(AV$37&gt;=$AB57,AV$37&lt;$AD57)),AND(NOT(OR($AF57="",$AH57="")),AND(AV$37&gt;=$AF57,AV$37&lt;$AH57))),"",AND(AV$37&gt;=$R57,AV$37&lt;=$U57),"○",TRUE,"")</f>
        <v/>
      </c>
      <c r="AW57" s="429" t="str" cm="1">
        <f t="array" ref="AW57">_xlfn.IFS(OR(AND(NOT(OR($X57="",$Z57="")),AND(AW$37&gt;=$X57,AW$37&lt;$Z57)),AND(NOT(OR($AB57="",$AD57="",)),AND(AW$37&gt;=$AB57,AW$37&lt;$AD57)),AND(NOT(OR($AF57="",$AH57="")),AND(AW$37&gt;=$AF57,AW$37&lt;$AH57))),"",AND(AW$37&gt;=$R57,AW$37&lt;=$U57),"○",TRUE,"")</f>
        <v/>
      </c>
      <c r="AX57" s="429" t="str" cm="1">
        <f t="array" ref="AX57">_xlfn.IFS(OR(AND(NOT(OR($X57="",$Z57="")),AND(AX$37&gt;=$X57,AX$37&lt;$Z57)),AND(NOT(OR($AB57="",$AD57="",)),AND(AX$37&gt;=$AB57,AX$37&lt;$AD57)),AND(NOT(OR($AF57="",$AH57="")),AND(AX$37&gt;=$AF57,AX$37&lt;$AH57))),"",AND(AX$37&gt;=$R57,AX$37&lt;=$U57),"○",TRUE,"")</f>
        <v/>
      </c>
      <c r="AY57" s="429" t="str" cm="1">
        <f t="array" ref="AY57">_xlfn.IFS(OR(AND(NOT(OR($X57="",$Z57="")),AND(AY$37&gt;=$X57,AY$37&lt;$Z57)),AND(NOT(OR($AB57="",$AD57="",)),AND(AY$37&gt;=$AB57,AY$37&lt;$AD57)),AND(NOT(OR($AF57="",$AH57="")),AND(AY$37&gt;=$AF57,AY$37&lt;$AH57))),"",AND(AY$37&gt;=$R57,AY$37&lt;=$U57),"○",TRUE,"")</f>
        <v/>
      </c>
      <c r="AZ57" s="429" t="str" cm="1">
        <f t="array" ref="AZ57">_xlfn.IFS(OR(AND(NOT(OR($X57="",$Z57="")),AND(AZ$37&gt;=$X57,AZ$37&lt;$Z57)),AND(NOT(OR($AB57="",$AD57="",)),AND(AZ$37&gt;=$AB57,AZ$37&lt;$AD57)),AND(NOT(OR($AF57="",$AH57="")),AND(AZ$37&gt;=$AF57,AZ$37&lt;$AH57))),"",AND(AZ$37&gt;=$R57,AZ$37&lt;=$U57),"○",TRUE,"")</f>
        <v/>
      </c>
      <c r="BA57" s="429" t="str" cm="1">
        <f t="array" ref="BA57">_xlfn.IFS(OR(AND(NOT(OR($X57="",$Z57="")),AND(BA$37&gt;=$X57,BA$37&lt;$Z57)),AND(NOT(OR($AB57="",$AD57="",)),AND(BA$37&gt;=$AB57,BA$37&lt;$AD57)),AND(NOT(OR($AF57="",$AH57="")),AND(BA$37&gt;=$AF57,BA$37&lt;$AH57))),"",AND(BA$37&gt;=$R57,BA$37&lt;=$U57),"○",TRUE,"")</f>
        <v/>
      </c>
      <c r="BB57" s="429" t="str" cm="1">
        <f t="array" ref="BB57">_xlfn.IFS(OR(AND(NOT(OR($X57="",$Z57="")),AND(BB$37&gt;=$X57,BB$37&lt;$Z57)),AND(NOT(OR($AB57="",$AD57="",)),AND(BB$37&gt;=$AB57,BB$37&lt;$AD57)),AND(NOT(OR($AF57="",$AH57="")),AND(BB$37&gt;=$AF57,BB$37&lt;$AH57))),"",AND(BB$37&gt;=$R57,BB$37&lt;=$U57),"○",TRUE,"")</f>
        <v/>
      </c>
      <c r="BC57" s="429" t="str" cm="1">
        <f t="array" ref="BC57">_xlfn.IFS(OR(AND(NOT(OR($X57="",$Z57="")),AND(BC$37&gt;=$X57,BC$37&lt;$Z57)),AND(NOT(OR($AB57="",$AD57="",)),AND(BC$37&gt;=$AB57,BC$37&lt;$AD57)),AND(NOT(OR($AF57="",$AH57="")),AND(BC$37&gt;=$AF57,BC$37&lt;$AH57))),"",AND(BC$37&gt;=$R57,BC$37&lt;=$U57),"○",TRUE,"")</f>
        <v/>
      </c>
      <c r="BD57" s="429" t="str" cm="1">
        <f t="array" ref="BD57">_xlfn.IFS(OR(AND(NOT(OR($X57="",$Z57="")),AND(BD$37&gt;=$X57,BD$37&lt;$Z57)),AND(NOT(OR($AB57="",$AD57="",)),AND(BD$37&gt;=$AB57,BD$37&lt;$AD57)),AND(NOT(OR($AF57="",$AH57="")),AND(BD$37&gt;=$AF57,BD$37&lt;$AH57))),"",AND(BD$37&gt;=$R57,BD$37&lt;=$U57),"○",TRUE,"")</f>
        <v/>
      </c>
      <c r="BE57" s="429" t="str" cm="1">
        <f t="array" ref="BE57">_xlfn.IFS(OR(AND(NOT(OR($X57="",$Z57="")),AND(BE$37&gt;=$X57,BE$37&lt;$Z57)),AND(NOT(OR($AB57="",$AD57="",)),AND(BE$37&gt;=$AB57,BE$37&lt;$AD57)),AND(NOT(OR($AF57="",$AH57="")),AND(BE$37&gt;=$AF57,BE$37&lt;$AH57))),"",AND(BE$37&gt;=$R57,BE$37&lt;=$U57),"○",TRUE,"")</f>
        <v/>
      </c>
      <c r="BF57" s="429" t="str" cm="1">
        <f t="array" ref="BF57">_xlfn.IFS(OR(AND(NOT(OR($X57="",$Z57="")),AND(BF$37&gt;=$X57,BF$37&lt;$Z57)),AND(NOT(OR($AB57="",$AD57="",)),AND(BF$37&gt;=$AB57,BF$37&lt;$AD57)),AND(NOT(OR($AF57="",$AH57="")),AND(BF$37&gt;=$AF57,BF$37&lt;$AH57))),"",AND(BF$37&gt;=$R57,BF$37&lt;=$U57),"○",TRUE,"")</f>
        <v/>
      </c>
      <c r="BG57" s="429" t="str" cm="1">
        <f t="array" ref="BG57">_xlfn.IFS(OR(AND(NOT(OR($X57="",$Z57="")),AND(BG$37&gt;=$X57,BG$37&lt;$Z57)),AND(NOT(OR($AB57="",$AD57="",)),AND(BG$37&gt;=$AB57,BG$37&lt;$AD57)),AND(NOT(OR($AF57="",$AH57="")),AND(BG$37&gt;=$AF57,BG$37&lt;$AH57))),"",AND(BG$37&gt;=$R57,BG$37&lt;=$U57),"○",TRUE,"")</f>
        <v/>
      </c>
      <c r="BH57" s="429" t="str" cm="1">
        <f t="array" ref="BH57">_xlfn.IFS(OR(AND(NOT(OR($X57="",$Z57="")),AND(BH$37&gt;=$X57,BH$37&lt;$Z57)),AND(NOT(OR($AB57="",$AD57="",)),AND(BH$37&gt;=$AB57,BH$37&lt;$AD57)),AND(NOT(OR($AF57="",$AH57="")),AND(BH$37&gt;=$AF57,BH$37&lt;$AH57))),"",AND(BH$37&gt;=$R57,BH$37&lt;=$U57),"○",TRUE,"")</f>
        <v/>
      </c>
      <c r="BI57" s="429" t="str" cm="1">
        <f t="array" ref="BI57">_xlfn.IFS(OR(AND(NOT(OR($X57="",$Z57="")),AND(BI$37&gt;=$X57,BI$37&lt;$Z57)),AND(NOT(OR($AB57="",$AD57="",)),AND(BI$37&gt;=$AB57,BI$37&lt;$AD57)),AND(NOT(OR($AF57="",$AH57="")),AND(BI$37&gt;=$AF57,BI$37&lt;$AH57))),"",AND(BI$37&gt;=$R57,BI$37&lt;=$U57),"○",TRUE,"")</f>
        <v/>
      </c>
      <c r="BJ57" s="429" t="str" cm="1">
        <f t="array" ref="BJ57">_xlfn.IFS(OR(AND(NOT(OR($X57="",$Z57="")),AND(BJ$37&gt;=$X57,BJ$37&lt;$Z57)),AND(NOT(OR($AB57="",$AD57="",)),AND(BJ$37&gt;=$AB57,BJ$37&lt;$AD57)),AND(NOT(OR($AF57="",$AH57="")),AND(BJ$37&gt;=$AF57,BJ$37&lt;$AH57))),"",AND(BJ$37&gt;=$R57,BJ$37&lt;=$U57),"○",TRUE,"")</f>
        <v/>
      </c>
      <c r="BK57" s="429" t="str" cm="1">
        <f t="array" ref="BK57">_xlfn.IFS(OR(AND(NOT(OR($X57="",$Z57="")),AND(BK$37&gt;=$X57,BK$37&lt;$Z57)),AND(NOT(OR($AB57="",$AD57="",)),AND(BK$37&gt;=$AB57,BK$37&lt;$AD57)),AND(NOT(OR($AF57="",$AH57="")),AND(BK$37&gt;=$AF57,BK$37&lt;$AH57))),"",AND(BK$37&gt;=$R57,BK$37&lt;=$U57),"○",TRUE,"")</f>
        <v/>
      </c>
      <c r="BL57" s="429" t="str" cm="1">
        <f t="array" ref="BL57">_xlfn.IFS(OR(AND(NOT(OR($X57="",$Z57="")),AND(BL$37&gt;=$X57,BL$37&lt;$Z57)),AND(NOT(OR($AB57="",$AD57="",)),AND(BL$37&gt;=$AB57,BL$37&lt;$AD57)),AND(NOT(OR($AF57="",$AH57="")),AND(BL$37&gt;=$AF57,BL$37&lt;$AH57))),"",AND(BL$37&gt;=$R57,BL$37&lt;=$U57),"○",TRUE,"")</f>
        <v/>
      </c>
      <c r="BM57" s="429" t="str" cm="1">
        <f t="array" ref="BM57">_xlfn.IFS(OR(AND(NOT(OR($X57="",$Z57="")),AND(BM$37&gt;=$X57,BM$37&lt;$Z57)),AND(NOT(OR($AB57="",$AD57="",)),AND(BM$37&gt;=$AB57,BM$37&lt;$AD57)),AND(NOT(OR($AF57="",$AH57="")),AND(BM$37&gt;=$AF57,BM$37&lt;$AH57))),"",AND(BM$37&gt;=$R57,BM$37&lt;=$U57),"○",TRUE,"")</f>
        <v/>
      </c>
      <c r="BN57" s="429" t="str" cm="1">
        <f t="array" ref="BN57">_xlfn.IFS(OR(AND(NOT(OR($X57="",$Z57="")),AND(BN$37&gt;=$X57,BN$37&lt;$Z57)),AND(NOT(OR($AB57="",$AD57="",)),AND(BN$37&gt;=$AB57,BN$37&lt;$AD57)),AND(NOT(OR($AF57="",$AH57="")),AND(BN$37&gt;=$AF57,BN$37&lt;$AH57))),"",AND(BN$37&gt;=$R57,BN$37&lt;=$U57),"○",TRUE,"")</f>
        <v/>
      </c>
      <c r="BO57" s="429" t="str" cm="1">
        <f t="array" ref="BO57">_xlfn.IFS(OR(AND(NOT(OR($X57="",$Z57="")),AND(BO$37&gt;=$X57,BO$37&lt;$Z57)),AND(NOT(OR($AB57="",$AD57="",)),AND(BO$37&gt;=$AB57,BO$37&lt;$AD57)),AND(NOT(OR($AF57="",$AH57="")),AND(BO$37&gt;=$AF57,BO$37&lt;$AH57))),"",AND(BO$37&gt;=$R57,BO$37&lt;=$U57),"○",TRUE,"")</f>
        <v/>
      </c>
    </row>
    <row r="58" spans="2:67">
      <c r="B58"/>
      <c r="C58"/>
      <c r="D58"/>
      <c r="E58"/>
      <c r="F58"/>
      <c r="G58"/>
      <c r="H58"/>
      <c r="I58"/>
      <c r="J58"/>
      <c r="K58" s="568"/>
      <c r="L58" s="569"/>
      <c r="M58" s="569"/>
      <c r="N58" s="570"/>
      <c r="O58" s="569"/>
      <c r="P58" s="569"/>
      <c r="Q58" s="569"/>
      <c r="R58" s="571"/>
      <c r="S58" s="571"/>
      <c r="T58" s="571"/>
      <c r="U58" s="571"/>
      <c r="V58" s="571"/>
      <c r="W58" s="571"/>
      <c r="X58" s="571"/>
      <c r="Y58" s="571"/>
      <c r="Z58" s="571"/>
      <c r="AA58" s="571"/>
      <c r="AB58" s="571"/>
      <c r="AC58" s="571"/>
      <c r="AD58" s="571"/>
      <c r="AE58" s="571"/>
      <c r="AF58" s="571"/>
      <c r="AG58" s="571"/>
      <c r="AH58" s="573"/>
      <c r="AI58" s="574"/>
      <c r="AJ58" s="430" t="str">
        <f t="shared" si="17"/>
        <v/>
      </c>
      <c r="AK58" s="429" t="str" cm="1">
        <f t="array" ref="AK58">_xlfn.IFS(OR(AND(NOT(OR($X58="",$Z58="")),AND(AK$37&gt;=$X58,AK$37&lt;$Z58)),AND(NOT(OR($AB58="",$AD58="",)),AND(AK$37&gt;=$AB58,AK$37&lt;$AD58)),AND(NOT(OR($AF58="",$AH58="")),AND(AK$37&gt;=$AF58,AK$37&lt;$AH58))),"",AND(AK$37&gt;=$R58,AK$37&lt;=$U58),"○",TRUE,"")</f>
        <v/>
      </c>
      <c r="AL58" s="429" t="str" cm="1">
        <f t="array" ref="AL58">_xlfn.IFS(OR(AND(NOT(OR($X58="",$Z58="")),AND(AL$37&gt;=$X58,AL$37&lt;$Z58)),AND(NOT(OR($AB58="",$AD58="",)),AND(AL$37&gt;=$AB58,AL$37&lt;$AD58)),AND(NOT(OR($AF58="",$AH58="")),AND(AL$37&gt;=$AF58,AL$37&lt;$AH58))),"",AND(AL$37&gt;=$R58,AL$37&lt;=$U58),"○",TRUE,"")</f>
        <v/>
      </c>
      <c r="AM58" s="429" t="str" cm="1">
        <f t="array" ref="AM58">_xlfn.IFS(OR(AND(NOT(OR($X58="",$Z58="")),AND(AM$37&gt;=$X58,AM$37&lt;$Z58)),AND(NOT(OR($AB58="",$AD58="",)),AND(AM$37&gt;=$AB58,AM$37&lt;$AD58)),AND(NOT(OR($AF58="",$AH58="")),AND(AM$37&gt;=$AF58,AM$37&lt;$AH58))),"",AND(AM$37&gt;=$R58,AM$37&lt;=$U58),"○",TRUE,"")</f>
        <v/>
      </c>
      <c r="AN58" s="429" t="str" cm="1">
        <f t="array" ref="AN58">_xlfn.IFS(OR(AND(NOT(OR($X58="",$Z58="")),AND(AN$37&gt;=$X58,AN$37&lt;$Z58)),AND(NOT(OR($AB58="",$AD58="",)),AND(AN$37&gt;=$AB58,AN$37&lt;$AD58)),AND(NOT(OR($AF58="",$AH58="")),AND(AN$37&gt;=$AF58,AN$37&lt;$AH58))),"",AND(AN$37&gt;=$R58,AN$37&lt;=$U58),"○",TRUE,"")</f>
        <v/>
      </c>
      <c r="AO58" s="429" t="str" cm="1">
        <f t="array" ref="AO58">_xlfn.IFS(OR(AND(NOT(OR($X58="",$Z58="")),AND(AO$37&gt;=$X58,AO$37&lt;$Z58)),AND(NOT(OR($AB58="",$AD58="",)),AND(AO$37&gt;=$AB58,AO$37&lt;$AD58)),AND(NOT(OR($AF58="",$AH58="")),AND(AO$37&gt;=$AF58,AO$37&lt;$AH58))),"",AND(AO$37&gt;=$R58,AO$37&lt;=$U58),"○",TRUE,"")</f>
        <v/>
      </c>
      <c r="AP58" s="429" t="str" cm="1">
        <f t="array" ref="AP58">_xlfn.IFS(OR(AND(NOT(OR($X58="",$Z58="")),AND(AP$37&gt;=$X58,AP$37&lt;$Z58)),AND(NOT(OR($AB58="",$AD58="",)),AND(AP$37&gt;=$AB58,AP$37&lt;$AD58)),AND(NOT(OR($AF58="",$AH58="")),AND(AP$37&gt;=$AF58,AP$37&lt;$AH58))),"",AND(AP$37&gt;=$R58,AP$37&lt;=$U58),"○",TRUE,"")</f>
        <v/>
      </c>
      <c r="AQ58" s="429" t="str" cm="1">
        <f t="array" ref="AQ58">_xlfn.IFS(OR(AND(NOT(OR($X58="",$Z58="")),AND(AQ$37&gt;=$X58,AQ$37&lt;$Z58)),AND(NOT(OR($AB58="",$AD58="",)),AND(AQ$37&gt;=$AB58,AQ$37&lt;$AD58)),AND(NOT(OR($AF58="",$AH58="")),AND(AQ$37&gt;=$AF58,AQ$37&lt;$AH58))),"",AND(AQ$37&gt;=$R58,AQ$37&lt;=$U58),"○",TRUE,"")</f>
        <v/>
      </c>
      <c r="AR58" s="429" t="str" cm="1">
        <f t="array" ref="AR58">_xlfn.IFS(OR(AND(NOT(OR($X58="",$Z58="")),AND(AR$37&gt;=$X58,AR$37&lt;$Z58)),AND(NOT(OR($AB58="",$AD58="",)),AND(AR$37&gt;=$AB58,AR$37&lt;$AD58)),AND(NOT(OR($AF58="",$AH58="")),AND(AR$37&gt;=$AF58,AR$37&lt;$AH58))),"",AND(AR$37&gt;=$R58,AR$37&lt;=$U58),"○",TRUE,"")</f>
        <v/>
      </c>
      <c r="AS58" s="429" t="str" cm="1">
        <f t="array" ref="AS58">_xlfn.IFS(OR(AND(NOT(OR($X58="",$Z58="")),AND(AS$37&gt;=$X58,AS$37&lt;$Z58)),AND(NOT(OR($AB58="",$AD58="",)),AND(AS$37&gt;=$AB58,AS$37&lt;$AD58)),AND(NOT(OR($AF58="",$AH58="")),AND(AS$37&gt;=$AF58,AS$37&lt;$AH58))),"",AND(AS$37&gt;=$R58,AS$37&lt;=$U58),"○",TRUE,"")</f>
        <v/>
      </c>
      <c r="AT58" s="429" t="str" cm="1">
        <f t="array" ref="AT58">_xlfn.IFS(OR(AND(NOT(OR($X58="",$Z58="")),AND(AT$37&gt;=$X58,AT$37&lt;$Z58)),AND(NOT(OR($AB58="",$AD58="",)),AND(AT$37&gt;=$AB58,AT$37&lt;$AD58)),AND(NOT(OR($AF58="",$AH58="")),AND(AT$37&gt;=$AF58,AT$37&lt;$AH58))),"",AND(AT$37&gt;=$R58,AT$37&lt;=$U58),"○",TRUE,"")</f>
        <v/>
      </c>
      <c r="AU58" s="429" t="str" cm="1">
        <f t="array" ref="AU58">_xlfn.IFS(OR(AND(NOT(OR($X58="",$Z58="")),AND(AU$37&gt;=$X58,AU$37&lt;$Z58)),AND(NOT(OR($AB58="",$AD58="",)),AND(AU$37&gt;=$AB58,AU$37&lt;$AD58)),AND(NOT(OR($AF58="",$AH58="")),AND(AU$37&gt;=$AF58,AU$37&lt;$AH58))),"",AND(AU$37&gt;=$R58,AU$37&lt;=$U58),"○",TRUE,"")</f>
        <v/>
      </c>
      <c r="AV58" s="429" t="str" cm="1">
        <f t="array" ref="AV58">_xlfn.IFS(OR(AND(NOT(OR($X58="",$Z58="")),AND(AV$37&gt;=$X58,AV$37&lt;$Z58)),AND(NOT(OR($AB58="",$AD58="",)),AND(AV$37&gt;=$AB58,AV$37&lt;$AD58)),AND(NOT(OR($AF58="",$AH58="")),AND(AV$37&gt;=$AF58,AV$37&lt;$AH58))),"",AND(AV$37&gt;=$R58,AV$37&lt;=$U58),"○",TRUE,"")</f>
        <v/>
      </c>
      <c r="AW58" s="429" t="str" cm="1">
        <f t="array" ref="AW58">_xlfn.IFS(OR(AND(NOT(OR($X58="",$Z58="")),AND(AW$37&gt;=$X58,AW$37&lt;$Z58)),AND(NOT(OR($AB58="",$AD58="",)),AND(AW$37&gt;=$AB58,AW$37&lt;$AD58)),AND(NOT(OR($AF58="",$AH58="")),AND(AW$37&gt;=$AF58,AW$37&lt;$AH58))),"",AND(AW$37&gt;=$R58,AW$37&lt;=$U58),"○",TRUE,"")</f>
        <v/>
      </c>
      <c r="AX58" s="429" t="str" cm="1">
        <f t="array" ref="AX58">_xlfn.IFS(OR(AND(NOT(OR($X58="",$Z58="")),AND(AX$37&gt;=$X58,AX$37&lt;$Z58)),AND(NOT(OR($AB58="",$AD58="",)),AND(AX$37&gt;=$AB58,AX$37&lt;$AD58)),AND(NOT(OR($AF58="",$AH58="")),AND(AX$37&gt;=$AF58,AX$37&lt;$AH58))),"",AND(AX$37&gt;=$R58,AX$37&lt;=$U58),"○",TRUE,"")</f>
        <v/>
      </c>
      <c r="AY58" s="429" t="str" cm="1">
        <f t="array" ref="AY58">_xlfn.IFS(OR(AND(NOT(OR($X58="",$Z58="")),AND(AY$37&gt;=$X58,AY$37&lt;$Z58)),AND(NOT(OR($AB58="",$AD58="",)),AND(AY$37&gt;=$AB58,AY$37&lt;$AD58)),AND(NOT(OR($AF58="",$AH58="")),AND(AY$37&gt;=$AF58,AY$37&lt;$AH58))),"",AND(AY$37&gt;=$R58,AY$37&lt;=$U58),"○",TRUE,"")</f>
        <v/>
      </c>
      <c r="AZ58" s="429" t="str" cm="1">
        <f t="array" ref="AZ58">_xlfn.IFS(OR(AND(NOT(OR($X58="",$Z58="")),AND(AZ$37&gt;=$X58,AZ$37&lt;$Z58)),AND(NOT(OR($AB58="",$AD58="",)),AND(AZ$37&gt;=$AB58,AZ$37&lt;$AD58)),AND(NOT(OR($AF58="",$AH58="")),AND(AZ$37&gt;=$AF58,AZ$37&lt;$AH58))),"",AND(AZ$37&gt;=$R58,AZ$37&lt;=$U58),"○",TRUE,"")</f>
        <v/>
      </c>
      <c r="BA58" s="429" t="str" cm="1">
        <f t="array" ref="BA58">_xlfn.IFS(OR(AND(NOT(OR($X58="",$Z58="")),AND(BA$37&gt;=$X58,BA$37&lt;$Z58)),AND(NOT(OR($AB58="",$AD58="",)),AND(BA$37&gt;=$AB58,BA$37&lt;$AD58)),AND(NOT(OR($AF58="",$AH58="")),AND(BA$37&gt;=$AF58,BA$37&lt;$AH58))),"",AND(BA$37&gt;=$R58,BA$37&lt;=$U58),"○",TRUE,"")</f>
        <v/>
      </c>
      <c r="BB58" s="429" t="str" cm="1">
        <f t="array" ref="BB58">_xlfn.IFS(OR(AND(NOT(OR($X58="",$Z58="")),AND(BB$37&gt;=$X58,BB$37&lt;$Z58)),AND(NOT(OR($AB58="",$AD58="",)),AND(BB$37&gt;=$AB58,BB$37&lt;$AD58)),AND(NOT(OR($AF58="",$AH58="")),AND(BB$37&gt;=$AF58,BB$37&lt;$AH58))),"",AND(BB$37&gt;=$R58,BB$37&lt;=$U58),"○",TRUE,"")</f>
        <v/>
      </c>
      <c r="BC58" s="429" t="str" cm="1">
        <f t="array" ref="BC58">_xlfn.IFS(OR(AND(NOT(OR($X58="",$Z58="")),AND(BC$37&gt;=$X58,BC$37&lt;$Z58)),AND(NOT(OR($AB58="",$AD58="",)),AND(BC$37&gt;=$AB58,BC$37&lt;$AD58)),AND(NOT(OR($AF58="",$AH58="")),AND(BC$37&gt;=$AF58,BC$37&lt;$AH58))),"",AND(BC$37&gt;=$R58,BC$37&lt;=$U58),"○",TRUE,"")</f>
        <v/>
      </c>
      <c r="BD58" s="429" t="str" cm="1">
        <f t="array" ref="BD58">_xlfn.IFS(OR(AND(NOT(OR($X58="",$Z58="")),AND(BD$37&gt;=$X58,BD$37&lt;$Z58)),AND(NOT(OR($AB58="",$AD58="",)),AND(BD$37&gt;=$AB58,BD$37&lt;$AD58)),AND(NOT(OR($AF58="",$AH58="")),AND(BD$37&gt;=$AF58,BD$37&lt;$AH58))),"",AND(BD$37&gt;=$R58,BD$37&lt;=$U58),"○",TRUE,"")</f>
        <v/>
      </c>
      <c r="BE58" s="429" t="str" cm="1">
        <f t="array" ref="BE58">_xlfn.IFS(OR(AND(NOT(OR($X58="",$Z58="")),AND(BE$37&gt;=$X58,BE$37&lt;$Z58)),AND(NOT(OR($AB58="",$AD58="",)),AND(BE$37&gt;=$AB58,BE$37&lt;$AD58)),AND(NOT(OR($AF58="",$AH58="")),AND(BE$37&gt;=$AF58,BE$37&lt;$AH58))),"",AND(BE$37&gt;=$R58,BE$37&lt;=$U58),"○",TRUE,"")</f>
        <v/>
      </c>
      <c r="BF58" s="429" t="str" cm="1">
        <f t="array" ref="BF58">_xlfn.IFS(OR(AND(NOT(OR($X58="",$Z58="")),AND(BF$37&gt;=$X58,BF$37&lt;$Z58)),AND(NOT(OR($AB58="",$AD58="",)),AND(BF$37&gt;=$AB58,BF$37&lt;$AD58)),AND(NOT(OR($AF58="",$AH58="")),AND(BF$37&gt;=$AF58,BF$37&lt;$AH58))),"",AND(BF$37&gt;=$R58,BF$37&lt;=$U58),"○",TRUE,"")</f>
        <v/>
      </c>
      <c r="BG58" s="429" t="str" cm="1">
        <f t="array" ref="BG58">_xlfn.IFS(OR(AND(NOT(OR($X58="",$Z58="")),AND(BG$37&gt;=$X58,BG$37&lt;$Z58)),AND(NOT(OR($AB58="",$AD58="",)),AND(BG$37&gt;=$AB58,BG$37&lt;$AD58)),AND(NOT(OR($AF58="",$AH58="")),AND(BG$37&gt;=$AF58,BG$37&lt;$AH58))),"",AND(BG$37&gt;=$R58,BG$37&lt;=$U58),"○",TRUE,"")</f>
        <v/>
      </c>
      <c r="BH58" s="429" t="str" cm="1">
        <f t="array" ref="BH58">_xlfn.IFS(OR(AND(NOT(OR($X58="",$Z58="")),AND(BH$37&gt;=$X58,BH$37&lt;$Z58)),AND(NOT(OR($AB58="",$AD58="",)),AND(BH$37&gt;=$AB58,BH$37&lt;$AD58)),AND(NOT(OR($AF58="",$AH58="")),AND(BH$37&gt;=$AF58,BH$37&lt;$AH58))),"",AND(BH$37&gt;=$R58,BH$37&lt;=$U58),"○",TRUE,"")</f>
        <v/>
      </c>
      <c r="BI58" s="429" t="str" cm="1">
        <f t="array" ref="BI58">_xlfn.IFS(OR(AND(NOT(OR($X58="",$Z58="")),AND(BI$37&gt;=$X58,BI$37&lt;$Z58)),AND(NOT(OR($AB58="",$AD58="",)),AND(BI$37&gt;=$AB58,BI$37&lt;$AD58)),AND(NOT(OR($AF58="",$AH58="")),AND(BI$37&gt;=$AF58,BI$37&lt;$AH58))),"",AND(BI$37&gt;=$R58,BI$37&lt;=$U58),"○",TRUE,"")</f>
        <v/>
      </c>
      <c r="BJ58" s="429" t="str" cm="1">
        <f t="array" ref="BJ58">_xlfn.IFS(OR(AND(NOT(OR($X58="",$Z58="")),AND(BJ$37&gt;=$X58,BJ$37&lt;$Z58)),AND(NOT(OR($AB58="",$AD58="",)),AND(BJ$37&gt;=$AB58,BJ$37&lt;$AD58)),AND(NOT(OR($AF58="",$AH58="")),AND(BJ$37&gt;=$AF58,BJ$37&lt;$AH58))),"",AND(BJ$37&gt;=$R58,BJ$37&lt;=$U58),"○",TRUE,"")</f>
        <v/>
      </c>
      <c r="BK58" s="429" t="str" cm="1">
        <f t="array" ref="BK58">_xlfn.IFS(OR(AND(NOT(OR($X58="",$Z58="")),AND(BK$37&gt;=$X58,BK$37&lt;$Z58)),AND(NOT(OR($AB58="",$AD58="",)),AND(BK$37&gt;=$AB58,BK$37&lt;$AD58)),AND(NOT(OR($AF58="",$AH58="")),AND(BK$37&gt;=$AF58,BK$37&lt;$AH58))),"",AND(BK$37&gt;=$R58,BK$37&lt;=$U58),"○",TRUE,"")</f>
        <v/>
      </c>
      <c r="BL58" s="429" t="str" cm="1">
        <f t="array" ref="BL58">_xlfn.IFS(OR(AND(NOT(OR($X58="",$Z58="")),AND(BL$37&gt;=$X58,BL$37&lt;$Z58)),AND(NOT(OR($AB58="",$AD58="",)),AND(BL$37&gt;=$AB58,BL$37&lt;$AD58)),AND(NOT(OR($AF58="",$AH58="")),AND(BL$37&gt;=$AF58,BL$37&lt;$AH58))),"",AND(BL$37&gt;=$R58,BL$37&lt;=$U58),"○",TRUE,"")</f>
        <v/>
      </c>
      <c r="BM58" s="429" t="str" cm="1">
        <f t="array" ref="BM58">_xlfn.IFS(OR(AND(NOT(OR($X58="",$Z58="")),AND(BM$37&gt;=$X58,BM$37&lt;$Z58)),AND(NOT(OR($AB58="",$AD58="",)),AND(BM$37&gt;=$AB58,BM$37&lt;$AD58)),AND(NOT(OR($AF58="",$AH58="")),AND(BM$37&gt;=$AF58,BM$37&lt;$AH58))),"",AND(BM$37&gt;=$R58,BM$37&lt;=$U58),"○",TRUE,"")</f>
        <v/>
      </c>
      <c r="BN58" s="429" t="str" cm="1">
        <f t="array" ref="BN58">_xlfn.IFS(OR(AND(NOT(OR($X58="",$Z58="")),AND(BN$37&gt;=$X58,BN$37&lt;$Z58)),AND(NOT(OR($AB58="",$AD58="",)),AND(BN$37&gt;=$AB58,BN$37&lt;$AD58)),AND(NOT(OR($AF58="",$AH58="")),AND(BN$37&gt;=$AF58,BN$37&lt;$AH58))),"",AND(BN$37&gt;=$R58,BN$37&lt;=$U58),"○",TRUE,"")</f>
        <v/>
      </c>
      <c r="BO58" s="429" t="str" cm="1">
        <f t="array" ref="BO58">_xlfn.IFS(OR(AND(NOT(OR($X58="",$Z58="")),AND(BO$37&gt;=$X58,BO$37&lt;$Z58)),AND(NOT(OR($AB58="",$AD58="",)),AND(BO$37&gt;=$AB58,BO$37&lt;$AD58)),AND(NOT(OR($AF58="",$AH58="")),AND(BO$37&gt;=$AF58,BO$37&lt;$AH58))),"",AND(BO$37&gt;=$R58,BO$37&lt;=$U58),"○",TRUE,"")</f>
        <v/>
      </c>
    </row>
    <row r="59" spans="2:67">
      <c r="B59"/>
      <c r="C59"/>
      <c r="D59"/>
      <c r="E59"/>
      <c r="F59"/>
      <c r="G59"/>
      <c r="H59"/>
      <c r="I59"/>
      <c r="J59"/>
      <c r="K59" s="568"/>
      <c r="L59" s="569"/>
      <c r="M59" s="569"/>
      <c r="N59" s="570"/>
      <c r="O59" s="569"/>
      <c r="P59" s="569"/>
      <c r="Q59" s="569"/>
      <c r="R59" s="571"/>
      <c r="S59" s="571"/>
      <c r="T59" s="571"/>
      <c r="U59" s="571"/>
      <c r="V59" s="571"/>
      <c r="W59" s="571"/>
      <c r="X59" s="571"/>
      <c r="Y59" s="571"/>
      <c r="Z59" s="571"/>
      <c r="AA59" s="571"/>
      <c r="AB59" s="571"/>
      <c r="AC59" s="571"/>
      <c r="AD59" s="571"/>
      <c r="AE59" s="571"/>
      <c r="AF59" s="571"/>
      <c r="AG59" s="571"/>
      <c r="AH59" s="573"/>
      <c r="AI59" s="574"/>
      <c r="AJ59" s="430" t="str">
        <f t="shared" si="17"/>
        <v/>
      </c>
      <c r="AK59" s="429" t="str" cm="1">
        <f t="array" ref="AK59">_xlfn.IFS(OR(AND(NOT(OR($X59="",$Z59="")),AND(AK$37&gt;=$X59,AK$37&lt;$Z59)),AND(NOT(OR($AB59="",$AD59="",)),AND(AK$37&gt;=$AB59,AK$37&lt;$AD59)),AND(NOT(OR($AF59="",$AH59="")),AND(AK$37&gt;=$AF59,AK$37&lt;$AH59))),"",AND(AK$37&gt;=$R59,AK$37&lt;=$U59),"○",TRUE,"")</f>
        <v/>
      </c>
      <c r="AL59" s="429" t="str" cm="1">
        <f t="array" ref="AL59">_xlfn.IFS(OR(AND(NOT(OR($X59="",$Z59="")),AND(AL$37&gt;=$X59,AL$37&lt;$Z59)),AND(NOT(OR($AB59="",$AD59="",)),AND(AL$37&gt;=$AB59,AL$37&lt;$AD59)),AND(NOT(OR($AF59="",$AH59="")),AND(AL$37&gt;=$AF59,AL$37&lt;$AH59))),"",AND(AL$37&gt;=$R59,AL$37&lt;=$U59),"○",TRUE,"")</f>
        <v/>
      </c>
      <c r="AM59" s="429" t="str" cm="1">
        <f t="array" ref="AM59">_xlfn.IFS(OR(AND(NOT(OR($X59="",$Z59="")),AND(AM$37&gt;=$X59,AM$37&lt;$Z59)),AND(NOT(OR($AB59="",$AD59="",)),AND(AM$37&gt;=$AB59,AM$37&lt;$AD59)),AND(NOT(OR($AF59="",$AH59="")),AND(AM$37&gt;=$AF59,AM$37&lt;$AH59))),"",AND(AM$37&gt;=$R59,AM$37&lt;=$U59),"○",TRUE,"")</f>
        <v/>
      </c>
      <c r="AN59" s="429" t="str" cm="1">
        <f t="array" ref="AN59">_xlfn.IFS(OR(AND(NOT(OR($X59="",$Z59="")),AND(AN$37&gt;=$X59,AN$37&lt;$Z59)),AND(NOT(OR($AB59="",$AD59="",)),AND(AN$37&gt;=$AB59,AN$37&lt;$AD59)),AND(NOT(OR($AF59="",$AH59="")),AND(AN$37&gt;=$AF59,AN$37&lt;$AH59))),"",AND(AN$37&gt;=$R59,AN$37&lt;=$U59),"○",TRUE,"")</f>
        <v/>
      </c>
      <c r="AO59" s="429" t="str" cm="1">
        <f t="array" ref="AO59">_xlfn.IFS(OR(AND(NOT(OR($X59="",$Z59="")),AND(AO$37&gt;=$X59,AO$37&lt;$Z59)),AND(NOT(OR($AB59="",$AD59="",)),AND(AO$37&gt;=$AB59,AO$37&lt;$AD59)),AND(NOT(OR($AF59="",$AH59="")),AND(AO$37&gt;=$AF59,AO$37&lt;$AH59))),"",AND(AO$37&gt;=$R59,AO$37&lt;=$U59),"○",TRUE,"")</f>
        <v/>
      </c>
      <c r="AP59" s="429" t="str" cm="1">
        <f t="array" ref="AP59">_xlfn.IFS(OR(AND(NOT(OR($X59="",$Z59="")),AND(AP$37&gt;=$X59,AP$37&lt;$Z59)),AND(NOT(OR($AB59="",$AD59="",)),AND(AP$37&gt;=$AB59,AP$37&lt;$AD59)),AND(NOT(OR($AF59="",$AH59="")),AND(AP$37&gt;=$AF59,AP$37&lt;$AH59))),"",AND(AP$37&gt;=$R59,AP$37&lt;=$U59),"○",TRUE,"")</f>
        <v/>
      </c>
      <c r="AQ59" s="429" t="str" cm="1">
        <f t="array" ref="AQ59">_xlfn.IFS(OR(AND(NOT(OR($X59="",$Z59="")),AND(AQ$37&gt;=$X59,AQ$37&lt;$Z59)),AND(NOT(OR($AB59="",$AD59="",)),AND(AQ$37&gt;=$AB59,AQ$37&lt;$AD59)),AND(NOT(OR($AF59="",$AH59="")),AND(AQ$37&gt;=$AF59,AQ$37&lt;$AH59))),"",AND(AQ$37&gt;=$R59,AQ$37&lt;=$U59),"○",TRUE,"")</f>
        <v/>
      </c>
      <c r="AR59" s="429" t="str" cm="1">
        <f t="array" ref="AR59">_xlfn.IFS(OR(AND(NOT(OR($X59="",$Z59="")),AND(AR$37&gt;=$X59,AR$37&lt;$Z59)),AND(NOT(OR($AB59="",$AD59="",)),AND(AR$37&gt;=$AB59,AR$37&lt;$AD59)),AND(NOT(OR($AF59="",$AH59="")),AND(AR$37&gt;=$AF59,AR$37&lt;$AH59))),"",AND(AR$37&gt;=$R59,AR$37&lt;=$U59),"○",TRUE,"")</f>
        <v/>
      </c>
      <c r="AS59" s="429" t="str" cm="1">
        <f t="array" ref="AS59">_xlfn.IFS(OR(AND(NOT(OR($X59="",$Z59="")),AND(AS$37&gt;=$X59,AS$37&lt;$Z59)),AND(NOT(OR($AB59="",$AD59="",)),AND(AS$37&gt;=$AB59,AS$37&lt;$AD59)),AND(NOT(OR($AF59="",$AH59="")),AND(AS$37&gt;=$AF59,AS$37&lt;$AH59))),"",AND(AS$37&gt;=$R59,AS$37&lt;=$U59),"○",TRUE,"")</f>
        <v/>
      </c>
      <c r="AT59" s="429" t="str" cm="1">
        <f t="array" ref="AT59">_xlfn.IFS(OR(AND(NOT(OR($X59="",$Z59="")),AND(AT$37&gt;=$X59,AT$37&lt;$Z59)),AND(NOT(OR($AB59="",$AD59="",)),AND(AT$37&gt;=$AB59,AT$37&lt;$AD59)),AND(NOT(OR($AF59="",$AH59="")),AND(AT$37&gt;=$AF59,AT$37&lt;$AH59))),"",AND(AT$37&gt;=$R59,AT$37&lt;=$U59),"○",TRUE,"")</f>
        <v/>
      </c>
      <c r="AU59" s="429" t="str" cm="1">
        <f t="array" ref="AU59">_xlfn.IFS(OR(AND(NOT(OR($X59="",$Z59="")),AND(AU$37&gt;=$X59,AU$37&lt;$Z59)),AND(NOT(OR($AB59="",$AD59="",)),AND(AU$37&gt;=$AB59,AU$37&lt;$AD59)),AND(NOT(OR($AF59="",$AH59="")),AND(AU$37&gt;=$AF59,AU$37&lt;$AH59))),"",AND(AU$37&gt;=$R59,AU$37&lt;=$U59),"○",TRUE,"")</f>
        <v/>
      </c>
      <c r="AV59" s="429" t="str" cm="1">
        <f t="array" ref="AV59">_xlfn.IFS(OR(AND(NOT(OR($X59="",$Z59="")),AND(AV$37&gt;=$X59,AV$37&lt;$Z59)),AND(NOT(OR($AB59="",$AD59="",)),AND(AV$37&gt;=$AB59,AV$37&lt;$AD59)),AND(NOT(OR($AF59="",$AH59="")),AND(AV$37&gt;=$AF59,AV$37&lt;$AH59))),"",AND(AV$37&gt;=$R59,AV$37&lt;=$U59),"○",TRUE,"")</f>
        <v/>
      </c>
      <c r="AW59" s="429" t="str" cm="1">
        <f t="array" ref="AW59">_xlfn.IFS(OR(AND(NOT(OR($X59="",$Z59="")),AND(AW$37&gt;=$X59,AW$37&lt;$Z59)),AND(NOT(OR($AB59="",$AD59="",)),AND(AW$37&gt;=$AB59,AW$37&lt;$AD59)),AND(NOT(OR($AF59="",$AH59="")),AND(AW$37&gt;=$AF59,AW$37&lt;$AH59))),"",AND(AW$37&gt;=$R59,AW$37&lt;=$U59),"○",TRUE,"")</f>
        <v/>
      </c>
      <c r="AX59" s="429" t="str" cm="1">
        <f t="array" ref="AX59">_xlfn.IFS(OR(AND(NOT(OR($X59="",$Z59="")),AND(AX$37&gt;=$X59,AX$37&lt;$Z59)),AND(NOT(OR($AB59="",$AD59="",)),AND(AX$37&gt;=$AB59,AX$37&lt;$AD59)),AND(NOT(OR($AF59="",$AH59="")),AND(AX$37&gt;=$AF59,AX$37&lt;$AH59))),"",AND(AX$37&gt;=$R59,AX$37&lt;=$U59),"○",TRUE,"")</f>
        <v/>
      </c>
      <c r="AY59" s="429" t="str" cm="1">
        <f t="array" ref="AY59">_xlfn.IFS(OR(AND(NOT(OR($X59="",$Z59="")),AND(AY$37&gt;=$X59,AY$37&lt;$Z59)),AND(NOT(OR($AB59="",$AD59="",)),AND(AY$37&gt;=$AB59,AY$37&lt;$AD59)),AND(NOT(OR($AF59="",$AH59="")),AND(AY$37&gt;=$AF59,AY$37&lt;$AH59))),"",AND(AY$37&gt;=$R59,AY$37&lt;=$U59),"○",TRUE,"")</f>
        <v/>
      </c>
      <c r="AZ59" s="429" t="str" cm="1">
        <f t="array" ref="AZ59">_xlfn.IFS(OR(AND(NOT(OR($X59="",$Z59="")),AND(AZ$37&gt;=$X59,AZ$37&lt;$Z59)),AND(NOT(OR($AB59="",$AD59="",)),AND(AZ$37&gt;=$AB59,AZ$37&lt;$AD59)),AND(NOT(OR($AF59="",$AH59="")),AND(AZ$37&gt;=$AF59,AZ$37&lt;$AH59))),"",AND(AZ$37&gt;=$R59,AZ$37&lt;=$U59),"○",TRUE,"")</f>
        <v/>
      </c>
      <c r="BA59" s="429" t="str" cm="1">
        <f t="array" ref="BA59">_xlfn.IFS(OR(AND(NOT(OR($X59="",$Z59="")),AND(BA$37&gt;=$X59,BA$37&lt;$Z59)),AND(NOT(OR($AB59="",$AD59="",)),AND(BA$37&gt;=$AB59,BA$37&lt;$AD59)),AND(NOT(OR($AF59="",$AH59="")),AND(BA$37&gt;=$AF59,BA$37&lt;$AH59))),"",AND(BA$37&gt;=$R59,BA$37&lt;=$U59),"○",TRUE,"")</f>
        <v/>
      </c>
      <c r="BB59" s="429" t="str" cm="1">
        <f t="array" ref="BB59">_xlfn.IFS(OR(AND(NOT(OR($X59="",$Z59="")),AND(BB$37&gt;=$X59,BB$37&lt;$Z59)),AND(NOT(OR($AB59="",$AD59="",)),AND(BB$37&gt;=$AB59,BB$37&lt;$AD59)),AND(NOT(OR($AF59="",$AH59="")),AND(BB$37&gt;=$AF59,BB$37&lt;$AH59))),"",AND(BB$37&gt;=$R59,BB$37&lt;=$U59),"○",TRUE,"")</f>
        <v/>
      </c>
      <c r="BC59" s="429" t="str" cm="1">
        <f t="array" ref="BC59">_xlfn.IFS(OR(AND(NOT(OR($X59="",$Z59="")),AND(BC$37&gt;=$X59,BC$37&lt;$Z59)),AND(NOT(OR($AB59="",$AD59="",)),AND(BC$37&gt;=$AB59,BC$37&lt;$AD59)),AND(NOT(OR($AF59="",$AH59="")),AND(BC$37&gt;=$AF59,BC$37&lt;$AH59))),"",AND(BC$37&gt;=$R59,BC$37&lt;=$U59),"○",TRUE,"")</f>
        <v/>
      </c>
      <c r="BD59" s="429" t="str" cm="1">
        <f t="array" ref="BD59">_xlfn.IFS(OR(AND(NOT(OR($X59="",$Z59="")),AND(BD$37&gt;=$X59,BD$37&lt;$Z59)),AND(NOT(OR($AB59="",$AD59="",)),AND(BD$37&gt;=$AB59,BD$37&lt;$AD59)),AND(NOT(OR($AF59="",$AH59="")),AND(BD$37&gt;=$AF59,BD$37&lt;$AH59))),"",AND(BD$37&gt;=$R59,BD$37&lt;=$U59),"○",TRUE,"")</f>
        <v/>
      </c>
      <c r="BE59" s="429" t="str" cm="1">
        <f t="array" ref="BE59">_xlfn.IFS(OR(AND(NOT(OR($X59="",$Z59="")),AND(BE$37&gt;=$X59,BE$37&lt;$Z59)),AND(NOT(OR($AB59="",$AD59="",)),AND(BE$37&gt;=$AB59,BE$37&lt;$AD59)),AND(NOT(OR($AF59="",$AH59="")),AND(BE$37&gt;=$AF59,BE$37&lt;$AH59))),"",AND(BE$37&gt;=$R59,BE$37&lt;=$U59),"○",TRUE,"")</f>
        <v/>
      </c>
      <c r="BF59" s="429" t="str" cm="1">
        <f t="array" ref="BF59">_xlfn.IFS(OR(AND(NOT(OR($X59="",$Z59="")),AND(BF$37&gt;=$X59,BF$37&lt;$Z59)),AND(NOT(OR($AB59="",$AD59="",)),AND(BF$37&gt;=$AB59,BF$37&lt;$AD59)),AND(NOT(OR($AF59="",$AH59="")),AND(BF$37&gt;=$AF59,BF$37&lt;$AH59))),"",AND(BF$37&gt;=$R59,BF$37&lt;=$U59),"○",TRUE,"")</f>
        <v/>
      </c>
      <c r="BG59" s="429" t="str" cm="1">
        <f t="array" ref="BG59">_xlfn.IFS(OR(AND(NOT(OR($X59="",$Z59="")),AND(BG$37&gt;=$X59,BG$37&lt;$Z59)),AND(NOT(OR($AB59="",$AD59="",)),AND(BG$37&gt;=$AB59,BG$37&lt;$AD59)),AND(NOT(OR($AF59="",$AH59="")),AND(BG$37&gt;=$AF59,BG$37&lt;$AH59))),"",AND(BG$37&gt;=$R59,BG$37&lt;=$U59),"○",TRUE,"")</f>
        <v/>
      </c>
      <c r="BH59" s="429" t="str" cm="1">
        <f t="array" ref="BH59">_xlfn.IFS(OR(AND(NOT(OR($X59="",$Z59="")),AND(BH$37&gt;=$X59,BH$37&lt;$Z59)),AND(NOT(OR($AB59="",$AD59="",)),AND(BH$37&gt;=$AB59,BH$37&lt;$AD59)),AND(NOT(OR($AF59="",$AH59="")),AND(BH$37&gt;=$AF59,BH$37&lt;$AH59))),"",AND(BH$37&gt;=$R59,BH$37&lt;=$U59),"○",TRUE,"")</f>
        <v/>
      </c>
      <c r="BI59" s="429" t="str" cm="1">
        <f t="array" ref="BI59">_xlfn.IFS(OR(AND(NOT(OR($X59="",$Z59="")),AND(BI$37&gt;=$X59,BI$37&lt;$Z59)),AND(NOT(OR($AB59="",$AD59="",)),AND(BI$37&gt;=$AB59,BI$37&lt;$AD59)),AND(NOT(OR($AF59="",$AH59="")),AND(BI$37&gt;=$AF59,BI$37&lt;$AH59))),"",AND(BI$37&gt;=$R59,BI$37&lt;=$U59),"○",TRUE,"")</f>
        <v/>
      </c>
      <c r="BJ59" s="429" t="str" cm="1">
        <f t="array" ref="BJ59">_xlfn.IFS(OR(AND(NOT(OR($X59="",$Z59="")),AND(BJ$37&gt;=$X59,BJ$37&lt;$Z59)),AND(NOT(OR($AB59="",$AD59="",)),AND(BJ$37&gt;=$AB59,BJ$37&lt;$AD59)),AND(NOT(OR($AF59="",$AH59="")),AND(BJ$37&gt;=$AF59,BJ$37&lt;$AH59))),"",AND(BJ$37&gt;=$R59,BJ$37&lt;=$U59),"○",TRUE,"")</f>
        <v/>
      </c>
      <c r="BK59" s="429" t="str" cm="1">
        <f t="array" ref="BK59">_xlfn.IFS(OR(AND(NOT(OR($X59="",$Z59="")),AND(BK$37&gt;=$X59,BK$37&lt;$Z59)),AND(NOT(OR($AB59="",$AD59="",)),AND(BK$37&gt;=$AB59,BK$37&lt;$AD59)),AND(NOT(OR($AF59="",$AH59="")),AND(BK$37&gt;=$AF59,BK$37&lt;$AH59))),"",AND(BK$37&gt;=$R59,BK$37&lt;=$U59),"○",TRUE,"")</f>
        <v/>
      </c>
      <c r="BL59" s="429" t="str" cm="1">
        <f t="array" ref="BL59">_xlfn.IFS(OR(AND(NOT(OR($X59="",$Z59="")),AND(BL$37&gt;=$X59,BL$37&lt;$Z59)),AND(NOT(OR($AB59="",$AD59="",)),AND(BL$37&gt;=$AB59,BL$37&lt;$AD59)),AND(NOT(OR($AF59="",$AH59="")),AND(BL$37&gt;=$AF59,BL$37&lt;$AH59))),"",AND(BL$37&gt;=$R59,BL$37&lt;=$U59),"○",TRUE,"")</f>
        <v/>
      </c>
      <c r="BM59" s="429" t="str" cm="1">
        <f t="array" ref="BM59">_xlfn.IFS(OR(AND(NOT(OR($X59="",$Z59="")),AND(BM$37&gt;=$X59,BM$37&lt;$Z59)),AND(NOT(OR($AB59="",$AD59="",)),AND(BM$37&gt;=$AB59,BM$37&lt;$AD59)),AND(NOT(OR($AF59="",$AH59="")),AND(BM$37&gt;=$AF59,BM$37&lt;$AH59))),"",AND(BM$37&gt;=$R59,BM$37&lt;=$U59),"○",TRUE,"")</f>
        <v/>
      </c>
      <c r="BN59" s="429" t="str" cm="1">
        <f t="array" ref="BN59">_xlfn.IFS(OR(AND(NOT(OR($X59="",$Z59="")),AND(BN$37&gt;=$X59,BN$37&lt;$Z59)),AND(NOT(OR($AB59="",$AD59="",)),AND(BN$37&gt;=$AB59,BN$37&lt;$AD59)),AND(NOT(OR($AF59="",$AH59="")),AND(BN$37&gt;=$AF59,BN$37&lt;$AH59))),"",AND(BN$37&gt;=$R59,BN$37&lt;=$U59),"○",TRUE,"")</f>
        <v/>
      </c>
      <c r="BO59" s="429" t="str" cm="1">
        <f t="array" ref="BO59">_xlfn.IFS(OR(AND(NOT(OR($X59="",$Z59="")),AND(BO$37&gt;=$X59,BO$37&lt;$Z59)),AND(NOT(OR($AB59="",$AD59="",)),AND(BO$37&gt;=$AB59,BO$37&lt;$AD59)),AND(NOT(OR($AF59="",$AH59="")),AND(BO$37&gt;=$AF59,BO$37&lt;$AH59))),"",AND(BO$37&gt;=$R59,BO$37&lt;=$U59),"○",TRUE,"")</f>
        <v/>
      </c>
    </row>
    <row r="60" spans="2:67">
      <c r="B60"/>
      <c r="C60"/>
      <c r="D60"/>
      <c r="E60"/>
      <c r="F60"/>
      <c r="G60"/>
      <c r="H60"/>
      <c r="I60"/>
      <c r="J60"/>
      <c r="K60" s="568"/>
      <c r="L60" s="569"/>
      <c r="M60" s="569"/>
      <c r="N60" s="570"/>
      <c r="O60" s="569"/>
      <c r="P60" s="569"/>
      <c r="Q60" s="569"/>
      <c r="R60" s="571"/>
      <c r="S60" s="571"/>
      <c r="T60" s="571"/>
      <c r="U60" s="571"/>
      <c r="V60" s="571"/>
      <c r="W60" s="571"/>
      <c r="X60" s="571"/>
      <c r="Y60" s="571"/>
      <c r="Z60" s="571"/>
      <c r="AA60" s="571"/>
      <c r="AB60" s="571"/>
      <c r="AC60" s="571"/>
      <c r="AD60" s="571"/>
      <c r="AE60" s="571"/>
      <c r="AF60" s="571"/>
      <c r="AG60" s="571"/>
      <c r="AH60" s="573"/>
      <c r="AI60" s="574"/>
      <c r="AJ60" s="430" t="str">
        <f t="shared" si="17"/>
        <v/>
      </c>
      <c r="AK60" s="429" t="str" cm="1">
        <f t="array" ref="AK60">_xlfn.IFS(OR(AND(NOT(OR($X60="",$Z60="")),AND(AK$37&gt;=$X60,AK$37&lt;$Z60)),AND(NOT(OR($AB60="",$AD60="",)),AND(AK$37&gt;=$AB60,AK$37&lt;$AD60)),AND(NOT(OR($AF60="",$AH60="")),AND(AK$37&gt;=$AF60,AK$37&lt;$AH60))),"",AND(AK$37&gt;=$R60,AK$37&lt;=$U60),"○",TRUE,"")</f>
        <v/>
      </c>
      <c r="AL60" s="429" t="str" cm="1">
        <f t="array" ref="AL60">_xlfn.IFS(OR(AND(NOT(OR($X60="",$Z60="")),AND(AL$37&gt;=$X60,AL$37&lt;$Z60)),AND(NOT(OR($AB60="",$AD60="",)),AND(AL$37&gt;=$AB60,AL$37&lt;$AD60)),AND(NOT(OR($AF60="",$AH60="")),AND(AL$37&gt;=$AF60,AL$37&lt;$AH60))),"",AND(AL$37&gt;=$R60,AL$37&lt;=$U60),"○",TRUE,"")</f>
        <v/>
      </c>
      <c r="AM60" s="429" t="str" cm="1">
        <f t="array" ref="AM60">_xlfn.IFS(OR(AND(NOT(OR($X60="",$Z60="")),AND(AM$37&gt;=$X60,AM$37&lt;$Z60)),AND(NOT(OR($AB60="",$AD60="",)),AND(AM$37&gt;=$AB60,AM$37&lt;$AD60)),AND(NOT(OR($AF60="",$AH60="")),AND(AM$37&gt;=$AF60,AM$37&lt;$AH60))),"",AND(AM$37&gt;=$R60,AM$37&lt;=$U60),"○",TRUE,"")</f>
        <v/>
      </c>
      <c r="AN60" s="429" t="str" cm="1">
        <f t="array" ref="AN60">_xlfn.IFS(OR(AND(NOT(OR($X60="",$Z60="")),AND(AN$37&gt;=$X60,AN$37&lt;$Z60)),AND(NOT(OR($AB60="",$AD60="",)),AND(AN$37&gt;=$AB60,AN$37&lt;$AD60)),AND(NOT(OR($AF60="",$AH60="")),AND(AN$37&gt;=$AF60,AN$37&lt;$AH60))),"",AND(AN$37&gt;=$R60,AN$37&lt;=$U60),"○",TRUE,"")</f>
        <v/>
      </c>
      <c r="AO60" s="429" t="str" cm="1">
        <f t="array" ref="AO60">_xlfn.IFS(OR(AND(NOT(OR($X60="",$Z60="")),AND(AO$37&gt;=$X60,AO$37&lt;$Z60)),AND(NOT(OR($AB60="",$AD60="",)),AND(AO$37&gt;=$AB60,AO$37&lt;$AD60)),AND(NOT(OR($AF60="",$AH60="")),AND(AO$37&gt;=$AF60,AO$37&lt;$AH60))),"",AND(AO$37&gt;=$R60,AO$37&lt;=$U60),"○",TRUE,"")</f>
        <v/>
      </c>
      <c r="AP60" s="429" t="str" cm="1">
        <f t="array" ref="AP60">_xlfn.IFS(OR(AND(NOT(OR($X60="",$Z60="")),AND(AP$37&gt;=$X60,AP$37&lt;$Z60)),AND(NOT(OR($AB60="",$AD60="",)),AND(AP$37&gt;=$AB60,AP$37&lt;$AD60)),AND(NOT(OR($AF60="",$AH60="")),AND(AP$37&gt;=$AF60,AP$37&lt;$AH60))),"",AND(AP$37&gt;=$R60,AP$37&lt;=$U60),"○",TRUE,"")</f>
        <v/>
      </c>
      <c r="AQ60" s="429" t="str" cm="1">
        <f t="array" ref="AQ60">_xlfn.IFS(OR(AND(NOT(OR($X60="",$Z60="")),AND(AQ$37&gt;=$X60,AQ$37&lt;$Z60)),AND(NOT(OR($AB60="",$AD60="",)),AND(AQ$37&gt;=$AB60,AQ$37&lt;$AD60)),AND(NOT(OR($AF60="",$AH60="")),AND(AQ$37&gt;=$AF60,AQ$37&lt;$AH60))),"",AND(AQ$37&gt;=$R60,AQ$37&lt;=$U60),"○",TRUE,"")</f>
        <v/>
      </c>
      <c r="AR60" s="429" t="str" cm="1">
        <f t="array" ref="AR60">_xlfn.IFS(OR(AND(NOT(OR($X60="",$Z60="")),AND(AR$37&gt;=$X60,AR$37&lt;$Z60)),AND(NOT(OR($AB60="",$AD60="",)),AND(AR$37&gt;=$AB60,AR$37&lt;$AD60)),AND(NOT(OR($AF60="",$AH60="")),AND(AR$37&gt;=$AF60,AR$37&lt;$AH60))),"",AND(AR$37&gt;=$R60,AR$37&lt;=$U60),"○",TRUE,"")</f>
        <v/>
      </c>
      <c r="AS60" s="429" t="str" cm="1">
        <f t="array" ref="AS60">_xlfn.IFS(OR(AND(NOT(OR($X60="",$Z60="")),AND(AS$37&gt;=$X60,AS$37&lt;$Z60)),AND(NOT(OR($AB60="",$AD60="",)),AND(AS$37&gt;=$AB60,AS$37&lt;$AD60)),AND(NOT(OR($AF60="",$AH60="")),AND(AS$37&gt;=$AF60,AS$37&lt;$AH60))),"",AND(AS$37&gt;=$R60,AS$37&lt;=$U60),"○",TRUE,"")</f>
        <v/>
      </c>
      <c r="AT60" s="429" t="str" cm="1">
        <f t="array" ref="AT60">_xlfn.IFS(OR(AND(NOT(OR($X60="",$Z60="")),AND(AT$37&gt;=$X60,AT$37&lt;$Z60)),AND(NOT(OR($AB60="",$AD60="",)),AND(AT$37&gt;=$AB60,AT$37&lt;$AD60)),AND(NOT(OR($AF60="",$AH60="")),AND(AT$37&gt;=$AF60,AT$37&lt;$AH60))),"",AND(AT$37&gt;=$R60,AT$37&lt;=$U60),"○",TRUE,"")</f>
        <v/>
      </c>
      <c r="AU60" s="429" t="str" cm="1">
        <f t="array" ref="AU60">_xlfn.IFS(OR(AND(NOT(OR($X60="",$Z60="")),AND(AU$37&gt;=$X60,AU$37&lt;$Z60)),AND(NOT(OR($AB60="",$AD60="",)),AND(AU$37&gt;=$AB60,AU$37&lt;$AD60)),AND(NOT(OR($AF60="",$AH60="")),AND(AU$37&gt;=$AF60,AU$37&lt;$AH60))),"",AND(AU$37&gt;=$R60,AU$37&lt;=$U60),"○",TRUE,"")</f>
        <v/>
      </c>
      <c r="AV60" s="429" t="str" cm="1">
        <f t="array" ref="AV60">_xlfn.IFS(OR(AND(NOT(OR($X60="",$Z60="")),AND(AV$37&gt;=$X60,AV$37&lt;$Z60)),AND(NOT(OR($AB60="",$AD60="",)),AND(AV$37&gt;=$AB60,AV$37&lt;$AD60)),AND(NOT(OR($AF60="",$AH60="")),AND(AV$37&gt;=$AF60,AV$37&lt;$AH60))),"",AND(AV$37&gt;=$R60,AV$37&lt;=$U60),"○",TRUE,"")</f>
        <v/>
      </c>
      <c r="AW60" s="429" t="str" cm="1">
        <f t="array" ref="AW60">_xlfn.IFS(OR(AND(NOT(OR($X60="",$Z60="")),AND(AW$37&gt;=$X60,AW$37&lt;$Z60)),AND(NOT(OR($AB60="",$AD60="",)),AND(AW$37&gt;=$AB60,AW$37&lt;$AD60)),AND(NOT(OR($AF60="",$AH60="")),AND(AW$37&gt;=$AF60,AW$37&lt;$AH60))),"",AND(AW$37&gt;=$R60,AW$37&lt;=$U60),"○",TRUE,"")</f>
        <v/>
      </c>
      <c r="AX60" s="429" t="str" cm="1">
        <f t="array" ref="AX60">_xlfn.IFS(OR(AND(NOT(OR($X60="",$Z60="")),AND(AX$37&gt;=$X60,AX$37&lt;$Z60)),AND(NOT(OR($AB60="",$AD60="",)),AND(AX$37&gt;=$AB60,AX$37&lt;$AD60)),AND(NOT(OR($AF60="",$AH60="")),AND(AX$37&gt;=$AF60,AX$37&lt;$AH60))),"",AND(AX$37&gt;=$R60,AX$37&lt;=$U60),"○",TRUE,"")</f>
        <v/>
      </c>
      <c r="AY60" s="429" t="str" cm="1">
        <f t="array" ref="AY60">_xlfn.IFS(OR(AND(NOT(OR($X60="",$Z60="")),AND(AY$37&gt;=$X60,AY$37&lt;$Z60)),AND(NOT(OR($AB60="",$AD60="",)),AND(AY$37&gt;=$AB60,AY$37&lt;$AD60)),AND(NOT(OR($AF60="",$AH60="")),AND(AY$37&gt;=$AF60,AY$37&lt;$AH60))),"",AND(AY$37&gt;=$R60,AY$37&lt;=$U60),"○",TRUE,"")</f>
        <v/>
      </c>
      <c r="AZ60" s="429" t="str" cm="1">
        <f t="array" ref="AZ60">_xlfn.IFS(OR(AND(NOT(OR($X60="",$Z60="")),AND(AZ$37&gt;=$X60,AZ$37&lt;$Z60)),AND(NOT(OR($AB60="",$AD60="",)),AND(AZ$37&gt;=$AB60,AZ$37&lt;$AD60)),AND(NOT(OR($AF60="",$AH60="")),AND(AZ$37&gt;=$AF60,AZ$37&lt;$AH60))),"",AND(AZ$37&gt;=$R60,AZ$37&lt;=$U60),"○",TRUE,"")</f>
        <v/>
      </c>
      <c r="BA60" s="429" t="str" cm="1">
        <f t="array" ref="BA60">_xlfn.IFS(OR(AND(NOT(OR($X60="",$Z60="")),AND(BA$37&gt;=$X60,BA$37&lt;$Z60)),AND(NOT(OR($AB60="",$AD60="",)),AND(BA$37&gt;=$AB60,BA$37&lt;$AD60)),AND(NOT(OR($AF60="",$AH60="")),AND(BA$37&gt;=$AF60,BA$37&lt;$AH60))),"",AND(BA$37&gt;=$R60,BA$37&lt;=$U60),"○",TRUE,"")</f>
        <v/>
      </c>
      <c r="BB60" s="429" t="str" cm="1">
        <f t="array" ref="BB60">_xlfn.IFS(OR(AND(NOT(OR($X60="",$Z60="")),AND(BB$37&gt;=$X60,BB$37&lt;$Z60)),AND(NOT(OR($AB60="",$AD60="",)),AND(BB$37&gt;=$AB60,BB$37&lt;$AD60)),AND(NOT(OR($AF60="",$AH60="")),AND(BB$37&gt;=$AF60,BB$37&lt;$AH60))),"",AND(BB$37&gt;=$R60,BB$37&lt;=$U60),"○",TRUE,"")</f>
        <v/>
      </c>
      <c r="BC60" s="429" t="str" cm="1">
        <f t="array" ref="BC60">_xlfn.IFS(OR(AND(NOT(OR($X60="",$Z60="")),AND(BC$37&gt;=$X60,BC$37&lt;$Z60)),AND(NOT(OR($AB60="",$AD60="",)),AND(BC$37&gt;=$AB60,BC$37&lt;$AD60)),AND(NOT(OR($AF60="",$AH60="")),AND(BC$37&gt;=$AF60,BC$37&lt;$AH60))),"",AND(BC$37&gt;=$R60,BC$37&lt;=$U60),"○",TRUE,"")</f>
        <v/>
      </c>
      <c r="BD60" s="429" t="str" cm="1">
        <f t="array" ref="BD60">_xlfn.IFS(OR(AND(NOT(OR($X60="",$Z60="")),AND(BD$37&gt;=$X60,BD$37&lt;$Z60)),AND(NOT(OR($AB60="",$AD60="",)),AND(BD$37&gt;=$AB60,BD$37&lt;$AD60)),AND(NOT(OR($AF60="",$AH60="")),AND(BD$37&gt;=$AF60,BD$37&lt;$AH60))),"",AND(BD$37&gt;=$R60,BD$37&lt;=$U60),"○",TRUE,"")</f>
        <v/>
      </c>
      <c r="BE60" s="429" t="str" cm="1">
        <f t="array" ref="BE60">_xlfn.IFS(OR(AND(NOT(OR($X60="",$Z60="")),AND(BE$37&gt;=$X60,BE$37&lt;$Z60)),AND(NOT(OR($AB60="",$AD60="",)),AND(BE$37&gt;=$AB60,BE$37&lt;$AD60)),AND(NOT(OR($AF60="",$AH60="")),AND(BE$37&gt;=$AF60,BE$37&lt;$AH60))),"",AND(BE$37&gt;=$R60,BE$37&lt;=$U60),"○",TRUE,"")</f>
        <v/>
      </c>
      <c r="BF60" s="429" t="str" cm="1">
        <f t="array" ref="BF60">_xlfn.IFS(OR(AND(NOT(OR($X60="",$Z60="")),AND(BF$37&gt;=$X60,BF$37&lt;$Z60)),AND(NOT(OR($AB60="",$AD60="",)),AND(BF$37&gt;=$AB60,BF$37&lt;$AD60)),AND(NOT(OR($AF60="",$AH60="")),AND(BF$37&gt;=$AF60,BF$37&lt;$AH60))),"",AND(BF$37&gt;=$R60,BF$37&lt;=$U60),"○",TRUE,"")</f>
        <v/>
      </c>
      <c r="BG60" s="429" t="str" cm="1">
        <f t="array" ref="BG60">_xlfn.IFS(OR(AND(NOT(OR($X60="",$Z60="")),AND(BG$37&gt;=$X60,BG$37&lt;$Z60)),AND(NOT(OR($AB60="",$AD60="",)),AND(BG$37&gt;=$AB60,BG$37&lt;$AD60)),AND(NOT(OR($AF60="",$AH60="")),AND(BG$37&gt;=$AF60,BG$37&lt;$AH60))),"",AND(BG$37&gt;=$R60,BG$37&lt;=$U60),"○",TRUE,"")</f>
        <v/>
      </c>
      <c r="BH60" s="429" t="str" cm="1">
        <f t="array" ref="BH60">_xlfn.IFS(OR(AND(NOT(OR($X60="",$Z60="")),AND(BH$37&gt;=$X60,BH$37&lt;$Z60)),AND(NOT(OR($AB60="",$AD60="",)),AND(BH$37&gt;=$AB60,BH$37&lt;$AD60)),AND(NOT(OR($AF60="",$AH60="")),AND(BH$37&gt;=$AF60,BH$37&lt;$AH60))),"",AND(BH$37&gt;=$R60,BH$37&lt;=$U60),"○",TRUE,"")</f>
        <v/>
      </c>
      <c r="BI60" s="429" t="str" cm="1">
        <f t="array" ref="BI60">_xlfn.IFS(OR(AND(NOT(OR($X60="",$Z60="")),AND(BI$37&gt;=$X60,BI$37&lt;$Z60)),AND(NOT(OR($AB60="",$AD60="",)),AND(BI$37&gt;=$AB60,BI$37&lt;$AD60)),AND(NOT(OR($AF60="",$AH60="")),AND(BI$37&gt;=$AF60,BI$37&lt;$AH60))),"",AND(BI$37&gt;=$R60,BI$37&lt;=$U60),"○",TRUE,"")</f>
        <v/>
      </c>
      <c r="BJ60" s="429" t="str" cm="1">
        <f t="array" ref="BJ60">_xlfn.IFS(OR(AND(NOT(OR($X60="",$Z60="")),AND(BJ$37&gt;=$X60,BJ$37&lt;$Z60)),AND(NOT(OR($AB60="",$AD60="",)),AND(BJ$37&gt;=$AB60,BJ$37&lt;$AD60)),AND(NOT(OR($AF60="",$AH60="")),AND(BJ$37&gt;=$AF60,BJ$37&lt;$AH60))),"",AND(BJ$37&gt;=$R60,BJ$37&lt;=$U60),"○",TRUE,"")</f>
        <v/>
      </c>
      <c r="BK60" s="429" t="str" cm="1">
        <f t="array" ref="BK60">_xlfn.IFS(OR(AND(NOT(OR($X60="",$Z60="")),AND(BK$37&gt;=$X60,BK$37&lt;$Z60)),AND(NOT(OR($AB60="",$AD60="",)),AND(BK$37&gt;=$AB60,BK$37&lt;$AD60)),AND(NOT(OR($AF60="",$AH60="")),AND(BK$37&gt;=$AF60,BK$37&lt;$AH60))),"",AND(BK$37&gt;=$R60,BK$37&lt;=$U60),"○",TRUE,"")</f>
        <v/>
      </c>
      <c r="BL60" s="429" t="str" cm="1">
        <f t="array" ref="BL60">_xlfn.IFS(OR(AND(NOT(OR($X60="",$Z60="")),AND(BL$37&gt;=$X60,BL$37&lt;$Z60)),AND(NOT(OR($AB60="",$AD60="",)),AND(BL$37&gt;=$AB60,BL$37&lt;$AD60)),AND(NOT(OR($AF60="",$AH60="")),AND(BL$37&gt;=$AF60,BL$37&lt;$AH60))),"",AND(BL$37&gt;=$R60,BL$37&lt;=$U60),"○",TRUE,"")</f>
        <v/>
      </c>
      <c r="BM60" s="429" t="str" cm="1">
        <f t="array" ref="BM60">_xlfn.IFS(OR(AND(NOT(OR($X60="",$Z60="")),AND(BM$37&gt;=$X60,BM$37&lt;$Z60)),AND(NOT(OR($AB60="",$AD60="",)),AND(BM$37&gt;=$AB60,BM$37&lt;$AD60)),AND(NOT(OR($AF60="",$AH60="")),AND(BM$37&gt;=$AF60,BM$37&lt;$AH60))),"",AND(BM$37&gt;=$R60,BM$37&lt;=$U60),"○",TRUE,"")</f>
        <v/>
      </c>
      <c r="BN60" s="429" t="str" cm="1">
        <f t="array" ref="BN60">_xlfn.IFS(OR(AND(NOT(OR($X60="",$Z60="")),AND(BN$37&gt;=$X60,BN$37&lt;$Z60)),AND(NOT(OR($AB60="",$AD60="",)),AND(BN$37&gt;=$AB60,BN$37&lt;$AD60)),AND(NOT(OR($AF60="",$AH60="")),AND(BN$37&gt;=$AF60,BN$37&lt;$AH60))),"",AND(BN$37&gt;=$R60,BN$37&lt;=$U60),"○",TRUE,"")</f>
        <v/>
      </c>
      <c r="BO60" s="429" t="str" cm="1">
        <f t="array" ref="BO60">_xlfn.IFS(OR(AND(NOT(OR($X60="",$Z60="")),AND(BO$37&gt;=$X60,BO$37&lt;$Z60)),AND(NOT(OR($AB60="",$AD60="",)),AND(BO$37&gt;=$AB60,BO$37&lt;$AD60)),AND(NOT(OR($AF60="",$AH60="")),AND(BO$37&gt;=$AF60,BO$37&lt;$AH60))),"",AND(BO$37&gt;=$R60,BO$37&lt;=$U60),"○",TRUE,"")</f>
        <v/>
      </c>
    </row>
    <row r="61" spans="2:67">
      <c r="B61"/>
      <c r="C61"/>
      <c r="D61"/>
      <c r="E61"/>
      <c r="F61"/>
      <c r="G61"/>
      <c r="H61"/>
      <c r="I61"/>
      <c r="J61"/>
      <c r="K61" s="568"/>
      <c r="L61" s="569"/>
      <c r="M61" s="569"/>
      <c r="N61" s="570"/>
      <c r="O61" s="569"/>
      <c r="P61" s="569"/>
      <c r="Q61" s="569"/>
      <c r="R61" s="571"/>
      <c r="S61" s="571"/>
      <c r="T61" s="571"/>
      <c r="U61" s="571"/>
      <c r="V61" s="571"/>
      <c r="W61" s="571"/>
      <c r="X61" s="571"/>
      <c r="Y61" s="571"/>
      <c r="Z61" s="571"/>
      <c r="AA61" s="571"/>
      <c r="AB61" s="571"/>
      <c r="AC61" s="571"/>
      <c r="AD61" s="571"/>
      <c r="AE61" s="571"/>
      <c r="AF61" s="571"/>
      <c r="AG61" s="571"/>
      <c r="AH61" s="573"/>
      <c r="AI61" s="574"/>
      <c r="AJ61" s="430" t="str">
        <f t="shared" si="17"/>
        <v/>
      </c>
      <c r="AK61" s="429" t="str" cm="1">
        <f t="array" ref="AK61">_xlfn.IFS(OR(AND(NOT(OR($X61="",$Z61="")),AND(AK$37&gt;=$X61,AK$37&lt;$Z61)),AND(NOT(OR($AB61="",$AD61="",)),AND(AK$37&gt;=$AB61,AK$37&lt;$AD61)),AND(NOT(OR($AF61="",$AH61="")),AND(AK$37&gt;=$AF61,AK$37&lt;$AH61))),"",AND(AK$37&gt;=$R61,AK$37&lt;=$U61),"○",TRUE,"")</f>
        <v/>
      </c>
      <c r="AL61" s="429" t="str" cm="1">
        <f t="array" ref="AL61">_xlfn.IFS(OR(AND(NOT(OR($X61="",$Z61="")),AND(AL$37&gt;=$X61,AL$37&lt;$Z61)),AND(NOT(OR($AB61="",$AD61="",)),AND(AL$37&gt;=$AB61,AL$37&lt;$AD61)),AND(NOT(OR($AF61="",$AH61="")),AND(AL$37&gt;=$AF61,AL$37&lt;$AH61))),"",AND(AL$37&gt;=$R61,AL$37&lt;=$U61),"○",TRUE,"")</f>
        <v/>
      </c>
      <c r="AM61" s="429" t="str" cm="1">
        <f t="array" ref="AM61">_xlfn.IFS(OR(AND(NOT(OR($X61="",$Z61="")),AND(AM$37&gt;=$X61,AM$37&lt;$Z61)),AND(NOT(OR($AB61="",$AD61="",)),AND(AM$37&gt;=$AB61,AM$37&lt;$AD61)),AND(NOT(OR($AF61="",$AH61="")),AND(AM$37&gt;=$AF61,AM$37&lt;$AH61))),"",AND(AM$37&gt;=$R61,AM$37&lt;=$U61),"○",TRUE,"")</f>
        <v/>
      </c>
      <c r="AN61" s="429" t="str" cm="1">
        <f t="array" ref="AN61">_xlfn.IFS(OR(AND(NOT(OR($X61="",$Z61="")),AND(AN$37&gt;=$X61,AN$37&lt;$Z61)),AND(NOT(OR($AB61="",$AD61="",)),AND(AN$37&gt;=$AB61,AN$37&lt;$AD61)),AND(NOT(OR($AF61="",$AH61="")),AND(AN$37&gt;=$AF61,AN$37&lt;$AH61))),"",AND(AN$37&gt;=$R61,AN$37&lt;=$U61),"○",TRUE,"")</f>
        <v/>
      </c>
      <c r="AO61" s="429" t="str" cm="1">
        <f t="array" ref="AO61">_xlfn.IFS(OR(AND(NOT(OR($X61="",$Z61="")),AND(AO$37&gt;=$X61,AO$37&lt;$Z61)),AND(NOT(OR($AB61="",$AD61="",)),AND(AO$37&gt;=$AB61,AO$37&lt;$AD61)),AND(NOT(OR($AF61="",$AH61="")),AND(AO$37&gt;=$AF61,AO$37&lt;$AH61))),"",AND(AO$37&gt;=$R61,AO$37&lt;=$U61),"○",TRUE,"")</f>
        <v/>
      </c>
      <c r="AP61" s="429" t="str" cm="1">
        <f t="array" ref="AP61">_xlfn.IFS(OR(AND(NOT(OR($X61="",$Z61="")),AND(AP$37&gt;=$X61,AP$37&lt;$Z61)),AND(NOT(OR($AB61="",$AD61="",)),AND(AP$37&gt;=$AB61,AP$37&lt;$AD61)),AND(NOT(OR($AF61="",$AH61="")),AND(AP$37&gt;=$AF61,AP$37&lt;$AH61))),"",AND(AP$37&gt;=$R61,AP$37&lt;=$U61),"○",TRUE,"")</f>
        <v/>
      </c>
      <c r="AQ61" s="429" t="str" cm="1">
        <f t="array" ref="AQ61">_xlfn.IFS(OR(AND(NOT(OR($X61="",$Z61="")),AND(AQ$37&gt;=$X61,AQ$37&lt;$Z61)),AND(NOT(OR($AB61="",$AD61="",)),AND(AQ$37&gt;=$AB61,AQ$37&lt;$AD61)),AND(NOT(OR($AF61="",$AH61="")),AND(AQ$37&gt;=$AF61,AQ$37&lt;$AH61))),"",AND(AQ$37&gt;=$R61,AQ$37&lt;=$U61),"○",TRUE,"")</f>
        <v/>
      </c>
      <c r="AR61" s="429" t="str" cm="1">
        <f t="array" ref="AR61">_xlfn.IFS(OR(AND(NOT(OR($X61="",$Z61="")),AND(AR$37&gt;=$X61,AR$37&lt;$Z61)),AND(NOT(OR($AB61="",$AD61="",)),AND(AR$37&gt;=$AB61,AR$37&lt;$AD61)),AND(NOT(OR($AF61="",$AH61="")),AND(AR$37&gt;=$AF61,AR$37&lt;$AH61))),"",AND(AR$37&gt;=$R61,AR$37&lt;=$U61),"○",TRUE,"")</f>
        <v/>
      </c>
      <c r="AS61" s="429" t="str" cm="1">
        <f t="array" ref="AS61">_xlfn.IFS(OR(AND(NOT(OR($X61="",$Z61="")),AND(AS$37&gt;=$X61,AS$37&lt;$Z61)),AND(NOT(OR($AB61="",$AD61="",)),AND(AS$37&gt;=$AB61,AS$37&lt;$AD61)),AND(NOT(OR($AF61="",$AH61="")),AND(AS$37&gt;=$AF61,AS$37&lt;$AH61))),"",AND(AS$37&gt;=$R61,AS$37&lt;=$U61),"○",TRUE,"")</f>
        <v/>
      </c>
      <c r="AT61" s="429" t="str" cm="1">
        <f t="array" ref="AT61">_xlfn.IFS(OR(AND(NOT(OR($X61="",$Z61="")),AND(AT$37&gt;=$X61,AT$37&lt;$Z61)),AND(NOT(OR($AB61="",$AD61="",)),AND(AT$37&gt;=$AB61,AT$37&lt;$AD61)),AND(NOT(OR($AF61="",$AH61="")),AND(AT$37&gt;=$AF61,AT$37&lt;$AH61))),"",AND(AT$37&gt;=$R61,AT$37&lt;=$U61),"○",TRUE,"")</f>
        <v/>
      </c>
      <c r="AU61" s="429" t="str" cm="1">
        <f t="array" ref="AU61">_xlfn.IFS(OR(AND(NOT(OR($X61="",$Z61="")),AND(AU$37&gt;=$X61,AU$37&lt;$Z61)),AND(NOT(OR($AB61="",$AD61="",)),AND(AU$37&gt;=$AB61,AU$37&lt;$AD61)),AND(NOT(OR($AF61="",$AH61="")),AND(AU$37&gt;=$AF61,AU$37&lt;$AH61))),"",AND(AU$37&gt;=$R61,AU$37&lt;=$U61),"○",TRUE,"")</f>
        <v/>
      </c>
      <c r="AV61" s="429" t="str" cm="1">
        <f t="array" ref="AV61">_xlfn.IFS(OR(AND(NOT(OR($X61="",$Z61="")),AND(AV$37&gt;=$X61,AV$37&lt;$Z61)),AND(NOT(OR($AB61="",$AD61="",)),AND(AV$37&gt;=$AB61,AV$37&lt;$AD61)),AND(NOT(OR($AF61="",$AH61="")),AND(AV$37&gt;=$AF61,AV$37&lt;$AH61))),"",AND(AV$37&gt;=$R61,AV$37&lt;=$U61),"○",TRUE,"")</f>
        <v/>
      </c>
      <c r="AW61" s="429" t="str" cm="1">
        <f t="array" ref="AW61">_xlfn.IFS(OR(AND(NOT(OR($X61="",$Z61="")),AND(AW$37&gt;=$X61,AW$37&lt;$Z61)),AND(NOT(OR($AB61="",$AD61="",)),AND(AW$37&gt;=$AB61,AW$37&lt;$AD61)),AND(NOT(OR($AF61="",$AH61="")),AND(AW$37&gt;=$AF61,AW$37&lt;$AH61))),"",AND(AW$37&gt;=$R61,AW$37&lt;=$U61),"○",TRUE,"")</f>
        <v/>
      </c>
      <c r="AX61" s="429" t="str" cm="1">
        <f t="array" ref="AX61">_xlfn.IFS(OR(AND(NOT(OR($X61="",$Z61="")),AND(AX$37&gt;=$X61,AX$37&lt;$Z61)),AND(NOT(OR($AB61="",$AD61="",)),AND(AX$37&gt;=$AB61,AX$37&lt;$AD61)),AND(NOT(OR($AF61="",$AH61="")),AND(AX$37&gt;=$AF61,AX$37&lt;$AH61))),"",AND(AX$37&gt;=$R61,AX$37&lt;=$U61),"○",TRUE,"")</f>
        <v/>
      </c>
      <c r="AY61" s="429" t="str" cm="1">
        <f t="array" ref="AY61">_xlfn.IFS(OR(AND(NOT(OR($X61="",$Z61="")),AND(AY$37&gt;=$X61,AY$37&lt;$Z61)),AND(NOT(OR($AB61="",$AD61="",)),AND(AY$37&gt;=$AB61,AY$37&lt;$AD61)),AND(NOT(OR($AF61="",$AH61="")),AND(AY$37&gt;=$AF61,AY$37&lt;$AH61))),"",AND(AY$37&gt;=$R61,AY$37&lt;=$U61),"○",TRUE,"")</f>
        <v/>
      </c>
      <c r="AZ61" s="429" t="str" cm="1">
        <f t="array" ref="AZ61">_xlfn.IFS(OR(AND(NOT(OR($X61="",$Z61="")),AND(AZ$37&gt;=$X61,AZ$37&lt;$Z61)),AND(NOT(OR($AB61="",$AD61="",)),AND(AZ$37&gt;=$AB61,AZ$37&lt;$AD61)),AND(NOT(OR($AF61="",$AH61="")),AND(AZ$37&gt;=$AF61,AZ$37&lt;$AH61))),"",AND(AZ$37&gt;=$R61,AZ$37&lt;=$U61),"○",TRUE,"")</f>
        <v/>
      </c>
      <c r="BA61" s="429" t="str" cm="1">
        <f t="array" ref="BA61">_xlfn.IFS(OR(AND(NOT(OR($X61="",$Z61="")),AND(BA$37&gt;=$X61,BA$37&lt;$Z61)),AND(NOT(OR($AB61="",$AD61="",)),AND(BA$37&gt;=$AB61,BA$37&lt;$AD61)),AND(NOT(OR($AF61="",$AH61="")),AND(BA$37&gt;=$AF61,BA$37&lt;$AH61))),"",AND(BA$37&gt;=$R61,BA$37&lt;=$U61),"○",TRUE,"")</f>
        <v/>
      </c>
      <c r="BB61" s="429" t="str" cm="1">
        <f t="array" ref="BB61">_xlfn.IFS(OR(AND(NOT(OR($X61="",$Z61="")),AND(BB$37&gt;=$X61,BB$37&lt;$Z61)),AND(NOT(OR($AB61="",$AD61="",)),AND(BB$37&gt;=$AB61,BB$37&lt;$AD61)),AND(NOT(OR($AF61="",$AH61="")),AND(BB$37&gt;=$AF61,BB$37&lt;$AH61))),"",AND(BB$37&gt;=$R61,BB$37&lt;=$U61),"○",TRUE,"")</f>
        <v/>
      </c>
      <c r="BC61" s="429" t="str" cm="1">
        <f t="array" ref="BC61">_xlfn.IFS(OR(AND(NOT(OR($X61="",$Z61="")),AND(BC$37&gt;=$X61,BC$37&lt;$Z61)),AND(NOT(OR($AB61="",$AD61="",)),AND(BC$37&gt;=$AB61,BC$37&lt;$AD61)),AND(NOT(OR($AF61="",$AH61="")),AND(BC$37&gt;=$AF61,BC$37&lt;$AH61))),"",AND(BC$37&gt;=$R61,BC$37&lt;=$U61),"○",TRUE,"")</f>
        <v/>
      </c>
      <c r="BD61" s="429" t="str" cm="1">
        <f t="array" ref="BD61">_xlfn.IFS(OR(AND(NOT(OR($X61="",$Z61="")),AND(BD$37&gt;=$X61,BD$37&lt;$Z61)),AND(NOT(OR($AB61="",$AD61="",)),AND(BD$37&gt;=$AB61,BD$37&lt;$AD61)),AND(NOT(OR($AF61="",$AH61="")),AND(BD$37&gt;=$AF61,BD$37&lt;$AH61))),"",AND(BD$37&gt;=$R61,BD$37&lt;=$U61),"○",TRUE,"")</f>
        <v/>
      </c>
      <c r="BE61" s="429" t="str" cm="1">
        <f t="array" ref="BE61">_xlfn.IFS(OR(AND(NOT(OR($X61="",$Z61="")),AND(BE$37&gt;=$X61,BE$37&lt;$Z61)),AND(NOT(OR($AB61="",$AD61="",)),AND(BE$37&gt;=$AB61,BE$37&lt;$AD61)),AND(NOT(OR($AF61="",$AH61="")),AND(BE$37&gt;=$AF61,BE$37&lt;$AH61))),"",AND(BE$37&gt;=$R61,BE$37&lt;=$U61),"○",TRUE,"")</f>
        <v/>
      </c>
      <c r="BF61" s="429" t="str" cm="1">
        <f t="array" ref="BF61">_xlfn.IFS(OR(AND(NOT(OR($X61="",$Z61="")),AND(BF$37&gt;=$X61,BF$37&lt;$Z61)),AND(NOT(OR($AB61="",$AD61="",)),AND(BF$37&gt;=$AB61,BF$37&lt;$AD61)),AND(NOT(OR($AF61="",$AH61="")),AND(BF$37&gt;=$AF61,BF$37&lt;$AH61))),"",AND(BF$37&gt;=$R61,BF$37&lt;=$U61),"○",TRUE,"")</f>
        <v/>
      </c>
      <c r="BG61" s="429" t="str" cm="1">
        <f t="array" ref="BG61">_xlfn.IFS(OR(AND(NOT(OR($X61="",$Z61="")),AND(BG$37&gt;=$X61,BG$37&lt;$Z61)),AND(NOT(OR($AB61="",$AD61="",)),AND(BG$37&gt;=$AB61,BG$37&lt;$AD61)),AND(NOT(OR($AF61="",$AH61="")),AND(BG$37&gt;=$AF61,BG$37&lt;$AH61))),"",AND(BG$37&gt;=$R61,BG$37&lt;=$U61),"○",TRUE,"")</f>
        <v/>
      </c>
      <c r="BH61" s="429" t="str" cm="1">
        <f t="array" ref="BH61">_xlfn.IFS(OR(AND(NOT(OR($X61="",$Z61="")),AND(BH$37&gt;=$X61,BH$37&lt;$Z61)),AND(NOT(OR($AB61="",$AD61="",)),AND(BH$37&gt;=$AB61,BH$37&lt;$AD61)),AND(NOT(OR($AF61="",$AH61="")),AND(BH$37&gt;=$AF61,BH$37&lt;$AH61))),"",AND(BH$37&gt;=$R61,BH$37&lt;=$U61),"○",TRUE,"")</f>
        <v/>
      </c>
      <c r="BI61" s="429" t="str" cm="1">
        <f t="array" ref="BI61">_xlfn.IFS(OR(AND(NOT(OR($X61="",$Z61="")),AND(BI$37&gt;=$X61,BI$37&lt;$Z61)),AND(NOT(OR($AB61="",$AD61="",)),AND(BI$37&gt;=$AB61,BI$37&lt;$AD61)),AND(NOT(OR($AF61="",$AH61="")),AND(BI$37&gt;=$AF61,BI$37&lt;$AH61))),"",AND(BI$37&gt;=$R61,BI$37&lt;=$U61),"○",TRUE,"")</f>
        <v/>
      </c>
      <c r="BJ61" s="429" t="str" cm="1">
        <f t="array" ref="BJ61">_xlfn.IFS(OR(AND(NOT(OR($X61="",$Z61="")),AND(BJ$37&gt;=$X61,BJ$37&lt;$Z61)),AND(NOT(OR($AB61="",$AD61="",)),AND(BJ$37&gt;=$AB61,BJ$37&lt;$AD61)),AND(NOT(OR($AF61="",$AH61="")),AND(BJ$37&gt;=$AF61,BJ$37&lt;$AH61))),"",AND(BJ$37&gt;=$R61,BJ$37&lt;=$U61),"○",TRUE,"")</f>
        <v/>
      </c>
      <c r="BK61" s="429" t="str" cm="1">
        <f t="array" ref="BK61">_xlfn.IFS(OR(AND(NOT(OR($X61="",$Z61="")),AND(BK$37&gt;=$X61,BK$37&lt;$Z61)),AND(NOT(OR($AB61="",$AD61="",)),AND(BK$37&gt;=$AB61,BK$37&lt;$AD61)),AND(NOT(OR($AF61="",$AH61="")),AND(BK$37&gt;=$AF61,BK$37&lt;$AH61))),"",AND(BK$37&gt;=$R61,BK$37&lt;=$U61),"○",TRUE,"")</f>
        <v/>
      </c>
      <c r="BL61" s="429" t="str" cm="1">
        <f t="array" ref="BL61">_xlfn.IFS(OR(AND(NOT(OR($X61="",$Z61="")),AND(BL$37&gt;=$X61,BL$37&lt;$Z61)),AND(NOT(OR($AB61="",$AD61="",)),AND(BL$37&gt;=$AB61,BL$37&lt;$AD61)),AND(NOT(OR($AF61="",$AH61="")),AND(BL$37&gt;=$AF61,BL$37&lt;$AH61))),"",AND(BL$37&gt;=$R61,BL$37&lt;=$U61),"○",TRUE,"")</f>
        <v/>
      </c>
      <c r="BM61" s="429" t="str" cm="1">
        <f t="array" ref="BM61">_xlfn.IFS(OR(AND(NOT(OR($X61="",$Z61="")),AND(BM$37&gt;=$X61,BM$37&lt;$Z61)),AND(NOT(OR($AB61="",$AD61="",)),AND(BM$37&gt;=$AB61,BM$37&lt;$AD61)),AND(NOT(OR($AF61="",$AH61="")),AND(BM$37&gt;=$AF61,BM$37&lt;$AH61))),"",AND(BM$37&gt;=$R61,BM$37&lt;=$U61),"○",TRUE,"")</f>
        <v/>
      </c>
      <c r="BN61" s="429" t="str" cm="1">
        <f t="array" ref="BN61">_xlfn.IFS(OR(AND(NOT(OR($X61="",$Z61="")),AND(BN$37&gt;=$X61,BN$37&lt;$Z61)),AND(NOT(OR($AB61="",$AD61="",)),AND(BN$37&gt;=$AB61,BN$37&lt;$AD61)),AND(NOT(OR($AF61="",$AH61="")),AND(BN$37&gt;=$AF61,BN$37&lt;$AH61))),"",AND(BN$37&gt;=$R61,BN$37&lt;=$U61),"○",TRUE,"")</f>
        <v/>
      </c>
      <c r="BO61" s="429" t="str" cm="1">
        <f t="array" ref="BO61">_xlfn.IFS(OR(AND(NOT(OR($X61="",$Z61="")),AND(BO$37&gt;=$X61,BO$37&lt;$Z61)),AND(NOT(OR($AB61="",$AD61="",)),AND(BO$37&gt;=$AB61,BO$37&lt;$AD61)),AND(NOT(OR($AF61="",$AH61="")),AND(BO$37&gt;=$AF61,BO$37&lt;$AH61))),"",AND(BO$37&gt;=$R61,BO$37&lt;=$U61),"○",TRUE,"")</f>
        <v/>
      </c>
    </row>
    <row r="62" spans="2:67">
      <c r="B62"/>
      <c r="C62"/>
      <c r="D62"/>
      <c r="E62"/>
      <c r="F62"/>
      <c r="G62"/>
      <c r="H62"/>
      <c r="I62"/>
      <c r="J62"/>
      <c r="K62" s="568"/>
      <c r="L62" s="569"/>
      <c r="M62" s="569"/>
      <c r="N62" s="570"/>
      <c r="O62" s="569"/>
      <c r="P62" s="569"/>
      <c r="Q62" s="569"/>
      <c r="R62" s="571"/>
      <c r="S62" s="571"/>
      <c r="T62" s="571"/>
      <c r="U62" s="571"/>
      <c r="V62" s="571"/>
      <c r="W62" s="571"/>
      <c r="X62" s="571"/>
      <c r="Y62" s="571"/>
      <c r="Z62" s="571"/>
      <c r="AA62" s="571"/>
      <c r="AB62" s="571"/>
      <c r="AC62" s="571"/>
      <c r="AD62" s="571"/>
      <c r="AE62" s="571"/>
      <c r="AF62" s="571"/>
      <c r="AG62" s="571"/>
      <c r="AH62" s="573"/>
      <c r="AI62" s="574"/>
      <c r="AJ62" s="430" t="str">
        <f t="shared" si="17"/>
        <v/>
      </c>
      <c r="AK62" s="429" t="str" cm="1">
        <f t="array" ref="AK62">_xlfn.IFS(OR(AND(NOT(OR($X62="",$Z62="")),AND(AK$37&gt;=$X62,AK$37&lt;$Z62)),AND(NOT(OR($AB62="",$AD62="",)),AND(AK$37&gt;=$AB62,AK$37&lt;$AD62)),AND(NOT(OR($AF62="",$AH62="")),AND(AK$37&gt;=$AF62,AK$37&lt;$AH62))),"",AND(AK$37&gt;=$R62,AK$37&lt;=$U62),"○",TRUE,"")</f>
        <v/>
      </c>
      <c r="AL62" s="429" t="str" cm="1">
        <f t="array" ref="AL62">_xlfn.IFS(OR(AND(NOT(OR($X62="",$Z62="")),AND(AL$37&gt;=$X62,AL$37&lt;$Z62)),AND(NOT(OR($AB62="",$AD62="",)),AND(AL$37&gt;=$AB62,AL$37&lt;$AD62)),AND(NOT(OR($AF62="",$AH62="")),AND(AL$37&gt;=$AF62,AL$37&lt;$AH62))),"",AND(AL$37&gt;=$R62,AL$37&lt;=$U62),"○",TRUE,"")</f>
        <v/>
      </c>
      <c r="AM62" s="429" t="str" cm="1">
        <f t="array" ref="AM62">_xlfn.IFS(OR(AND(NOT(OR($X62="",$Z62="")),AND(AM$37&gt;=$X62,AM$37&lt;$Z62)),AND(NOT(OR($AB62="",$AD62="",)),AND(AM$37&gt;=$AB62,AM$37&lt;$AD62)),AND(NOT(OR($AF62="",$AH62="")),AND(AM$37&gt;=$AF62,AM$37&lt;$AH62))),"",AND(AM$37&gt;=$R62,AM$37&lt;=$U62),"○",TRUE,"")</f>
        <v/>
      </c>
      <c r="AN62" s="429" t="str" cm="1">
        <f t="array" ref="AN62">_xlfn.IFS(OR(AND(NOT(OR($X62="",$Z62="")),AND(AN$37&gt;=$X62,AN$37&lt;$Z62)),AND(NOT(OR($AB62="",$AD62="",)),AND(AN$37&gt;=$AB62,AN$37&lt;$AD62)),AND(NOT(OR($AF62="",$AH62="")),AND(AN$37&gt;=$AF62,AN$37&lt;$AH62))),"",AND(AN$37&gt;=$R62,AN$37&lt;=$U62),"○",TRUE,"")</f>
        <v/>
      </c>
      <c r="AO62" s="429" t="str" cm="1">
        <f t="array" ref="AO62">_xlfn.IFS(OR(AND(NOT(OR($X62="",$Z62="")),AND(AO$37&gt;=$X62,AO$37&lt;$Z62)),AND(NOT(OR($AB62="",$AD62="",)),AND(AO$37&gt;=$AB62,AO$37&lt;$AD62)),AND(NOT(OR($AF62="",$AH62="")),AND(AO$37&gt;=$AF62,AO$37&lt;$AH62))),"",AND(AO$37&gt;=$R62,AO$37&lt;=$U62),"○",TRUE,"")</f>
        <v/>
      </c>
      <c r="AP62" s="429" t="str" cm="1">
        <f t="array" ref="AP62">_xlfn.IFS(OR(AND(NOT(OR($X62="",$Z62="")),AND(AP$37&gt;=$X62,AP$37&lt;$Z62)),AND(NOT(OR($AB62="",$AD62="",)),AND(AP$37&gt;=$AB62,AP$37&lt;$AD62)),AND(NOT(OR($AF62="",$AH62="")),AND(AP$37&gt;=$AF62,AP$37&lt;$AH62))),"",AND(AP$37&gt;=$R62,AP$37&lt;=$U62),"○",TRUE,"")</f>
        <v/>
      </c>
      <c r="AQ62" s="429" t="str" cm="1">
        <f t="array" ref="AQ62">_xlfn.IFS(OR(AND(NOT(OR($X62="",$Z62="")),AND(AQ$37&gt;=$X62,AQ$37&lt;$Z62)),AND(NOT(OR($AB62="",$AD62="",)),AND(AQ$37&gt;=$AB62,AQ$37&lt;$AD62)),AND(NOT(OR($AF62="",$AH62="")),AND(AQ$37&gt;=$AF62,AQ$37&lt;$AH62))),"",AND(AQ$37&gt;=$R62,AQ$37&lt;=$U62),"○",TRUE,"")</f>
        <v/>
      </c>
      <c r="AR62" s="429" t="str" cm="1">
        <f t="array" ref="AR62">_xlfn.IFS(OR(AND(NOT(OR($X62="",$Z62="")),AND(AR$37&gt;=$X62,AR$37&lt;$Z62)),AND(NOT(OR($AB62="",$AD62="",)),AND(AR$37&gt;=$AB62,AR$37&lt;$AD62)),AND(NOT(OR($AF62="",$AH62="")),AND(AR$37&gt;=$AF62,AR$37&lt;$AH62))),"",AND(AR$37&gt;=$R62,AR$37&lt;=$U62),"○",TRUE,"")</f>
        <v/>
      </c>
      <c r="AS62" s="429" t="str" cm="1">
        <f t="array" ref="AS62">_xlfn.IFS(OR(AND(NOT(OR($X62="",$Z62="")),AND(AS$37&gt;=$X62,AS$37&lt;$Z62)),AND(NOT(OR($AB62="",$AD62="",)),AND(AS$37&gt;=$AB62,AS$37&lt;$AD62)),AND(NOT(OR($AF62="",$AH62="")),AND(AS$37&gt;=$AF62,AS$37&lt;$AH62))),"",AND(AS$37&gt;=$R62,AS$37&lt;=$U62),"○",TRUE,"")</f>
        <v/>
      </c>
      <c r="AT62" s="429" t="str" cm="1">
        <f t="array" ref="AT62">_xlfn.IFS(OR(AND(NOT(OR($X62="",$Z62="")),AND(AT$37&gt;=$X62,AT$37&lt;$Z62)),AND(NOT(OR($AB62="",$AD62="",)),AND(AT$37&gt;=$AB62,AT$37&lt;$AD62)),AND(NOT(OR($AF62="",$AH62="")),AND(AT$37&gt;=$AF62,AT$37&lt;$AH62))),"",AND(AT$37&gt;=$R62,AT$37&lt;=$U62),"○",TRUE,"")</f>
        <v/>
      </c>
      <c r="AU62" s="429" t="str" cm="1">
        <f t="array" ref="AU62">_xlfn.IFS(OR(AND(NOT(OR($X62="",$Z62="")),AND(AU$37&gt;=$X62,AU$37&lt;$Z62)),AND(NOT(OR($AB62="",$AD62="",)),AND(AU$37&gt;=$AB62,AU$37&lt;$AD62)),AND(NOT(OR($AF62="",$AH62="")),AND(AU$37&gt;=$AF62,AU$37&lt;$AH62))),"",AND(AU$37&gt;=$R62,AU$37&lt;=$U62),"○",TRUE,"")</f>
        <v/>
      </c>
      <c r="AV62" s="429" t="str" cm="1">
        <f t="array" ref="AV62">_xlfn.IFS(OR(AND(NOT(OR($X62="",$Z62="")),AND(AV$37&gt;=$X62,AV$37&lt;$Z62)),AND(NOT(OR($AB62="",$AD62="",)),AND(AV$37&gt;=$AB62,AV$37&lt;$AD62)),AND(NOT(OR($AF62="",$AH62="")),AND(AV$37&gt;=$AF62,AV$37&lt;$AH62))),"",AND(AV$37&gt;=$R62,AV$37&lt;=$U62),"○",TRUE,"")</f>
        <v/>
      </c>
      <c r="AW62" s="429" t="str" cm="1">
        <f t="array" ref="AW62">_xlfn.IFS(OR(AND(NOT(OR($X62="",$Z62="")),AND(AW$37&gt;=$X62,AW$37&lt;$Z62)),AND(NOT(OR($AB62="",$AD62="",)),AND(AW$37&gt;=$AB62,AW$37&lt;$AD62)),AND(NOT(OR($AF62="",$AH62="")),AND(AW$37&gt;=$AF62,AW$37&lt;$AH62))),"",AND(AW$37&gt;=$R62,AW$37&lt;=$U62),"○",TRUE,"")</f>
        <v/>
      </c>
      <c r="AX62" s="429" t="str" cm="1">
        <f t="array" ref="AX62">_xlfn.IFS(OR(AND(NOT(OR($X62="",$Z62="")),AND(AX$37&gt;=$X62,AX$37&lt;$Z62)),AND(NOT(OR($AB62="",$AD62="",)),AND(AX$37&gt;=$AB62,AX$37&lt;$AD62)),AND(NOT(OR($AF62="",$AH62="")),AND(AX$37&gt;=$AF62,AX$37&lt;$AH62))),"",AND(AX$37&gt;=$R62,AX$37&lt;=$U62),"○",TRUE,"")</f>
        <v/>
      </c>
      <c r="AY62" s="429" t="str" cm="1">
        <f t="array" ref="AY62">_xlfn.IFS(OR(AND(NOT(OR($X62="",$Z62="")),AND(AY$37&gt;=$X62,AY$37&lt;$Z62)),AND(NOT(OR($AB62="",$AD62="",)),AND(AY$37&gt;=$AB62,AY$37&lt;$AD62)),AND(NOT(OR($AF62="",$AH62="")),AND(AY$37&gt;=$AF62,AY$37&lt;$AH62))),"",AND(AY$37&gt;=$R62,AY$37&lt;=$U62),"○",TRUE,"")</f>
        <v/>
      </c>
      <c r="AZ62" s="429" t="str" cm="1">
        <f t="array" ref="AZ62">_xlfn.IFS(OR(AND(NOT(OR($X62="",$Z62="")),AND(AZ$37&gt;=$X62,AZ$37&lt;$Z62)),AND(NOT(OR($AB62="",$AD62="",)),AND(AZ$37&gt;=$AB62,AZ$37&lt;$AD62)),AND(NOT(OR($AF62="",$AH62="")),AND(AZ$37&gt;=$AF62,AZ$37&lt;$AH62))),"",AND(AZ$37&gt;=$R62,AZ$37&lt;=$U62),"○",TRUE,"")</f>
        <v/>
      </c>
      <c r="BA62" s="429" t="str" cm="1">
        <f t="array" ref="BA62">_xlfn.IFS(OR(AND(NOT(OR($X62="",$Z62="")),AND(BA$37&gt;=$X62,BA$37&lt;$Z62)),AND(NOT(OR($AB62="",$AD62="",)),AND(BA$37&gt;=$AB62,BA$37&lt;$AD62)),AND(NOT(OR($AF62="",$AH62="")),AND(BA$37&gt;=$AF62,BA$37&lt;$AH62))),"",AND(BA$37&gt;=$R62,BA$37&lt;=$U62),"○",TRUE,"")</f>
        <v/>
      </c>
      <c r="BB62" s="429" t="str" cm="1">
        <f t="array" ref="BB62">_xlfn.IFS(OR(AND(NOT(OR($X62="",$Z62="")),AND(BB$37&gt;=$X62,BB$37&lt;$Z62)),AND(NOT(OR($AB62="",$AD62="",)),AND(BB$37&gt;=$AB62,BB$37&lt;$AD62)),AND(NOT(OR($AF62="",$AH62="")),AND(BB$37&gt;=$AF62,BB$37&lt;$AH62))),"",AND(BB$37&gt;=$R62,BB$37&lt;=$U62),"○",TRUE,"")</f>
        <v/>
      </c>
      <c r="BC62" s="429" t="str" cm="1">
        <f t="array" ref="BC62">_xlfn.IFS(OR(AND(NOT(OR($X62="",$Z62="")),AND(BC$37&gt;=$X62,BC$37&lt;$Z62)),AND(NOT(OR($AB62="",$AD62="",)),AND(BC$37&gt;=$AB62,BC$37&lt;$AD62)),AND(NOT(OR($AF62="",$AH62="")),AND(BC$37&gt;=$AF62,BC$37&lt;$AH62))),"",AND(BC$37&gt;=$R62,BC$37&lt;=$U62),"○",TRUE,"")</f>
        <v/>
      </c>
      <c r="BD62" s="429" t="str" cm="1">
        <f t="array" ref="BD62">_xlfn.IFS(OR(AND(NOT(OR($X62="",$Z62="")),AND(BD$37&gt;=$X62,BD$37&lt;$Z62)),AND(NOT(OR($AB62="",$AD62="",)),AND(BD$37&gt;=$AB62,BD$37&lt;$AD62)),AND(NOT(OR($AF62="",$AH62="")),AND(BD$37&gt;=$AF62,BD$37&lt;$AH62))),"",AND(BD$37&gt;=$R62,BD$37&lt;=$U62),"○",TRUE,"")</f>
        <v/>
      </c>
      <c r="BE62" s="429" t="str" cm="1">
        <f t="array" ref="BE62">_xlfn.IFS(OR(AND(NOT(OR($X62="",$Z62="")),AND(BE$37&gt;=$X62,BE$37&lt;$Z62)),AND(NOT(OR($AB62="",$AD62="",)),AND(BE$37&gt;=$AB62,BE$37&lt;$AD62)),AND(NOT(OR($AF62="",$AH62="")),AND(BE$37&gt;=$AF62,BE$37&lt;$AH62))),"",AND(BE$37&gt;=$R62,BE$37&lt;=$U62),"○",TRUE,"")</f>
        <v/>
      </c>
      <c r="BF62" s="429" t="str" cm="1">
        <f t="array" ref="BF62">_xlfn.IFS(OR(AND(NOT(OR($X62="",$Z62="")),AND(BF$37&gt;=$X62,BF$37&lt;$Z62)),AND(NOT(OR($AB62="",$AD62="",)),AND(BF$37&gt;=$AB62,BF$37&lt;$AD62)),AND(NOT(OR($AF62="",$AH62="")),AND(BF$37&gt;=$AF62,BF$37&lt;$AH62))),"",AND(BF$37&gt;=$R62,BF$37&lt;=$U62),"○",TRUE,"")</f>
        <v/>
      </c>
      <c r="BG62" s="429" t="str" cm="1">
        <f t="array" ref="BG62">_xlfn.IFS(OR(AND(NOT(OR($X62="",$Z62="")),AND(BG$37&gt;=$X62,BG$37&lt;$Z62)),AND(NOT(OR($AB62="",$AD62="",)),AND(BG$37&gt;=$AB62,BG$37&lt;$AD62)),AND(NOT(OR($AF62="",$AH62="")),AND(BG$37&gt;=$AF62,BG$37&lt;$AH62))),"",AND(BG$37&gt;=$R62,BG$37&lt;=$U62),"○",TRUE,"")</f>
        <v/>
      </c>
      <c r="BH62" s="429" t="str" cm="1">
        <f t="array" ref="BH62">_xlfn.IFS(OR(AND(NOT(OR($X62="",$Z62="")),AND(BH$37&gt;=$X62,BH$37&lt;$Z62)),AND(NOT(OR($AB62="",$AD62="",)),AND(BH$37&gt;=$AB62,BH$37&lt;$AD62)),AND(NOT(OR($AF62="",$AH62="")),AND(BH$37&gt;=$AF62,BH$37&lt;$AH62))),"",AND(BH$37&gt;=$R62,BH$37&lt;=$U62),"○",TRUE,"")</f>
        <v/>
      </c>
      <c r="BI62" s="429" t="str" cm="1">
        <f t="array" ref="BI62">_xlfn.IFS(OR(AND(NOT(OR($X62="",$Z62="")),AND(BI$37&gt;=$X62,BI$37&lt;$Z62)),AND(NOT(OR($AB62="",$AD62="",)),AND(BI$37&gt;=$AB62,BI$37&lt;$AD62)),AND(NOT(OR($AF62="",$AH62="")),AND(BI$37&gt;=$AF62,BI$37&lt;$AH62))),"",AND(BI$37&gt;=$R62,BI$37&lt;=$U62),"○",TRUE,"")</f>
        <v/>
      </c>
      <c r="BJ62" s="429" t="str" cm="1">
        <f t="array" ref="BJ62">_xlfn.IFS(OR(AND(NOT(OR($X62="",$Z62="")),AND(BJ$37&gt;=$X62,BJ$37&lt;$Z62)),AND(NOT(OR($AB62="",$AD62="",)),AND(BJ$37&gt;=$AB62,BJ$37&lt;$AD62)),AND(NOT(OR($AF62="",$AH62="")),AND(BJ$37&gt;=$AF62,BJ$37&lt;$AH62))),"",AND(BJ$37&gt;=$R62,BJ$37&lt;=$U62),"○",TRUE,"")</f>
        <v/>
      </c>
      <c r="BK62" s="429" t="str" cm="1">
        <f t="array" ref="BK62">_xlfn.IFS(OR(AND(NOT(OR($X62="",$Z62="")),AND(BK$37&gt;=$X62,BK$37&lt;$Z62)),AND(NOT(OR($AB62="",$AD62="",)),AND(BK$37&gt;=$AB62,BK$37&lt;$AD62)),AND(NOT(OR($AF62="",$AH62="")),AND(BK$37&gt;=$AF62,BK$37&lt;$AH62))),"",AND(BK$37&gt;=$R62,BK$37&lt;=$U62),"○",TRUE,"")</f>
        <v/>
      </c>
      <c r="BL62" s="429" t="str" cm="1">
        <f t="array" ref="BL62">_xlfn.IFS(OR(AND(NOT(OR($X62="",$Z62="")),AND(BL$37&gt;=$X62,BL$37&lt;$Z62)),AND(NOT(OR($AB62="",$AD62="",)),AND(BL$37&gt;=$AB62,BL$37&lt;$AD62)),AND(NOT(OR($AF62="",$AH62="")),AND(BL$37&gt;=$AF62,BL$37&lt;$AH62))),"",AND(BL$37&gt;=$R62,BL$37&lt;=$U62),"○",TRUE,"")</f>
        <v/>
      </c>
      <c r="BM62" s="429" t="str" cm="1">
        <f t="array" ref="BM62">_xlfn.IFS(OR(AND(NOT(OR($X62="",$Z62="")),AND(BM$37&gt;=$X62,BM$37&lt;$Z62)),AND(NOT(OR($AB62="",$AD62="",)),AND(BM$37&gt;=$AB62,BM$37&lt;$AD62)),AND(NOT(OR($AF62="",$AH62="")),AND(BM$37&gt;=$AF62,BM$37&lt;$AH62))),"",AND(BM$37&gt;=$R62,BM$37&lt;=$U62),"○",TRUE,"")</f>
        <v/>
      </c>
      <c r="BN62" s="429" t="str" cm="1">
        <f t="array" ref="BN62">_xlfn.IFS(OR(AND(NOT(OR($X62="",$Z62="")),AND(BN$37&gt;=$X62,BN$37&lt;$Z62)),AND(NOT(OR($AB62="",$AD62="",)),AND(BN$37&gt;=$AB62,BN$37&lt;$AD62)),AND(NOT(OR($AF62="",$AH62="")),AND(BN$37&gt;=$AF62,BN$37&lt;$AH62))),"",AND(BN$37&gt;=$R62,BN$37&lt;=$U62),"○",TRUE,"")</f>
        <v/>
      </c>
      <c r="BO62" s="429" t="str" cm="1">
        <f t="array" ref="BO62">_xlfn.IFS(OR(AND(NOT(OR($X62="",$Z62="")),AND(BO$37&gt;=$X62,BO$37&lt;$Z62)),AND(NOT(OR($AB62="",$AD62="",)),AND(BO$37&gt;=$AB62,BO$37&lt;$AD62)),AND(NOT(OR($AF62="",$AH62="")),AND(BO$37&gt;=$AF62,BO$37&lt;$AH62))),"",AND(BO$37&gt;=$R62,BO$37&lt;=$U62),"○",TRUE,"")</f>
        <v/>
      </c>
    </row>
    <row r="63" spans="2:67">
      <c r="B63"/>
      <c r="C63"/>
      <c r="D63"/>
      <c r="E63"/>
      <c r="F63"/>
      <c r="G63"/>
      <c r="H63"/>
      <c r="I63"/>
      <c r="J63"/>
      <c r="K63" s="568"/>
      <c r="L63" s="569"/>
      <c r="M63" s="569"/>
      <c r="N63" s="570"/>
      <c r="O63" s="569"/>
      <c r="P63" s="569"/>
      <c r="Q63" s="569"/>
      <c r="R63" s="571"/>
      <c r="S63" s="571"/>
      <c r="T63" s="571"/>
      <c r="U63" s="571"/>
      <c r="V63" s="571"/>
      <c r="W63" s="571"/>
      <c r="X63" s="571"/>
      <c r="Y63" s="571"/>
      <c r="Z63" s="571"/>
      <c r="AA63" s="571"/>
      <c r="AB63" s="571"/>
      <c r="AC63" s="571"/>
      <c r="AD63" s="571"/>
      <c r="AE63" s="571"/>
      <c r="AF63" s="571"/>
      <c r="AG63" s="571"/>
      <c r="AH63" s="573"/>
      <c r="AI63" s="574"/>
      <c r="AJ63" s="430" t="str">
        <f t="shared" si="17"/>
        <v/>
      </c>
      <c r="AK63" s="429" t="str" cm="1">
        <f t="array" ref="AK63">_xlfn.IFS(OR(AND(NOT(OR($X63="",$Z63="")),AND(AK$37&gt;=$X63,AK$37&lt;$Z63)),AND(NOT(OR($AB63="",$AD63="",)),AND(AK$37&gt;=$AB63,AK$37&lt;$AD63)),AND(NOT(OR($AF63="",$AH63="")),AND(AK$37&gt;=$AF63,AK$37&lt;$AH63))),"",AND(AK$37&gt;=$R63,AK$37&lt;=$U63),"○",TRUE,"")</f>
        <v/>
      </c>
      <c r="AL63" s="429" t="str" cm="1">
        <f t="array" ref="AL63">_xlfn.IFS(OR(AND(NOT(OR($X63="",$Z63="")),AND(AL$37&gt;=$X63,AL$37&lt;$Z63)),AND(NOT(OR($AB63="",$AD63="",)),AND(AL$37&gt;=$AB63,AL$37&lt;$AD63)),AND(NOT(OR($AF63="",$AH63="")),AND(AL$37&gt;=$AF63,AL$37&lt;$AH63))),"",AND(AL$37&gt;=$R63,AL$37&lt;=$U63),"○",TRUE,"")</f>
        <v/>
      </c>
      <c r="AM63" s="429" t="str" cm="1">
        <f t="array" ref="AM63">_xlfn.IFS(OR(AND(NOT(OR($X63="",$Z63="")),AND(AM$37&gt;=$X63,AM$37&lt;$Z63)),AND(NOT(OR($AB63="",$AD63="",)),AND(AM$37&gt;=$AB63,AM$37&lt;$AD63)),AND(NOT(OR($AF63="",$AH63="")),AND(AM$37&gt;=$AF63,AM$37&lt;$AH63))),"",AND(AM$37&gt;=$R63,AM$37&lt;=$U63),"○",TRUE,"")</f>
        <v/>
      </c>
      <c r="AN63" s="429" t="str" cm="1">
        <f t="array" ref="AN63">_xlfn.IFS(OR(AND(NOT(OR($X63="",$Z63="")),AND(AN$37&gt;=$X63,AN$37&lt;$Z63)),AND(NOT(OR($AB63="",$AD63="",)),AND(AN$37&gt;=$AB63,AN$37&lt;$AD63)),AND(NOT(OR($AF63="",$AH63="")),AND(AN$37&gt;=$AF63,AN$37&lt;$AH63))),"",AND(AN$37&gt;=$R63,AN$37&lt;=$U63),"○",TRUE,"")</f>
        <v/>
      </c>
      <c r="AO63" s="429" t="str" cm="1">
        <f t="array" ref="AO63">_xlfn.IFS(OR(AND(NOT(OR($X63="",$Z63="")),AND(AO$37&gt;=$X63,AO$37&lt;$Z63)),AND(NOT(OR($AB63="",$AD63="",)),AND(AO$37&gt;=$AB63,AO$37&lt;$AD63)),AND(NOT(OR($AF63="",$AH63="")),AND(AO$37&gt;=$AF63,AO$37&lt;$AH63))),"",AND(AO$37&gt;=$R63,AO$37&lt;=$U63),"○",TRUE,"")</f>
        <v/>
      </c>
      <c r="AP63" s="429" t="str" cm="1">
        <f t="array" ref="AP63">_xlfn.IFS(OR(AND(NOT(OR($X63="",$Z63="")),AND(AP$37&gt;=$X63,AP$37&lt;$Z63)),AND(NOT(OR($AB63="",$AD63="",)),AND(AP$37&gt;=$AB63,AP$37&lt;$AD63)),AND(NOT(OR($AF63="",$AH63="")),AND(AP$37&gt;=$AF63,AP$37&lt;$AH63))),"",AND(AP$37&gt;=$R63,AP$37&lt;=$U63),"○",TRUE,"")</f>
        <v/>
      </c>
      <c r="AQ63" s="429" t="str" cm="1">
        <f t="array" ref="AQ63">_xlfn.IFS(OR(AND(NOT(OR($X63="",$Z63="")),AND(AQ$37&gt;=$X63,AQ$37&lt;$Z63)),AND(NOT(OR($AB63="",$AD63="",)),AND(AQ$37&gt;=$AB63,AQ$37&lt;$AD63)),AND(NOT(OR($AF63="",$AH63="")),AND(AQ$37&gt;=$AF63,AQ$37&lt;$AH63))),"",AND(AQ$37&gt;=$R63,AQ$37&lt;=$U63),"○",TRUE,"")</f>
        <v/>
      </c>
      <c r="AR63" s="429" t="str" cm="1">
        <f t="array" ref="AR63">_xlfn.IFS(OR(AND(NOT(OR($X63="",$Z63="")),AND(AR$37&gt;=$X63,AR$37&lt;$Z63)),AND(NOT(OR($AB63="",$AD63="",)),AND(AR$37&gt;=$AB63,AR$37&lt;$AD63)),AND(NOT(OR($AF63="",$AH63="")),AND(AR$37&gt;=$AF63,AR$37&lt;$AH63))),"",AND(AR$37&gt;=$R63,AR$37&lt;=$U63),"○",TRUE,"")</f>
        <v/>
      </c>
      <c r="AS63" s="429" t="str" cm="1">
        <f t="array" ref="AS63">_xlfn.IFS(OR(AND(NOT(OR($X63="",$Z63="")),AND(AS$37&gt;=$X63,AS$37&lt;$Z63)),AND(NOT(OR($AB63="",$AD63="",)),AND(AS$37&gt;=$AB63,AS$37&lt;$AD63)),AND(NOT(OR($AF63="",$AH63="")),AND(AS$37&gt;=$AF63,AS$37&lt;$AH63))),"",AND(AS$37&gt;=$R63,AS$37&lt;=$U63),"○",TRUE,"")</f>
        <v/>
      </c>
      <c r="AT63" s="429" t="str" cm="1">
        <f t="array" ref="AT63">_xlfn.IFS(OR(AND(NOT(OR($X63="",$Z63="")),AND(AT$37&gt;=$X63,AT$37&lt;$Z63)),AND(NOT(OR($AB63="",$AD63="",)),AND(AT$37&gt;=$AB63,AT$37&lt;$AD63)),AND(NOT(OR($AF63="",$AH63="")),AND(AT$37&gt;=$AF63,AT$37&lt;$AH63))),"",AND(AT$37&gt;=$R63,AT$37&lt;=$U63),"○",TRUE,"")</f>
        <v/>
      </c>
      <c r="AU63" s="429" t="str" cm="1">
        <f t="array" ref="AU63">_xlfn.IFS(OR(AND(NOT(OR($X63="",$Z63="")),AND(AU$37&gt;=$X63,AU$37&lt;$Z63)),AND(NOT(OR($AB63="",$AD63="",)),AND(AU$37&gt;=$AB63,AU$37&lt;$AD63)),AND(NOT(OR($AF63="",$AH63="")),AND(AU$37&gt;=$AF63,AU$37&lt;$AH63))),"",AND(AU$37&gt;=$R63,AU$37&lt;=$U63),"○",TRUE,"")</f>
        <v/>
      </c>
      <c r="AV63" s="429" t="str" cm="1">
        <f t="array" ref="AV63">_xlfn.IFS(OR(AND(NOT(OR($X63="",$Z63="")),AND(AV$37&gt;=$X63,AV$37&lt;$Z63)),AND(NOT(OR($AB63="",$AD63="",)),AND(AV$37&gt;=$AB63,AV$37&lt;$AD63)),AND(NOT(OR($AF63="",$AH63="")),AND(AV$37&gt;=$AF63,AV$37&lt;$AH63))),"",AND(AV$37&gt;=$R63,AV$37&lt;=$U63),"○",TRUE,"")</f>
        <v/>
      </c>
      <c r="AW63" s="429" t="str" cm="1">
        <f t="array" ref="AW63">_xlfn.IFS(OR(AND(NOT(OR($X63="",$Z63="")),AND(AW$37&gt;=$X63,AW$37&lt;$Z63)),AND(NOT(OR($AB63="",$AD63="",)),AND(AW$37&gt;=$AB63,AW$37&lt;$AD63)),AND(NOT(OR($AF63="",$AH63="")),AND(AW$37&gt;=$AF63,AW$37&lt;$AH63))),"",AND(AW$37&gt;=$R63,AW$37&lt;=$U63),"○",TRUE,"")</f>
        <v/>
      </c>
      <c r="AX63" s="429" t="str" cm="1">
        <f t="array" ref="AX63">_xlfn.IFS(OR(AND(NOT(OR($X63="",$Z63="")),AND(AX$37&gt;=$X63,AX$37&lt;$Z63)),AND(NOT(OR($AB63="",$AD63="",)),AND(AX$37&gt;=$AB63,AX$37&lt;$AD63)),AND(NOT(OR($AF63="",$AH63="")),AND(AX$37&gt;=$AF63,AX$37&lt;$AH63))),"",AND(AX$37&gt;=$R63,AX$37&lt;=$U63),"○",TRUE,"")</f>
        <v/>
      </c>
      <c r="AY63" s="429" t="str" cm="1">
        <f t="array" ref="AY63">_xlfn.IFS(OR(AND(NOT(OR($X63="",$Z63="")),AND(AY$37&gt;=$X63,AY$37&lt;$Z63)),AND(NOT(OR($AB63="",$AD63="",)),AND(AY$37&gt;=$AB63,AY$37&lt;$AD63)),AND(NOT(OR($AF63="",$AH63="")),AND(AY$37&gt;=$AF63,AY$37&lt;$AH63))),"",AND(AY$37&gt;=$R63,AY$37&lt;=$U63),"○",TRUE,"")</f>
        <v/>
      </c>
      <c r="AZ63" s="429" t="str" cm="1">
        <f t="array" ref="AZ63">_xlfn.IFS(OR(AND(NOT(OR($X63="",$Z63="")),AND(AZ$37&gt;=$X63,AZ$37&lt;$Z63)),AND(NOT(OR($AB63="",$AD63="",)),AND(AZ$37&gt;=$AB63,AZ$37&lt;$AD63)),AND(NOT(OR($AF63="",$AH63="")),AND(AZ$37&gt;=$AF63,AZ$37&lt;$AH63))),"",AND(AZ$37&gt;=$R63,AZ$37&lt;=$U63),"○",TRUE,"")</f>
        <v/>
      </c>
      <c r="BA63" s="429" t="str" cm="1">
        <f t="array" ref="BA63">_xlfn.IFS(OR(AND(NOT(OR($X63="",$Z63="")),AND(BA$37&gt;=$X63,BA$37&lt;$Z63)),AND(NOT(OR($AB63="",$AD63="",)),AND(BA$37&gt;=$AB63,BA$37&lt;$AD63)),AND(NOT(OR($AF63="",$AH63="")),AND(BA$37&gt;=$AF63,BA$37&lt;$AH63))),"",AND(BA$37&gt;=$R63,BA$37&lt;=$U63),"○",TRUE,"")</f>
        <v/>
      </c>
      <c r="BB63" s="429" t="str" cm="1">
        <f t="array" ref="BB63">_xlfn.IFS(OR(AND(NOT(OR($X63="",$Z63="")),AND(BB$37&gt;=$X63,BB$37&lt;$Z63)),AND(NOT(OR($AB63="",$AD63="",)),AND(BB$37&gt;=$AB63,BB$37&lt;$AD63)),AND(NOT(OR($AF63="",$AH63="")),AND(BB$37&gt;=$AF63,BB$37&lt;$AH63))),"",AND(BB$37&gt;=$R63,BB$37&lt;=$U63),"○",TRUE,"")</f>
        <v/>
      </c>
      <c r="BC63" s="429" t="str" cm="1">
        <f t="array" ref="BC63">_xlfn.IFS(OR(AND(NOT(OR($X63="",$Z63="")),AND(BC$37&gt;=$X63,BC$37&lt;$Z63)),AND(NOT(OR($AB63="",$AD63="",)),AND(BC$37&gt;=$AB63,BC$37&lt;$AD63)),AND(NOT(OR($AF63="",$AH63="")),AND(BC$37&gt;=$AF63,BC$37&lt;$AH63))),"",AND(BC$37&gt;=$R63,BC$37&lt;=$U63),"○",TRUE,"")</f>
        <v/>
      </c>
      <c r="BD63" s="429" t="str" cm="1">
        <f t="array" ref="BD63">_xlfn.IFS(OR(AND(NOT(OR($X63="",$Z63="")),AND(BD$37&gt;=$X63,BD$37&lt;$Z63)),AND(NOT(OR($AB63="",$AD63="",)),AND(BD$37&gt;=$AB63,BD$37&lt;$AD63)),AND(NOT(OR($AF63="",$AH63="")),AND(BD$37&gt;=$AF63,BD$37&lt;$AH63))),"",AND(BD$37&gt;=$R63,BD$37&lt;=$U63),"○",TRUE,"")</f>
        <v/>
      </c>
      <c r="BE63" s="429" t="str" cm="1">
        <f t="array" ref="BE63">_xlfn.IFS(OR(AND(NOT(OR($X63="",$Z63="")),AND(BE$37&gt;=$X63,BE$37&lt;$Z63)),AND(NOT(OR($AB63="",$AD63="",)),AND(BE$37&gt;=$AB63,BE$37&lt;$AD63)),AND(NOT(OR($AF63="",$AH63="")),AND(BE$37&gt;=$AF63,BE$37&lt;$AH63))),"",AND(BE$37&gt;=$R63,BE$37&lt;=$U63),"○",TRUE,"")</f>
        <v/>
      </c>
      <c r="BF63" s="429" t="str" cm="1">
        <f t="array" ref="BF63">_xlfn.IFS(OR(AND(NOT(OR($X63="",$Z63="")),AND(BF$37&gt;=$X63,BF$37&lt;$Z63)),AND(NOT(OR($AB63="",$AD63="",)),AND(BF$37&gt;=$AB63,BF$37&lt;$AD63)),AND(NOT(OR($AF63="",$AH63="")),AND(BF$37&gt;=$AF63,BF$37&lt;$AH63))),"",AND(BF$37&gt;=$R63,BF$37&lt;=$U63),"○",TRUE,"")</f>
        <v/>
      </c>
      <c r="BG63" s="429" t="str" cm="1">
        <f t="array" ref="BG63">_xlfn.IFS(OR(AND(NOT(OR($X63="",$Z63="")),AND(BG$37&gt;=$X63,BG$37&lt;$Z63)),AND(NOT(OR($AB63="",$AD63="",)),AND(BG$37&gt;=$AB63,BG$37&lt;$AD63)),AND(NOT(OR($AF63="",$AH63="")),AND(BG$37&gt;=$AF63,BG$37&lt;$AH63))),"",AND(BG$37&gt;=$R63,BG$37&lt;=$U63),"○",TRUE,"")</f>
        <v/>
      </c>
      <c r="BH63" s="429" t="str" cm="1">
        <f t="array" ref="BH63">_xlfn.IFS(OR(AND(NOT(OR($X63="",$Z63="")),AND(BH$37&gt;=$X63,BH$37&lt;$Z63)),AND(NOT(OR($AB63="",$AD63="",)),AND(BH$37&gt;=$AB63,BH$37&lt;$AD63)),AND(NOT(OR($AF63="",$AH63="")),AND(BH$37&gt;=$AF63,BH$37&lt;$AH63))),"",AND(BH$37&gt;=$R63,BH$37&lt;=$U63),"○",TRUE,"")</f>
        <v/>
      </c>
      <c r="BI63" s="429" t="str" cm="1">
        <f t="array" ref="BI63">_xlfn.IFS(OR(AND(NOT(OR($X63="",$Z63="")),AND(BI$37&gt;=$X63,BI$37&lt;$Z63)),AND(NOT(OR($AB63="",$AD63="",)),AND(BI$37&gt;=$AB63,BI$37&lt;$AD63)),AND(NOT(OR($AF63="",$AH63="")),AND(BI$37&gt;=$AF63,BI$37&lt;$AH63))),"",AND(BI$37&gt;=$R63,BI$37&lt;=$U63),"○",TRUE,"")</f>
        <v/>
      </c>
      <c r="BJ63" s="429" t="str" cm="1">
        <f t="array" ref="BJ63">_xlfn.IFS(OR(AND(NOT(OR($X63="",$Z63="")),AND(BJ$37&gt;=$X63,BJ$37&lt;$Z63)),AND(NOT(OR($AB63="",$AD63="",)),AND(BJ$37&gt;=$AB63,BJ$37&lt;$AD63)),AND(NOT(OR($AF63="",$AH63="")),AND(BJ$37&gt;=$AF63,BJ$37&lt;$AH63))),"",AND(BJ$37&gt;=$R63,BJ$37&lt;=$U63),"○",TRUE,"")</f>
        <v/>
      </c>
      <c r="BK63" s="429" t="str" cm="1">
        <f t="array" ref="BK63">_xlfn.IFS(OR(AND(NOT(OR($X63="",$Z63="")),AND(BK$37&gt;=$X63,BK$37&lt;$Z63)),AND(NOT(OR($AB63="",$AD63="",)),AND(BK$37&gt;=$AB63,BK$37&lt;$AD63)),AND(NOT(OR($AF63="",$AH63="")),AND(BK$37&gt;=$AF63,BK$37&lt;$AH63))),"",AND(BK$37&gt;=$R63,BK$37&lt;=$U63),"○",TRUE,"")</f>
        <v/>
      </c>
      <c r="BL63" s="429" t="str" cm="1">
        <f t="array" ref="BL63">_xlfn.IFS(OR(AND(NOT(OR($X63="",$Z63="")),AND(BL$37&gt;=$X63,BL$37&lt;$Z63)),AND(NOT(OR($AB63="",$AD63="",)),AND(BL$37&gt;=$AB63,BL$37&lt;$AD63)),AND(NOT(OR($AF63="",$AH63="")),AND(BL$37&gt;=$AF63,BL$37&lt;$AH63))),"",AND(BL$37&gt;=$R63,BL$37&lt;=$U63),"○",TRUE,"")</f>
        <v/>
      </c>
      <c r="BM63" s="429" t="str" cm="1">
        <f t="array" ref="BM63">_xlfn.IFS(OR(AND(NOT(OR($X63="",$Z63="")),AND(BM$37&gt;=$X63,BM$37&lt;$Z63)),AND(NOT(OR($AB63="",$AD63="",)),AND(BM$37&gt;=$AB63,BM$37&lt;$AD63)),AND(NOT(OR($AF63="",$AH63="")),AND(BM$37&gt;=$AF63,BM$37&lt;$AH63))),"",AND(BM$37&gt;=$R63,BM$37&lt;=$U63),"○",TRUE,"")</f>
        <v/>
      </c>
      <c r="BN63" s="429" t="str" cm="1">
        <f t="array" ref="BN63">_xlfn.IFS(OR(AND(NOT(OR($X63="",$Z63="")),AND(BN$37&gt;=$X63,BN$37&lt;$Z63)),AND(NOT(OR($AB63="",$AD63="",)),AND(BN$37&gt;=$AB63,BN$37&lt;$AD63)),AND(NOT(OR($AF63="",$AH63="")),AND(BN$37&gt;=$AF63,BN$37&lt;$AH63))),"",AND(BN$37&gt;=$R63,BN$37&lt;=$U63),"○",TRUE,"")</f>
        <v/>
      </c>
      <c r="BO63" s="429" t="str" cm="1">
        <f t="array" ref="BO63">_xlfn.IFS(OR(AND(NOT(OR($X63="",$Z63="")),AND(BO$37&gt;=$X63,BO$37&lt;$Z63)),AND(NOT(OR($AB63="",$AD63="",)),AND(BO$37&gt;=$AB63,BO$37&lt;$AD63)),AND(NOT(OR($AF63="",$AH63="")),AND(BO$37&gt;=$AF63,BO$37&lt;$AH63))),"",AND(BO$37&gt;=$R63,BO$37&lt;=$U63),"○",TRUE,"")</f>
        <v/>
      </c>
    </row>
    <row r="64" spans="2:67">
      <c r="B64"/>
      <c r="C64"/>
      <c r="D64"/>
      <c r="E64"/>
      <c r="F64"/>
      <c r="G64"/>
      <c r="H64"/>
      <c r="I64"/>
      <c r="J64"/>
      <c r="K64" s="568"/>
      <c r="L64" s="569"/>
      <c r="M64" s="569"/>
      <c r="N64" s="570"/>
      <c r="O64" s="569"/>
      <c r="P64" s="569"/>
      <c r="Q64" s="569"/>
      <c r="R64" s="571"/>
      <c r="S64" s="571"/>
      <c r="T64" s="571"/>
      <c r="U64" s="571"/>
      <c r="V64" s="571"/>
      <c r="W64" s="571"/>
      <c r="X64" s="571"/>
      <c r="Y64" s="571"/>
      <c r="Z64" s="571"/>
      <c r="AA64" s="571"/>
      <c r="AB64" s="571"/>
      <c r="AC64" s="571"/>
      <c r="AD64" s="571"/>
      <c r="AE64" s="571"/>
      <c r="AF64" s="571"/>
      <c r="AG64" s="571"/>
      <c r="AH64" s="573"/>
      <c r="AI64" s="574"/>
      <c r="AJ64" s="430" t="str">
        <f t="shared" si="17"/>
        <v/>
      </c>
      <c r="AK64" s="429" t="str" cm="1">
        <f t="array" ref="AK64">_xlfn.IFS(OR(AND(NOT(OR($X64="",$Z64="")),AND(AK$37&gt;=$X64,AK$37&lt;$Z64)),AND(NOT(OR($AB64="",$AD64="",)),AND(AK$37&gt;=$AB64,AK$37&lt;$AD64)),AND(NOT(OR($AF64="",$AH64="")),AND(AK$37&gt;=$AF64,AK$37&lt;$AH64))),"",AND(AK$37&gt;=$R64,AK$37&lt;=$U64),"○",TRUE,"")</f>
        <v/>
      </c>
      <c r="AL64" s="429" t="str" cm="1">
        <f t="array" ref="AL64">_xlfn.IFS(OR(AND(NOT(OR($X64="",$Z64="")),AND(AL$37&gt;=$X64,AL$37&lt;$Z64)),AND(NOT(OR($AB64="",$AD64="",)),AND(AL$37&gt;=$AB64,AL$37&lt;$AD64)),AND(NOT(OR($AF64="",$AH64="")),AND(AL$37&gt;=$AF64,AL$37&lt;$AH64))),"",AND(AL$37&gt;=$R64,AL$37&lt;=$U64),"○",TRUE,"")</f>
        <v/>
      </c>
      <c r="AM64" s="429" t="str" cm="1">
        <f t="array" ref="AM64">_xlfn.IFS(OR(AND(NOT(OR($X64="",$Z64="")),AND(AM$37&gt;=$X64,AM$37&lt;$Z64)),AND(NOT(OR($AB64="",$AD64="",)),AND(AM$37&gt;=$AB64,AM$37&lt;$AD64)),AND(NOT(OR($AF64="",$AH64="")),AND(AM$37&gt;=$AF64,AM$37&lt;$AH64))),"",AND(AM$37&gt;=$R64,AM$37&lt;=$U64),"○",TRUE,"")</f>
        <v/>
      </c>
      <c r="AN64" s="429" t="str" cm="1">
        <f t="array" ref="AN64">_xlfn.IFS(OR(AND(NOT(OR($X64="",$Z64="")),AND(AN$37&gt;=$X64,AN$37&lt;$Z64)),AND(NOT(OR($AB64="",$AD64="",)),AND(AN$37&gt;=$AB64,AN$37&lt;$AD64)),AND(NOT(OR($AF64="",$AH64="")),AND(AN$37&gt;=$AF64,AN$37&lt;$AH64))),"",AND(AN$37&gt;=$R64,AN$37&lt;=$U64),"○",TRUE,"")</f>
        <v/>
      </c>
      <c r="AO64" s="429" t="str" cm="1">
        <f t="array" ref="AO64">_xlfn.IFS(OR(AND(NOT(OR($X64="",$Z64="")),AND(AO$37&gt;=$X64,AO$37&lt;$Z64)),AND(NOT(OR($AB64="",$AD64="",)),AND(AO$37&gt;=$AB64,AO$37&lt;$AD64)),AND(NOT(OR($AF64="",$AH64="")),AND(AO$37&gt;=$AF64,AO$37&lt;$AH64))),"",AND(AO$37&gt;=$R64,AO$37&lt;=$U64),"○",TRUE,"")</f>
        <v/>
      </c>
      <c r="AP64" s="429" t="str" cm="1">
        <f t="array" ref="AP64">_xlfn.IFS(OR(AND(NOT(OR($X64="",$Z64="")),AND(AP$37&gt;=$X64,AP$37&lt;$Z64)),AND(NOT(OR($AB64="",$AD64="",)),AND(AP$37&gt;=$AB64,AP$37&lt;$AD64)),AND(NOT(OR($AF64="",$AH64="")),AND(AP$37&gt;=$AF64,AP$37&lt;$AH64))),"",AND(AP$37&gt;=$R64,AP$37&lt;=$U64),"○",TRUE,"")</f>
        <v/>
      </c>
      <c r="AQ64" s="429" t="str" cm="1">
        <f t="array" ref="AQ64">_xlfn.IFS(OR(AND(NOT(OR($X64="",$Z64="")),AND(AQ$37&gt;=$X64,AQ$37&lt;$Z64)),AND(NOT(OR($AB64="",$AD64="",)),AND(AQ$37&gt;=$AB64,AQ$37&lt;$AD64)),AND(NOT(OR($AF64="",$AH64="")),AND(AQ$37&gt;=$AF64,AQ$37&lt;$AH64))),"",AND(AQ$37&gt;=$R64,AQ$37&lt;=$U64),"○",TRUE,"")</f>
        <v/>
      </c>
      <c r="AR64" s="429" t="str" cm="1">
        <f t="array" ref="AR64">_xlfn.IFS(OR(AND(NOT(OR($X64="",$Z64="")),AND(AR$37&gt;=$X64,AR$37&lt;$Z64)),AND(NOT(OR($AB64="",$AD64="",)),AND(AR$37&gt;=$AB64,AR$37&lt;$AD64)),AND(NOT(OR($AF64="",$AH64="")),AND(AR$37&gt;=$AF64,AR$37&lt;$AH64))),"",AND(AR$37&gt;=$R64,AR$37&lt;=$U64),"○",TRUE,"")</f>
        <v/>
      </c>
      <c r="AS64" s="429" t="str" cm="1">
        <f t="array" ref="AS64">_xlfn.IFS(OR(AND(NOT(OR($X64="",$Z64="")),AND(AS$37&gt;=$X64,AS$37&lt;$Z64)),AND(NOT(OR($AB64="",$AD64="",)),AND(AS$37&gt;=$AB64,AS$37&lt;$AD64)),AND(NOT(OR($AF64="",$AH64="")),AND(AS$37&gt;=$AF64,AS$37&lt;$AH64))),"",AND(AS$37&gt;=$R64,AS$37&lt;=$U64),"○",TRUE,"")</f>
        <v/>
      </c>
      <c r="AT64" s="429" t="str" cm="1">
        <f t="array" ref="AT64">_xlfn.IFS(OR(AND(NOT(OR($X64="",$Z64="")),AND(AT$37&gt;=$X64,AT$37&lt;$Z64)),AND(NOT(OR($AB64="",$AD64="",)),AND(AT$37&gt;=$AB64,AT$37&lt;$AD64)),AND(NOT(OR($AF64="",$AH64="")),AND(AT$37&gt;=$AF64,AT$37&lt;$AH64))),"",AND(AT$37&gt;=$R64,AT$37&lt;=$U64),"○",TRUE,"")</f>
        <v/>
      </c>
      <c r="AU64" s="429" t="str" cm="1">
        <f t="array" ref="AU64">_xlfn.IFS(OR(AND(NOT(OR($X64="",$Z64="")),AND(AU$37&gt;=$X64,AU$37&lt;$Z64)),AND(NOT(OR($AB64="",$AD64="",)),AND(AU$37&gt;=$AB64,AU$37&lt;$AD64)),AND(NOT(OR($AF64="",$AH64="")),AND(AU$37&gt;=$AF64,AU$37&lt;$AH64))),"",AND(AU$37&gt;=$R64,AU$37&lt;=$U64),"○",TRUE,"")</f>
        <v/>
      </c>
      <c r="AV64" s="429" t="str" cm="1">
        <f t="array" ref="AV64">_xlfn.IFS(OR(AND(NOT(OR($X64="",$Z64="")),AND(AV$37&gt;=$X64,AV$37&lt;$Z64)),AND(NOT(OR($AB64="",$AD64="",)),AND(AV$37&gt;=$AB64,AV$37&lt;$AD64)),AND(NOT(OR($AF64="",$AH64="")),AND(AV$37&gt;=$AF64,AV$37&lt;$AH64))),"",AND(AV$37&gt;=$R64,AV$37&lt;=$U64),"○",TRUE,"")</f>
        <v/>
      </c>
      <c r="AW64" s="429" t="str" cm="1">
        <f t="array" ref="AW64">_xlfn.IFS(OR(AND(NOT(OR($X64="",$Z64="")),AND(AW$37&gt;=$X64,AW$37&lt;$Z64)),AND(NOT(OR($AB64="",$AD64="",)),AND(AW$37&gt;=$AB64,AW$37&lt;$AD64)),AND(NOT(OR($AF64="",$AH64="")),AND(AW$37&gt;=$AF64,AW$37&lt;$AH64))),"",AND(AW$37&gt;=$R64,AW$37&lt;=$U64),"○",TRUE,"")</f>
        <v/>
      </c>
      <c r="AX64" s="429" t="str" cm="1">
        <f t="array" ref="AX64">_xlfn.IFS(OR(AND(NOT(OR($X64="",$Z64="")),AND(AX$37&gt;=$X64,AX$37&lt;$Z64)),AND(NOT(OR($AB64="",$AD64="",)),AND(AX$37&gt;=$AB64,AX$37&lt;$AD64)),AND(NOT(OR($AF64="",$AH64="")),AND(AX$37&gt;=$AF64,AX$37&lt;$AH64))),"",AND(AX$37&gt;=$R64,AX$37&lt;=$U64),"○",TRUE,"")</f>
        <v/>
      </c>
      <c r="AY64" s="429" t="str" cm="1">
        <f t="array" ref="AY64">_xlfn.IFS(OR(AND(NOT(OR($X64="",$Z64="")),AND(AY$37&gt;=$X64,AY$37&lt;$Z64)),AND(NOT(OR($AB64="",$AD64="",)),AND(AY$37&gt;=$AB64,AY$37&lt;$AD64)),AND(NOT(OR($AF64="",$AH64="")),AND(AY$37&gt;=$AF64,AY$37&lt;$AH64))),"",AND(AY$37&gt;=$R64,AY$37&lt;=$U64),"○",TRUE,"")</f>
        <v/>
      </c>
      <c r="AZ64" s="429" t="str" cm="1">
        <f t="array" ref="AZ64">_xlfn.IFS(OR(AND(NOT(OR($X64="",$Z64="")),AND(AZ$37&gt;=$X64,AZ$37&lt;$Z64)),AND(NOT(OR($AB64="",$AD64="",)),AND(AZ$37&gt;=$AB64,AZ$37&lt;$AD64)),AND(NOT(OR($AF64="",$AH64="")),AND(AZ$37&gt;=$AF64,AZ$37&lt;$AH64))),"",AND(AZ$37&gt;=$R64,AZ$37&lt;=$U64),"○",TRUE,"")</f>
        <v/>
      </c>
      <c r="BA64" s="429" t="str" cm="1">
        <f t="array" ref="BA64">_xlfn.IFS(OR(AND(NOT(OR($X64="",$Z64="")),AND(BA$37&gt;=$X64,BA$37&lt;$Z64)),AND(NOT(OR($AB64="",$AD64="",)),AND(BA$37&gt;=$AB64,BA$37&lt;$AD64)),AND(NOT(OR($AF64="",$AH64="")),AND(BA$37&gt;=$AF64,BA$37&lt;$AH64))),"",AND(BA$37&gt;=$R64,BA$37&lt;=$U64),"○",TRUE,"")</f>
        <v/>
      </c>
      <c r="BB64" s="429" t="str" cm="1">
        <f t="array" ref="BB64">_xlfn.IFS(OR(AND(NOT(OR($X64="",$Z64="")),AND(BB$37&gt;=$X64,BB$37&lt;$Z64)),AND(NOT(OR($AB64="",$AD64="",)),AND(BB$37&gt;=$AB64,BB$37&lt;$AD64)),AND(NOT(OR($AF64="",$AH64="")),AND(BB$37&gt;=$AF64,BB$37&lt;$AH64))),"",AND(BB$37&gt;=$R64,BB$37&lt;=$U64),"○",TRUE,"")</f>
        <v/>
      </c>
      <c r="BC64" s="429" t="str" cm="1">
        <f t="array" ref="BC64">_xlfn.IFS(OR(AND(NOT(OR($X64="",$Z64="")),AND(BC$37&gt;=$X64,BC$37&lt;$Z64)),AND(NOT(OR($AB64="",$AD64="",)),AND(BC$37&gt;=$AB64,BC$37&lt;$AD64)),AND(NOT(OR($AF64="",$AH64="")),AND(BC$37&gt;=$AF64,BC$37&lt;$AH64))),"",AND(BC$37&gt;=$R64,BC$37&lt;=$U64),"○",TRUE,"")</f>
        <v/>
      </c>
      <c r="BD64" s="429" t="str" cm="1">
        <f t="array" ref="BD64">_xlfn.IFS(OR(AND(NOT(OR($X64="",$Z64="")),AND(BD$37&gt;=$X64,BD$37&lt;$Z64)),AND(NOT(OR($AB64="",$AD64="",)),AND(BD$37&gt;=$AB64,BD$37&lt;$AD64)),AND(NOT(OR($AF64="",$AH64="")),AND(BD$37&gt;=$AF64,BD$37&lt;$AH64))),"",AND(BD$37&gt;=$R64,BD$37&lt;=$U64),"○",TRUE,"")</f>
        <v/>
      </c>
      <c r="BE64" s="429" t="str" cm="1">
        <f t="array" ref="BE64">_xlfn.IFS(OR(AND(NOT(OR($X64="",$Z64="")),AND(BE$37&gt;=$X64,BE$37&lt;$Z64)),AND(NOT(OR($AB64="",$AD64="",)),AND(BE$37&gt;=$AB64,BE$37&lt;$AD64)),AND(NOT(OR($AF64="",$AH64="")),AND(BE$37&gt;=$AF64,BE$37&lt;$AH64))),"",AND(BE$37&gt;=$R64,BE$37&lt;=$U64),"○",TRUE,"")</f>
        <v/>
      </c>
      <c r="BF64" s="429" t="str" cm="1">
        <f t="array" ref="BF64">_xlfn.IFS(OR(AND(NOT(OR($X64="",$Z64="")),AND(BF$37&gt;=$X64,BF$37&lt;$Z64)),AND(NOT(OR($AB64="",$AD64="",)),AND(BF$37&gt;=$AB64,BF$37&lt;$AD64)),AND(NOT(OR($AF64="",$AH64="")),AND(BF$37&gt;=$AF64,BF$37&lt;$AH64))),"",AND(BF$37&gt;=$R64,BF$37&lt;=$U64),"○",TRUE,"")</f>
        <v/>
      </c>
      <c r="BG64" s="429" t="str" cm="1">
        <f t="array" ref="BG64">_xlfn.IFS(OR(AND(NOT(OR($X64="",$Z64="")),AND(BG$37&gt;=$X64,BG$37&lt;$Z64)),AND(NOT(OR($AB64="",$AD64="",)),AND(BG$37&gt;=$AB64,BG$37&lt;$AD64)),AND(NOT(OR($AF64="",$AH64="")),AND(BG$37&gt;=$AF64,BG$37&lt;$AH64))),"",AND(BG$37&gt;=$R64,BG$37&lt;=$U64),"○",TRUE,"")</f>
        <v/>
      </c>
      <c r="BH64" s="429" t="str" cm="1">
        <f t="array" ref="BH64">_xlfn.IFS(OR(AND(NOT(OR($X64="",$Z64="")),AND(BH$37&gt;=$X64,BH$37&lt;$Z64)),AND(NOT(OR($AB64="",$AD64="",)),AND(BH$37&gt;=$AB64,BH$37&lt;$AD64)),AND(NOT(OR($AF64="",$AH64="")),AND(BH$37&gt;=$AF64,BH$37&lt;$AH64))),"",AND(BH$37&gt;=$R64,BH$37&lt;=$U64),"○",TRUE,"")</f>
        <v/>
      </c>
      <c r="BI64" s="429" t="str" cm="1">
        <f t="array" ref="BI64">_xlfn.IFS(OR(AND(NOT(OR($X64="",$Z64="")),AND(BI$37&gt;=$X64,BI$37&lt;$Z64)),AND(NOT(OR($AB64="",$AD64="",)),AND(BI$37&gt;=$AB64,BI$37&lt;$AD64)),AND(NOT(OR($AF64="",$AH64="")),AND(BI$37&gt;=$AF64,BI$37&lt;$AH64))),"",AND(BI$37&gt;=$R64,BI$37&lt;=$U64),"○",TRUE,"")</f>
        <v/>
      </c>
      <c r="BJ64" s="429" t="str" cm="1">
        <f t="array" ref="BJ64">_xlfn.IFS(OR(AND(NOT(OR($X64="",$Z64="")),AND(BJ$37&gt;=$X64,BJ$37&lt;$Z64)),AND(NOT(OR($AB64="",$AD64="",)),AND(BJ$37&gt;=$AB64,BJ$37&lt;$AD64)),AND(NOT(OR($AF64="",$AH64="")),AND(BJ$37&gt;=$AF64,BJ$37&lt;$AH64))),"",AND(BJ$37&gt;=$R64,BJ$37&lt;=$U64),"○",TRUE,"")</f>
        <v/>
      </c>
      <c r="BK64" s="429" t="str" cm="1">
        <f t="array" ref="BK64">_xlfn.IFS(OR(AND(NOT(OR($X64="",$Z64="")),AND(BK$37&gt;=$X64,BK$37&lt;$Z64)),AND(NOT(OR($AB64="",$AD64="",)),AND(BK$37&gt;=$AB64,BK$37&lt;$AD64)),AND(NOT(OR($AF64="",$AH64="")),AND(BK$37&gt;=$AF64,BK$37&lt;$AH64))),"",AND(BK$37&gt;=$R64,BK$37&lt;=$U64),"○",TRUE,"")</f>
        <v/>
      </c>
      <c r="BL64" s="429" t="str" cm="1">
        <f t="array" ref="BL64">_xlfn.IFS(OR(AND(NOT(OR($X64="",$Z64="")),AND(BL$37&gt;=$X64,BL$37&lt;$Z64)),AND(NOT(OR($AB64="",$AD64="",)),AND(BL$37&gt;=$AB64,BL$37&lt;$AD64)),AND(NOT(OR($AF64="",$AH64="")),AND(BL$37&gt;=$AF64,BL$37&lt;$AH64))),"",AND(BL$37&gt;=$R64,BL$37&lt;=$U64),"○",TRUE,"")</f>
        <v/>
      </c>
      <c r="BM64" s="429" t="str" cm="1">
        <f t="array" ref="BM64">_xlfn.IFS(OR(AND(NOT(OR($X64="",$Z64="")),AND(BM$37&gt;=$X64,BM$37&lt;$Z64)),AND(NOT(OR($AB64="",$AD64="",)),AND(BM$37&gt;=$AB64,BM$37&lt;$AD64)),AND(NOT(OR($AF64="",$AH64="")),AND(BM$37&gt;=$AF64,BM$37&lt;$AH64))),"",AND(BM$37&gt;=$R64,BM$37&lt;=$U64),"○",TRUE,"")</f>
        <v/>
      </c>
      <c r="BN64" s="429" t="str" cm="1">
        <f t="array" ref="BN64">_xlfn.IFS(OR(AND(NOT(OR($X64="",$Z64="")),AND(BN$37&gt;=$X64,BN$37&lt;$Z64)),AND(NOT(OR($AB64="",$AD64="",)),AND(BN$37&gt;=$AB64,BN$37&lt;$AD64)),AND(NOT(OR($AF64="",$AH64="")),AND(BN$37&gt;=$AF64,BN$37&lt;$AH64))),"",AND(BN$37&gt;=$R64,BN$37&lt;=$U64),"○",TRUE,"")</f>
        <v/>
      </c>
      <c r="BO64" s="429" t="str" cm="1">
        <f t="array" ref="BO64">_xlfn.IFS(OR(AND(NOT(OR($X64="",$Z64="")),AND(BO$37&gt;=$X64,BO$37&lt;$Z64)),AND(NOT(OR($AB64="",$AD64="",)),AND(BO$37&gt;=$AB64,BO$37&lt;$AD64)),AND(NOT(OR($AF64="",$AH64="")),AND(BO$37&gt;=$AF64,BO$37&lt;$AH64))),"",AND(BO$37&gt;=$R64,BO$37&lt;=$U64),"○",TRUE,"")</f>
        <v/>
      </c>
    </row>
    <row r="65" spans="2:67">
      <c r="B65"/>
      <c r="C65"/>
      <c r="D65"/>
      <c r="E65"/>
      <c r="F65"/>
      <c r="G65"/>
      <c r="H65"/>
      <c r="I65"/>
      <c r="J65"/>
      <c r="K65" s="568"/>
      <c r="L65" s="569"/>
      <c r="M65" s="569"/>
      <c r="N65" s="570"/>
      <c r="O65" s="569"/>
      <c r="P65" s="569"/>
      <c r="Q65" s="569"/>
      <c r="R65" s="571"/>
      <c r="S65" s="571"/>
      <c r="T65" s="571"/>
      <c r="U65" s="571"/>
      <c r="V65" s="571"/>
      <c r="W65" s="571"/>
      <c r="X65" s="571"/>
      <c r="Y65" s="571"/>
      <c r="Z65" s="571"/>
      <c r="AA65" s="571"/>
      <c r="AB65" s="571"/>
      <c r="AC65" s="571"/>
      <c r="AD65" s="571"/>
      <c r="AE65" s="571"/>
      <c r="AF65" s="571"/>
      <c r="AG65" s="571"/>
      <c r="AH65" s="573"/>
      <c r="AI65" s="574"/>
      <c r="AJ65" s="430" t="str">
        <f t="shared" si="17"/>
        <v/>
      </c>
      <c r="AK65" s="429" t="str" cm="1">
        <f t="array" ref="AK65">_xlfn.IFS(OR(AND(NOT(OR($X65="",$Z65="")),AND(AK$37&gt;=$X65,AK$37&lt;$Z65)),AND(NOT(OR($AB65="",$AD65="",)),AND(AK$37&gt;=$AB65,AK$37&lt;$AD65)),AND(NOT(OR($AF65="",$AH65="")),AND(AK$37&gt;=$AF65,AK$37&lt;$AH65))),"",AND(AK$37&gt;=$R65,AK$37&lt;=$U65),"○",TRUE,"")</f>
        <v/>
      </c>
      <c r="AL65" s="429" t="str" cm="1">
        <f t="array" ref="AL65">_xlfn.IFS(OR(AND(NOT(OR($X65="",$Z65="")),AND(AL$37&gt;=$X65,AL$37&lt;$Z65)),AND(NOT(OR($AB65="",$AD65="",)),AND(AL$37&gt;=$AB65,AL$37&lt;$AD65)),AND(NOT(OR($AF65="",$AH65="")),AND(AL$37&gt;=$AF65,AL$37&lt;$AH65))),"",AND(AL$37&gt;=$R65,AL$37&lt;=$U65),"○",TRUE,"")</f>
        <v/>
      </c>
      <c r="AM65" s="429" t="str" cm="1">
        <f t="array" ref="AM65">_xlfn.IFS(OR(AND(NOT(OR($X65="",$Z65="")),AND(AM$37&gt;=$X65,AM$37&lt;$Z65)),AND(NOT(OR($AB65="",$AD65="",)),AND(AM$37&gt;=$AB65,AM$37&lt;$AD65)),AND(NOT(OR($AF65="",$AH65="")),AND(AM$37&gt;=$AF65,AM$37&lt;$AH65))),"",AND(AM$37&gt;=$R65,AM$37&lt;=$U65),"○",TRUE,"")</f>
        <v/>
      </c>
      <c r="AN65" s="429" t="str" cm="1">
        <f t="array" ref="AN65">_xlfn.IFS(OR(AND(NOT(OR($X65="",$Z65="")),AND(AN$37&gt;=$X65,AN$37&lt;$Z65)),AND(NOT(OR($AB65="",$AD65="",)),AND(AN$37&gt;=$AB65,AN$37&lt;$AD65)),AND(NOT(OR($AF65="",$AH65="")),AND(AN$37&gt;=$AF65,AN$37&lt;$AH65))),"",AND(AN$37&gt;=$R65,AN$37&lt;=$U65),"○",TRUE,"")</f>
        <v/>
      </c>
      <c r="AO65" s="429" t="str" cm="1">
        <f t="array" ref="AO65">_xlfn.IFS(OR(AND(NOT(OR($X65="",$Z65="")),AND(AO$37&gt;=$X65,AO$37&lt;$Z65)),AND(NOT(OR($AB65="",$AD65="",)),AND(AO$37&gt;=$AB65,AO$37&lt;$AD65)),AND(NOT(OR($AF65="",$AH65="")),AND(AO$37&gt;=$AF65,AO$37&lt;$AH65))),"",AND(AO$37&gt;=$R65,AO$37&lt;=$U65),"○",TRUE,"")</f>
        <v/>
      </c>
      <c r="AP65" s="429" t="str" cm="1">
        <f t="array" ref="AP65">_xlfn.IFS(OR(AND(NOT(OR($X65="",$Z65="")),AND(AP$37&gt;=$X65,AP$37&lt;$Z65)),AND(NOT(OR($AB65="",$AD65="",)),AND(AP$37&gt;=$AB65,AP$37&lt;$AD65)),AND(NOT(OR($AF65="",$AH65="")),AND(AP$37&gt;=$AF65,AP$37&lt;$AH65))),"",AND(AP$37&gt;=$R65,AP$37&lt;=$U65),"○",TRUE,"")</f>
        <v/>
      </c>
      <c r="AQ65" s="429" t="str" cm="1">
        <f t="array" ref="AQ65">_xlfn.IFS(OR(AND(NOT(OR($X65="",$Z65="")),AND(AQ$37&gt;=$X65,AQ$37&lt;$Z65)),AND(NOT(OR($AB65="",$AD65="",)),AND(AQ$37&gt;=$AB65,AQ$37&lt;$AD65)),AND(NOT(OR($AF65="",$AH65="")),AND(AQ$37&gt;=$AF65,AQ$37&lt;$AH65))),"",AND(AQ$37&gt;=$R65,AQ$37&lt;=$U65),"○",TRUE,"")</f>
        <v/>
      </c>
      <c r="AR65" s="429" t="str" cm="1">
        <f t="array" ref="AR65">_xlfn.IFS(OR(AND(NOT(OR($X65="",$Z65="")),AND(AR$37&gt;=$X65,AR$37&lt;$Z65)),AND(NOT(OR($AB65="",$AD65="",)),AND(AR$37&gt;=$AB65,AR$37&lt;$AD65)),AND(NOT(OR($AF65="",$AH65="")),AND(AR$37&gt;=$AF65,AR$37&lt;$AH65))),"",AND(AR$37&gt;=$R65,AR$37&lt;=$U65),"○",TRUE,"")</f>
        <v/>
      </c>
      <c r="AS65" s="429" t="str" cm="1">
        <f t="array" ref="AS65">_xlfn.IFS(OR(AND(NOT(OR($X65="",$Z65="")),AND(AS$37&gt;=$X65,AS$37&lt;$Z65)),AND(NOT(OR($AB65="",$AD65="",)),AND(AS$37&gt;=$AB65,AS$37&lt;$AD65)),AND(NOT(OR($AF65="",$AH65="")),AND(AS$37&gt;=$AF65,AS$37&lt;$AH65))),"",AND(AS$37&gt;=$R65,AS$37&lt;=$U65),"○",TRUE,"")</f>
        <v/>
      </c>
      <c r="AT65" s="429" t="str" cm="1">
        <f t="array" ref="AT65">_xlfn.IFS(OR(AND(NOT(OR($X65="",$Z65="")),AND(AT$37&gt;=$X65,AT$37&lt;$Z65)),AND(NOT(OR($AB65="",$AD65="",)),AND(AT$37&gt;=$AB65,AT$37&lt;$AD65)),AND(NOT(OR($AF65="",$AH65="")),AND(AT$37&gt;=$AF65,AT$37&lt;$AH65))),"",AND(AT$37&gt;=$R65,AT$37&lt;=$U65),"○",TRUE,"")</f>
        <v/>
      </c>
      <c r="AU65" s="429" t="str" cm="1">
        <f t="array" ref="AU65">_xlfn.IFS(OR(AND(NOT(OR($X65="",$Z65="")),AND(AU$37&gt;=$X65,AU$37&lt;$Z65)),AND(NOT(OR($AB65="",$AD65="",)),AND(AU$37&gt;=$AB65,AU$37&lt;$AD65)),AND(NOT(OR($AF65="",$AH65="")),AND(AU$37&gt;=$AF65,AU$37&lt;$AH65))),"",AND(AU$37&gt;=$R65,AU$37&lt;=$U65),"○",TRUE,"")</f>
        <v/>
      </c>
      <c r="AV65" s="429" t="str" cm="1">
        <f t="array" ref="AV65">_xlfn.IFS(OR(AND(NOT(OR($X65="",$Z65="")),AND(AV$37&gt;=$X65,AV$37&lt;$Z65)),AND(NOT(OR($AB65="",$AD65="",)),AND(AV$37&gt;=$AB65,AV$37&lt;$AD65)),AND(NOT(OR($AF65="",$AH65="")),AND(AV$37&gt;=$AF65,AV$37&lt;$AH65))),"",AND(AV$37&gt;=$R65,AV$37&lt;=$U65),"○",TRUE,"")</f>
        <v/>
      </c>
      <c r="AW65" s="429" t="str" cm="1">
        <f t="array" ref="AW65">_xlfn.IFS(OR(AND(NOT(OR($X65="",$Z65="")),AND(AW$37&gt;=$X65,AW$37&lt;$Z65)),AND(NOT(OR($AB65="",$AD65="",)),AND(AW$37&gt;=$AB65,AW$37&lt;$AD65)),AND(NOT(OR($AF65="",$AH65="")),AND(AW$37&gt;=$AF65,AW$37&lt;$AH65))),"",AND(AW$37&gt;=$R65,AW$37&lt;=$U65),"○",TRUE,"")</f>
        <v/>
      </c>
      <c r="AX65" s="429" t="str" cm="1">
        <f t="array" ref="AX65">_xlfn.IFS(OR(AND(NOT(OR($X65="",$Z65="")),AND(AX$37&gt;=$X65,AX$37&lt;$Z65)),AND(NOT(OR($AB65="",$AD65="",)),AND(AX$37&gt;=$AB65,AX$37&lt;$AD65)),AND(NOT(OR($AF65="",$AH65="")),AND(AX$37&gt;=$AF65,AX$37&lt;$AH65))),"",AND(AX$37&gt;=$R65,AX$37&lt;=$U65),"○",TRUE,"")</f>
        <v/>
      </c>
      <c r="AY65" s="429" t="str" cm="1">
        <f t="array" ref="AY65">_xlfn.IFS(OR(AND(NOT(OR($X65="",$Z65="")),AND(AY$37&gt;=$X65,AY$37&lt;$Z65)),AND(NOT(OR($AB65="",$AD65="",)),AND(AY$37&gt;=$AB65,AY$37&lt;$AD65)),AND(NOT(OR($AF65="",$AH65="")),AND(AY$37&gt;=$AF65,AY$37&lt;$AH65))),"",AND(AY$37&gt;=$R65,AY$37&lt;=$U65),"○",TRUE,"")</f>
        <v/>
      </c>
      <c r="AZ65" s="429" t="str" cm="1">
        <f t="array" ref="AZ65">_xlfn.IFS(OR(AND(NOT(OR($X65="",$Z65="")),AND(AZ$37&gt;=$X65,AZ$37&lt;$Z65)),AND(NOT(OR($AB65="",$AD65="",)),AND(AZ$37&gt;=$AB65,AZ$37&lt;$AD65)),AND(NOT(OR($AF65="",$AH65="")),AND(AZ$37&gt;=$AF65,AZ$37&lt;$AH65))),"",AND(AZ$37&gt;=$R65,AZ$37&lt;=$U65),"○",TRUE,"")</f>
        <v/>
      </c>
      <c r="BA65" s="429" t="str" cm="1">
        <f t="array" ref="BA65">_xlfn.IFS(OR(AND(NOT(OR($X65="",$Z65="")),AND(BA$37&gt;=$X65,BA$37&lt;$Z65)),AND(NOT(OR($AB65="",$AD65="",)),AND(BA$37&gt;=$AB65,BA$37&lt;$AD65)),AND(NOT(OR($AF65="",$AH65="")),AND(BA$37&gt;=$AF65,BA$37&lt;$AH65))),"",AND(BA$37&gt;=$R65,BA$37&lt;=$U65),"○",TRUE,"")</f>
        <v/>
      </c>
      <c r="BB65" s="429" t="str" cm="1">
        <f t="array" ref="BB65">_xlfn.IFS(OR(AND(NOT(OR($X65="",$Z65="")),AND(BB$37&gt;=$X65,BB$37&lt;$Z65)),AND(NOT(OR($AB65="",$AD65="",)),AND(BB$37&gt;=$AB65,BB$37&lt;$AD65)),AND(NOT(OR($AF65="",$AH65="")),AND(BB$37&gt;=$AF65,BB$37&lt;$AH65))),"",AND(BB$37&gt;=$R65,BB$37&lt;=$U65),"○",TRUE,"")</f>
        <v/>
      </c>
      <c r="BC65" s="429" t="str" cm="1">
        <f t="array" ref="BC65">_xlfn.IFS(OR(AND(NOT(OR($X65="",$Z65="")),AND(BC$37&gt;=$X65,BC$37&lt;$Z65)),AND(NOT(OR($AB65="",$AD65="",)),AND(BC$37&gt;=$AB65,BC$37&lt;$AD65)),AND(NOT(OR($AF65="",$AH65="")),AND(BC$37&gt;=$AF65,BC$37&lt;$AH65))),"",AND(BC$37&gt;=$R65,BC$37&lt;=$U65),"○",TRUE,"")</f>
        <v/>
      </c>
      <c r="BD65" s="429" t="str" cm="1">
        <f t="array" ref="BD65">_xlfn.IFS(OR(AND(NOT(OR($X65="",$Z65="")),AND(BD$37&gt;=$X65,BD$37&lt;$Z65)),AND(NOT(OR($AB65="",$AD65="",)),AND(BD$37&gt;=$AB65,BD$37&lt;$AD65)),AND(NOT(OR($AF65="",$AH65="")),AND(BD$37&gt;=$AF65,BD$37&lt;$AH65))),"",AND(BD$37&gt;=$R65,BD$37&lt;=$U65),"○",TRUE,"")</f>
        <v/>
      </c>
      <c r="BE65" s="429" t="str" cm="1">
        <f t="array" ref="BE65">_xlfn.IFS(OR(AND(NOT(OR($X65="",$Z65="")),AND(BE$37&gt;=$X65,BE$37&lt;$Z65)),AND(NOT(OR($AB65="",$AD65="",)),AND(BE$37&gt;=$AB65,BE$37&lt;$AD65)),AND(NOT(OR($AF65="",$AH65="")),AND(BE$37&gt;=$AF65,BE$37&lt;$AH65))),"",AND(BE$37&gt;=$R65,BE$37&lt;=$U65),"○",TRUE,"")</f>
        <v/>
      </c>
      <c r="BF65" s="429" t="str" cm="1">
        <f t="array" ref="BF65">_xlfn.IFS(OR(AND(NOT(OR($X65="",$Z65="")),AND(BF$37&gt;=$X65,BF$37&lt;$Z65)),AND(NOT(OR($AB65="",$AD65="",)),AND(BF$37&gt;=$AB65,BF$37&lt;$AD65)),AND(NOT(OR($AF65="",$AH65="")),AND(BF$37&gt;=$AF65,BF$37&lt;$AH65))),"",AND(BF$37&gt;=$R65,BF$37&lt;=$U65),"○",TRUE,"")</f>
        <v/>
      </c>
      <c r="BG65" s="429" t="str" cm="1">
        <f t="array" ref="BG65">_xlfn.IFS(OR(AND(NOT(OR($X65="",$Z65="")),AND(BG$37&gt;=$X65,BG$37&lt;$Z65)),AND(NOT(OR($AB65="",$AD65="",)),AND(BG$37&gt;=$AB65,BG$37&lt;$AD65)),AND(NOT(OR($AF65="",$AH65="")),AND(BG$37&gt;=$AF65,BG$37&lt;$AH65))),"",AND(BG$37&gt;=$R65,BG$37&lt;=$U65),"○",TRUE,"")</f>
        <v/>
      </c>
      <c r="BH65" s="429" t="str" cm="1">
        <f t="array" ref="BH65">_xlfn.IFS(OR(AND(NOT(OR($X65="",$Z65="")),AND(BH$37&gt;=$X65,BH$37&lt;$Z65)),AND(NOT(OR($AB65="",$AD65="",)),AND(BH$37&gt;=$AB65,BH$37&lt;$AD65)),AND(NOT(OR($AF65="",$AH65="")),AND(BH$37&gt;=$AF65,BH$37&lt;$AH65))),"",AND(BH$37&gt;=$R65,BH$37&lt;=$U65),"○",TRUE,"")</f>
        <v/>
      </c>
      <c r="BI65" s="429" t="str" cm="1">
        <f t="array" ref="BI65">_xlfn.IFS(OR(AND(NOT(OR($X65="",$Z65="")),AND(BI$37&gt;=$X65,BI$37&lt;$Z65)),AND(NOT(OR($AB65="",$AD65="",)),AND(BI$37&gt;=$AB65,BI$37&lt;$AD65)),AND(NOT(OR($AF65="",$AH65="")),AND(BI$37&gt;=$AF65,BI$37&lt;$AH65))),"",AND(BI$37&gt;=$R65,BI$37&lt;=$U65),"○",TRUE,"")</f>
        <v/>
      </c>
      <c r="BJ65" s="429" t="str" cm="1">
        <f t="array" ref="BJ65">_xlfn.IFS(OR(AND(NOT(OR($X65="",$Z65="")),AND(BJ$37&gt;=$X65,BJ$37&lt;$Z65)),AND(NOT(OR($AB65="",$AD65="",)),AND(BJ$37&gt;=$AB65,BJ$37&lt;$AD65)),AND(NOT(OR($AF65="",$AH65="")),AND(BJ$37&gt;=$AF65,BJ$37&lt;$AH65))),"",AND(BJ$37&gt;=$R65,BJ$37&lt;=$U65),"○",TRUE,"")</f>
        <v/>
      </c>
      <c r="BK65" s="429" t="str" cm="1">
        <f t="array" ref="BK65">_xlfn.IFS(OR(AND(NOT(OR($X65="",$Z65="")),AND(BK$37&gt;=$X65,BK$37&lt;$Z65)),AND(NOT(OR($AB65="",$AD65="",)),AND(BK$37&gt;=$AB65,BK$37&lt;$AD65)),AND(NOT(OR($AF65="",$AH65="")),AND(BK$37&gt;=$AF65,BK$37&lt;$AH65))),"",AND(BK$37&gt;=$R65,BK$37&lt;=$U65),"○",TRUE,"")</f>
        <v/>
      </c>
      <c r="BL65" s="429" t="str" cm="1">
        <f t="array" ref="BL65">_xlfn.IFS(OR(AND(NOT(OR($X65="",$Z65="")),AND(BL$37&gt;=$X65,BL$37&lt;$Z65)),AND(NOT(OR($AB65="",$AD65="",)),AND(BL$37&gt;=$AB65,BL$37&lt;$AD65)),AND(NOT(OR($AF65="",$AH65="")),AND(BL$37&gt;=$AF65,BL$37&lt;$AH65))),"",AND(BL$37&gt;=$R65,BL$37&lt;=$U65),"○",TRUE,"")</f>
        <v/>
      </c>
      <c r="BM65" s="429" t="str" cm="1">
        <f t="array" ref="BM65">_xlfn.IFS(OR(AND(NOT(OR($X65="",$Z65="")),AND(BM$37&gt;=$X65,BM$37&lt;$Z65)),AND(NOT(OR($AB65="",$AD65="",)),AND(BM$37&gt;=$AB65,BM$37&lt;$AD65)),AND(NOT(OR($AF65="",$AH65="")),AND(BM$37&gt;=$AF65,BM$37&lt;$AH65))),"",AND(BM$37&gt;=$R65,BM$37&lt;=$U65),"○",TRUE,"")</f>
        <v/>
      </c>
      <c r="BN65" s="429" t="str" cm="1">
        <f t="array" ref="BN65">_xlfn.IFS(OR(AND(NOT(OR($X65="",$Z65="")),AND(BN$37&gt;=$X65,BN$37&lt;$Z65)),AND(NOT(OR($AB65="",$AD65="",)),AND(BN$37&gt;=$AB65,BN$37&lt;$AD65)),AND(NOT(OR($AF65="",$AH65="")),AND(BN$37&gt;=$AF65,BN$37&lt;$AH65))),"",AND(BN$37&gt;=$R65,BN$37&lt;=$U65),"○",TRUE,"")</f>
        <v/>
      </c>
      <c r="BO65" s="429" t="str" cm="1">
        <f t="array" ref="BO65">_xlfn.IFS(OR(AND(NOT(OR($X65="",$Z65="")),AND(BO$37&gt;=$X65,BO$37&lt;$Z65)),AND(NOT(OR($AB65="",$AD65="",)),AND(BO$37&gt;=$AB65,BO$37&lt;$AD65)),AND(NOT(OR($AF65="",$AH65="")),AND(BO$37&gt;=$AF65,BO$37&lt;$AH65))),"",AND(BO$37&gt;=$R65,BO$37&lt;=$U65),"○",TRUE,"")</f>
        <v/>
      </c>
    </row>
    <row r="66" spans="2:67">
      <c r="B66"/>
      <c r="C66"/>
      <c r="D66"/>
      <c r="E66"/>
      <c r="F66"/>
      <c r="G66"/>
      <c r="H66"/>
      <c r="I66"/>
      <c r="J66"/>
      <c r="K66" s="568"/>
      <c r="L66" s="569"/>
      <c r="M66" s="569"/>
      <c r="N66" s="570"/>
      <c r="O66" s="569"/>
      <c r="P66" s="569"/>
      <c r="Q66" s="569"/>
      <c r="R66" s="571"/>
      <c r="S66" s="571"/>
      <c r="T66" s="571"/>
      <c r="U66" s="571"/>
      <c r="V66" s="571"/>
      <c r="W66" s="571"/>
      <c r="X66" s="571"/>
      <c r="Y66" s="571"/>
      <c r="Z66" s="571"/>
      <c r="AA66" s="571"/>
      <c r="AB66" s="571"/>
      <c r="AC66" s="571"/>
      <c r="AD66" s="571"/>
      <c r="AE66" s="571"/>
      <c r="AF66" s="571"/>
      <c r="AG66" s="571"/>
      <c r="AH66" s="573"/>
      <c r="AI66" s="574"/>
      <c r="AJ66" s="430" t="str">
        <f t="shared" si="17"/>
        <v/>
      </c>
      <c r="AK66" s="429" t="str" cm="1">
        <f t="array" ref="AK66">_xlfn.IFS(OR(AND(NOT(OR($X66="",$Z66="")),AND(AK$37&gt;=$X66,AK$37&lt;$Z66)),AND(NOT(OR($AB66="",$AD66="",)),AND(AK$37&gt;=$AB66,AK$37&lt;$AD66)),AND(NOT(OR($AF66="",$AH66="")),AND(AK$37&gt;=$AF66,AK$37&lt;$AH66))),"",AND(AK$37&gt;=$R66,AK$37&lt;=$U66),"○",TRUE,"")</f>
        <v/>
      </c>
      <c r="AL66" s="429" t="str" cm="1">
        <f t="array" ref="AL66">_xlfn.IFS(OR(AND(NOT(OR($X66="",$Z66="")),AND(AL$37&gt;=$X66,AL$37&lt;$Z66)),AND(NOT(OR($AB66="",$AD66="",)),AND(AL$37&gt;=$AB66,AL$37&lt;$AD66)),AND(NOT(OR($AF66="",$AH66="")),AND(AL$37&gt;=$AF66,AL$37&lt;$AH66))),"",AND(AL$37&gt;=$R66,AL$37&lt;=$U66),"○",TRUE,"")</f>
        <v/>
      </c>
      <c r="AM66" s="429" t="str" cm="1">
        <f t="array" ref="AM66">_xlfn.IFS(OR(AND(NOT(OR($X66="",$Z66="")),AND(AM$37&gt;=$X66,AM$37&lt;$Z66)),AND(NOT(OR($AB66="",$AD66="",)),AND(AM$37&gt;=$AB66,AM$37&lt;$AD66)),AND(NOT(OR($AF66="",$AH66="")),AND(AM$37&gt;=$AF66,AM$37&lt;$AH66))),"",AND(AM$37&gt;=$R66,AM$37&lt;=$U66),"○",TRUE,"")</f>
        <v/>
      </c>
      <c r="AN66" s="429" t="str" cm="1">
        <f t="array" ref="AN66">_xlfn.IFS(OR(AND(NOT(OR($X66="",$Z66="")),AND(AN$37&gt;=$X66,AN$37&lt;$Z66)),AND(NOT(OR($AB66="",$AD66="",)),AND(AN$37&gt;=$AB66,AN$37&lt;$AD66)),AND(NOT(OR($AF66="",$AH66="")),AND(AN$37&gt;=$AF66,AN$37&lt;$AH66))),"",AND(AN$37&gt;=$R66,AN$37&lt;=$U66),"○",TRUE,"")</f>
        <v/>
      </c>
      <c r="AO66" s="429" t="str" cm="1">
        <f t="array" ref="AO66">_xlfn.IFS(OR(AND(NOT(OR($X66="",$Z66="")),AND(AO$37&gt;=$X66,AO$37&lt;$Z66)),AND(NOT(OR($AB66="",$AD66="",)),AND(AO$37&gt;=$AB66,AO$37&lt;$AD66)),AND(NOT(OR($AF66="",$AH66="")),AND(AO$37&gt;=$AF66,AO$37&lt;$AH66))),"",AND(AO$37&gt;=$R66,AO$37&lt;=$U66),"○",TRUE,"")</f>
        <v/>
      </c>
      <c r="AP66" s="429" t="str" cm="1">
        <f t="array" ref="AP66">_xlfn.IFS(OR(AND(NOT(OR($X66="",$Z66="")),AND(AP$37&gt;=$X66,AP$37&lt;$Z66)),AND(NOT(OR($AB66="",$AD66="",)),AND(AP$37&gt;=$AB66,AP$37&lt;$AD66)),AND(NOT(OR($AF66="",$AH66="")),AND(AP$37&gt;=$AF66,AP$37&lt;$AH66))),"",AND(AP$37&gt;=$R66,AP$37&lt;=$U66),"○",TRUE,"")</f>
        <v/>
      </c>
      <c r="AQ66" s="429" t="str" cm="1">
        <f t="array" ref="AQ66">_xlfn.IFS(OR(AND(NOT(OR($X66="",$Z66="")),AND(AQ$37&gt;=$X66,AQ$37&lt;$Z66)),AND(NOT(OR($AB66="",$AD66="",)),AND(AQ$37&gt;=$AB66,AQ$37&lt;$AD66)),AND(NOT(OR($AF66="",$AH66="")),AND(AQ$37&gt;=$AF66,AQ$37&lt;$AH66))),"",AND(AQ$37&gt;=$R66,AQ$37&lt;=$U66),"○",TRUE,"")</f>
        <v/>
      </c>
      <c r="AR66" s="429" t="str" cm="1">
        <f t="array" ref="AR66">_xlfn.IFS(OR(AND(NOT(OR($X66="",$Z66="")),AND(AR$37&gt;=$X66,AR$37&lt;$Z66)),AND(NOT(OR($AB66="",$AD66="",)),AND(AR$37&gt;=$AB66,AR$37&lt;$AD66)),AND(NOT(OR($AF66="",$AH66="")),AND(AR$37&gt;=$AF66,AR$37&lt;$AH66))),"",AND(AR$37&gt;=$R66,AR$37&lt;=$U66),"○",TRUE,"")</f>
        <v/>
      </c>
      <c r="AS66" s="429" t="str" cm="1">
        <f t="array" ref="AS66">_xlfn.IFS(OR(AND(NOT(OR($X66="",$Z66="")),AND(AS$37&gt;=$X66,AS$37&lt;$Z66)),AND(NOT(OR($AB66="",$AD66="",)),AND(AS$37&gt;=$AB66,AS$37&lt;$AD66)),AND(NOT(OR($AF66="",$AH66="")),AND(AS$37&gt;=$AF66,AS$37&lt;$AH66))),"",AND(AS$37&gt;=$R66,AS$37&lt;=$U66),"○",TRUE,"")</f>
        <v/>
      </c>
      <c r="AT66" s="429" t="str" cm="1">
        <f t="array" ref="AT66">_xlfn.IFS(OR(AND(NOT(OR($X66="",$Z66="")),AND(AT$37&gt;=$X66,AT$37&lt;$Z66)),AND(NOT(OR($AB66="",$AD66="",)),AND(AT$37&gt;=$AB66,AT$37&lt;$AD66)),AND(NOT(OR($AF66="",$AH66="")),AND(AT$37&gt;=$AF66,AT$37&lt;$AH66))),"",AND(AT$37&gt;=$R66,AT$37&lt;=$U66),"○",TRUE,"")</f>
        <v/>
      </c>
      <c r="AU66" s="429" t="str" cm="1">
        <f t="array" ref="AU66">_xlfn.IFS(OR(AND(NOT(OR($X66="",$Z66="")),AND(AU$37&gt;=$X66,AU$37&lt;$Z66)),AND(NOT(OR($AB66="",$AD66="",)),AND(AU$37&gt;=$AB66,AU$37&lt;$AD66)),AND(NOT(OR($AF66="",$AH66="")),AND(AU$37&gt;=$AF66,AU$37&lt;$AH66))),"",AND(AU$37&gt;=$R66,AU$37&lt;=$U66),"○",TRUE,"")</f>
        <v/>
      </c>
      <c r="AV66" s="429" t="str" cm="1">
        <f t="array" ref="AV66">_xlfn.IFS(OR(AND(NOT(OR($X66="",$Z66="")),AND(AV$37&gt;=$X66,AV$37&lt;$Z66)),AND(NOT(OR($AB66="",$AD66="",)),AND(AV$37&gt;=$AB66,AV$37&lt;$AD66)),AND(NOT(OR($AF66="",$AH66="")),AND(AV$37&gt;=$AF66,AV$37&lt;$AH66))),"",AND(AV$37&gt;=$R66,AV$37&lt;=$U66),"○",TRUE,"")</f>
        <v/>
      </c>
      <c r="AW66" s="429" t="str" cm="1">
        <f t="array" ref="AW66">_xlfn.IFS(OR(AND(NOT(OR($X66="",$Z66="")),AND(AW$37&gt;=$X66,AW$37&lt;$Z66)),AND(NOT(OR($AB66="",$AD66="",)),AND(AW$37&gt;=$AB66,AW$37&lt;$AD66)),AND(NOT(OR($AF66="",$AH66="")),AND(AW$37&gt;=$AF66,AW$37&lt;$AH66))),"",AND(AW$37&gt;=$R66,AW$37&lt;=$U66),"○",TRUE,"")</f>
        <v/>
      </c>
      <c r="AX66" s="429" t="str" cm="1">
        <f t="array" ref="AX66">_xlfn.IFS(OR(AND(NOT(OR($X66="",$Z66="")),AND(AX$37&gt;=$X66,AX$37&lt;$Z66)),AND(NOT(OR($AB66="",$AD66="",)),AND(AX$37&gt;=$AB66,AX$37&lt;$AD66)),AND(NOT(OR($AF66="",$AH66="")),AND(AX$37&gt;=$AF66,AX$37&lt;$AH66))),"",AND(AX$37&gt;=$R66,AX$37&lt;=$U66),"○",TRUE,"")</f>
        <v/>
      </c>
      <c r="AY66" s="429" t="str" cm="1">
        <f t="array" ref="AY66">_xlfn.IFS(OR(AND(NOT(OR($X66="",$Z66="")),AND(AY$37&gt;=$X66,AY$37&lt;$Z66)),AND(NOT(OR($AB66="",$AD66="",)),AND(AY$37&gt;=$AB66,AY$37&lt;$AD66)),AND(NOT(OR($AF66="",$AH66="")),AND(AY$37&gt;=$AF66,AY$37&lt;$AH66))),"",AND(AY$37&gt;=$R66,AY$37&lt;=$U66),"○",TRUE,"")</f>
        <v/>
      </c>
      <c r="AZ66" s="429" t="str" cm="1">
        <f t="array" ref="AZ66">_xlfn.IFS(OR(AND(NOT(OR($X66="",$Z66="")),AND(AZ$37&gt;=$X66,AZ$37&lt;$Z66)),AND(NOT(OR($AB66="",$AD66="",)),AND(AZ$37&gt;=$AB66,AZ$37&lt;$AD66)),AND(NOT(OR($AF66="",$AH66="")),AND(AZ$37&gt;=$AF66,AZ$37&lt;$AH66))),"",AND(AZ$37&gt;=$R66,AZ$37&lt;=$U66),"○",TRUE,"")</f>
        <v/>
      </c>
      <c r="BA66" s="429" t="str" cm="1">
        <f t="array" ref="BA66">_xlfn.IFS(OR(AND(NOT(OR($X66="",$Z66="")),AND(BA$37&gt;=$X66,BA$37&lt;$Z66)),AND(NOT(OR($AB66="",$AD66="",)),AND(BA$37&gt;=$AB66,BA$37&lt;$AD66)),AND(NOT(OR($AF66="",$AH66="")),AND(BA$37&gt;=$AF66,BA$37&lt;$AH66))),"",AND(BA$37&gt;=$R66,BA$37&lt;=$U66),"○",TRUE,"")</f>
        <v/>
      </c>
      <c r="BB66" s="429" t="str" cm="1">
        <f t="array" ref="BB66">_xlfn.IFS(OR(AND(NOT(OR($X66="",$Z66="")),AND(BB$37&gt;=$X66,BB$37&lt;$Z66)),AND(NOT(OR($AB66="",$AD66="",)),AND(BB$37&gt;=$AB66,BB$37&lt;$AD66)),AND(NOT(OR($AF66="",$AH66="")),AND(BB$37&gt;=$AF66,BB$37&lt;$AH66))),"",AND(BB$37&gt;=$R66,BB$37&lt;=$U66),"○",TRUE,"")</f>
        <v/>
      </c>
      <c r="BC66" s="429" t="str" cm="1">
        <f t="array" ref="BC66">_xlfn.IFS(OR(AND(NOT(OR($X66="",$Z66="")),AND(BC$37&gt;=$X66,BC$37&lt;$Z66)),AND(NOT(OR($AB66="",$AD66="",)),AND(BC$37&gt;=$AB66,BC$37&lt;$AD66)),AND(NOT(OR($AF66="",$AH66="")),AND(BC$37&gt;=$AF66,BC$37&lt;$AH66))),"",AND(BC$37&gt;=$R66,BC$37&lt;=$U66),"○",TRUE,"")</f>
        <v/>
      </c>
      <c r="BD66" s="429" t="str" cm="1">
        <f t="array" ref="BD66">_xlfn.IFS(OR(AND(NOT(OR($X66="",$Z66="")),AND(BD$37&gt;=$X66,BD$37&lt;$Z66)),AND(NOT(OR($AB66="",$AD66="",)),AND(BD$37&gt;=$AB66,BD$37&lt;$AD66)),AND(NOT(OR($AF66="",$AH66="")),AND(BD$37&gt;=$AF66,BD$37&lt;$AH66))),"",AND(BD$37&gt;=$R66,BD$37&lt;=$U66),"○",TRUE,"")</f>
        <v/>
      </c>
      <c r="BE66" s="429" t="str" cm="1">
        <f t="array" ref="BE66">_xlfn.IFS(OR(AND(NOT(OR($X66="",$Z66="")),AND(BE$37&gt;=$X66,BE$37&lt;$Z66)),AND(NOT(OR($AB66="",$AD66="",)),AND(BE$37&gt;=$AB66,BE$37&lt;$AD66)),AND(NOT(OR($AF66="",$AH66="")),AND(BE$37&gt;=$AF66,BE$37&lt;$AH66))),"",AND(BE$37&gt;=$R66,BE$37&lt;=$U66),"○",TRUE,"")</f>
        <v/>
      </c>
      <c r="BF66" s="429" t="str" cm="1">
        <f t="array" ref="BF66">_xlfn.IFS(OR(AND(NOT(OR($X66="",$Z66="")),AND(BF$37&gt;=$X66,BF$37&lt;$Z66)),AND(NOT(OR($AB66="",$AD66="",)),AND(BF$37&gt;=$AB66,BF$37&lt;$AD66)),AND(NOT(OR($AF66="",$AH66="")),AND(BF$37&gt;=$AF66,BF$37&lt;$AH66))),"",AND(BF$37&gt;=$R66,BF$37&lt;=$U66),"○",TRUE,"")</f>
        <v/>
      </c>
      <c r="BG66" s="429" t="str" cm="1">
        <f t="array" ref="BG66">_xlfn.IFS(OR(AND(NOT(OR($X66="",$Z66="")),AND(BG$37&gt;=$X66,BG$37&lt;$Z66)),AND(NOT(OR($AB66="",$AD66="",)),AND(BG$37&gt;=$AB66,BG$37&lt;$AD66)),AND(NOT(OR($AF66="",$AH66="")),AND(BG$37&gt;=$AF66,BG$37&lt;$AH66))),"",AND(BG$37&gt;=$R66,BG$37&lt;=$U66),"○",TRUE,"")</f>
        <v/>
      </c>
      <c r="BH66" s="429" t="str" cm="1">
        <f t="array" ref="BH66">_xlfn.IFS(OR(AND(NOT(OR($X66="",$Z66="")),AND(BH$37&gt;=$X66,BH$37&lt;$Z66)),AND(NOT(OR($AB66="",$AD66="",)),AND(BH$37&gt;=$AB66,BH$37&lt;$AD66)),AND(NOT(OR($AF66="",$AH66="")),AND(BH$37&gt;=$AF66,BH$37&lt;$AH66))),"",AND(BH$37&gt;=$R66,BH$37&lt;=$U66),"○",TRUE,"")</f>
        <v/>
      </c>
      <c r="BI66" s="429" t="str" cm="1">
        <f t="array" ref="BI66">_xlfn.IFS(OR(AND(NOT(OR($X66="",$Z66="")),AND(BI$37&gt;=$X66,BI$37&lt;$Z66)),AND(NOT(OR($AB66="",$AD66="",)),AND(BI$37&gt;=$AB66,BI$37&lt;$AD66)),AND(NOT(OR($AF66="",$AH66="")),AND(BI$37&gt;=$AF66,BI$37&lt;$AH66))),"",AND(BI$37&gt;=$R66,BI$37&lt;=$U66),"○",TRUE,"")</f>
        <v/>
      </c>
      <c r="BJ66" s="429" t="str" cm="1">
        <f t="array" ref="BJ66">_xlfn.IFS(OR(AND(NOT(OR($X66="",$Z66="")),AND(BJ$37&gt;=$X66,BJ$37&lt;$Z66)),AND(NOT(OR($AB66="",$AD66="",)),AND(BJ$37&gt;=$AB66,BJ$37&lt;$AD66)),AND(NOT(OR($AF66="",$AH66="")),AND(BJ$37&gt;=$AF66,BJ$37&lt;$AH66))),"",AND(BJ$37&gt;=$R66,BJ$37&lt;=$U66),"○",TRUE,"")</f>
        <v/>
      </c>
      <c r="BK66" s="429" t="str" cm="1">
        <f t="array" ref="BK66">_xlfn.IFS(OR(AND(NOT(OR($X66="",$Z66="")),AND(BK$37&gt;=$X66,BK$37&lt;$Z66)),AND(NOT(OR($AB66="",$AD66="",)),AND(BK$37&gt;=$AB66,BK$37&lt;$AD66)),AND(NOT(OR($AF66="",$AH66="")),AND(BK$37&gt;=$AF66,BK$37&lt;$AH66))),"",AND(BK$37&gt;=$R66,BK$37&lt;=$U66),"○",TRUE,"")</f>
        <v/>
      </c>
      <c r="BL66" s="429" t="str" cm="1">
        <f t="array" ref="BL66">_xlfn.IFS(OR(AND(NOT(OR($X66="",$Z66="")),AND(BL$37&gt;=$X66,BL$37&lt;$Z66)),AND(NOT(OR($AB66="",$AD66="",)),AND(BL$37&gt;=$AB66,BL$37&lt;$AD66)),AND(NOT(OR($AF66="",$AH66="")),AND(BL$37&gt;=$AF66,BL$37&lt;$AH66))),"",AND(BL$37&gt;=$R66,BL$37&lt;=$U66),"○",TRUE,"")</f>
        <v/>
      </c>
      <c r="BM66" s="429" t="str" cm="1">
        <f t="array" ref="BM66">_xlfn.IFS(OR(AND(NOT(OR($X66="",$Z66="")),AND(BM$37&gt;=$X66,BM$37&lt;$Z66)),AND(NOT(OR($AB66="",$AD66="",)),AND(BM$37&gt;=$AB66,BM$37&lt;$AD66)),AND(NOT(OR($AF66="",$AH66="")),AND(BM$37&gt;=$AF66,BM$37&lt;$AH66))),"",AND(BM$37&gt;=$R66,BM$37&lt;=$U66),"○",TRUE,"")</f>
        <v/>
      </c>
      <c r="BN66" s="429" t="str" cm="1">
        <f t="array" ref="BN66">_xlfn.IFS(OR(AND(NOT(OR($X66="",$Z66="")),AND(BN$37&gt;=$X66,BN$37&lt;$Z66)),AND(NOT(OR($AB66="",$AD66="",)),AND(BN$37&gt;=$AB66,BN$37&lt;$AD66)),AND(NOT(OR($AF66="",$AH66="")),AND(BN$37&gt;=$AF66,BN$37&lt;$AH66))),"",AND(BN$37&gt;=$R66,BN$37&lt;=$U66),"○",TRUE,"")</f>
        <v/>
      </c>
      <c r="BO66" s="429" t="str" cm="1">
        <f t="array" ref="BO66">_xlfn.IFS(OR(AND(NOT(OR($X66="",$Z66="")),AND(BO$37&gt;=$X66,BO$37&lt;$Z66)),AND(NOT(OR($AB66="",$AD66="",)),AND(BO$37&gt;=$AB66,BO$37&lt;$AD66)),AND(NOT(OR($AF66="",$AH66="")),AND(BO$37&gt;=$AF66,BO$37&lt;$AH66))),"",AND(BO$37&gt;=$R66,BO$37&lt;=$U66),"○",TRUE,"")</f>
        <v/>
      </c>
    </row>
    <row r="67" spans="2:67">
      <c r="B67"/>
      <c r="C67"/>
      <c r="D67"/>
      <c r="E67"/>
      <c r="F67"/>
      <c r="G67"/>
      <c r="H67"/>
      <c r="I67"/>
      <c r="J67"/>
      <c r="K67" s="568"/>
      <c r="L67" s="569"/>
      <c r="M67" s="569"/>
      <c r="N67" s="570"/>
      <c r="O67" s="569"/>
      <c r="P67" s="569"/>
      <c r="Q67" s="569"/>
      <c r="R67" s="571"/>
      <c r="S67" s="571"/>
      <c r="T67" s="571"/>
      <c r="U67" s="571"/>
      <c r="V67" s="571"/>
      <c r="W67" s="571"/>
      <c r="X67" s="571"/>
      <c r="Y67" s="571"/>
      <c r="Z67" s="571"/>
      <c r="AA67" s="571"/>
      <c r="AB67" s="571"/>
      <c r="AC67" s="571"/>
      <c r="AD67" s="571"/>
      <c r="AE67" s="571"/>
      <c r="AF67" s="571"/>
      <c r="AG67" s="571"/>
      <c r="AH67" s="573"/>
      <c r="AI67" s="574"/>
      <c r="AJ67" s="430" t="str">
        <f t="shared" si="17"/>
        <v/>
      </c>
      <c r="AK67" s="429" t="str" cm="1">
        <f t="array" ref="AK67">_xlfn.IFS(OR(AND(NOT(OR($X67="",$Z67="")),AND(AK$37&gt;=$X67,AK$37&lt;$Z67)),AND(NOT(OR($AB67="",$AD67="",)),AND(AK$37&gt;=$AB67,AK$37&lt;$AD67)),AND(NOT(OR($AF67="",$AH67="")),AND(AK$37&gt;=$AF67,AK$37&lt;$AH67))),"",AND(AK$37&gt;=$R67,AK$37&lt;=$U67),"○",TRUE,"")</f>
        <v/>
      </c>
      <c r="AL67" s="429" t="str" cm="1">
        <f t="array" ref="AL67">_xlfn.IFS(OR(AND(NOT(OR($X67="",$Z67="")),AND(AL$37&gt;=$X67,AL$37&lt;$Z67)),AND(NOT(OR($AB67="",$AD67="",)),AND(AL$37&gt;=$AB67,AL$37&lt;$AD67)),AND(NOT(OR($AF67="",$AH67="")),AND(AL$37&gt;=$AF67,AL$37&lt;$AH67))),"",AND(AL$37&gt;=$R67,AL$37&lt;=$U67),"○",TRUE,"")</f>
        <v/>
      </c>
      <c r="AM67" s="429" t="str" cm="1">
        <f t="array" ref="AM67">_xlfn.IFS(OR(AND(NOT(OR($X67="",$Z67="")),AND(AM$37&gt;=$X67,AM$37&lt;$Z67)),AND(NOT(OR($AB67="",$AD67="",)),AND(AM$37&gt;=$AB67,AM$37&lt;$AD67)),AND(NOT(OR($AF67="",$AH67="")),AND(AM$37&gt;=$AF67,AM$37&lt;$AH67))),"",AND(AM$37&gt;=$R67,AM$37&lt;=$U67),"○",TRUE,"")</f>
        <v/>
      </c>
      <c r="AN67" s="429" t="str" cm="1">
        <f t="array" ref="AN67">_xlfn.IFS(OR(AND(NOT(OR($X67="",$Z67="")),AND(AN$37&gt;=$X67,AN$37&lt;$Z67)),AND(NOT(OR($AB67="",$AD67="",)),AND(AN$37&gt;=$AB67,AN$37&lt;$AD67)),AND(NOT(OR($AF67="",$AH67="")),AND(AN$37&gt;=$AF67,AN$37&lt;$AH67))),"",AND(AN$37&gt;=$R67,AN$37&lt;=$U67),"○",TRUE,"")</f>
        <v/>
      </c>
      <c r="AO67" s="429" t="str" cm="1">
        <f t="array" ref="AO67">_xlfn.IFS(OR(AND(NOT(OR($X67="",$Z67="")),AND(AO$37&gt;=$X67,AO$37&lt;$Z67)),AND(NOT(OR($AB67="",$AD67="",)),AND(AO$37&gt;=$AB67,AO$37&lt;$AD67)),AND(NOT(OR($AF67="",$AH67="")),AND(AO$37&gt;=$AF67,AO$37&lt;$AH67))),"",AND(AO$37&gt;=$R67,AO$37&lt;=$U67),"○",TRUE,"")</f>
        <v/>
      </c>
      <c r="AP67" s="429" t="str" cm="1">
        <f t="array" ref="AP67">_xlfn.IFS(OR(AND(NOT(OR($X67="",$Z67="")),AND(AP$37&gt;=$X67,AP$37&lt;$Z67)),AND(NOT(OR($AB67="",$AD67="",)),AND(AP$37&gt;=$AB67,AP$37&lt;$AD67)),AND(NOT(OR($AF67="",$AH67="")),AND(AP$37&gt;=$AF67,AP$37&lt;$AH67))),"",AND(AP$37&gt;=$R67,AP$37&lt;=$U67),"○",TRUE,"")</f>
        <v/>
      </c>
      <c r="AQ67" s="429" t="str" cm="1">
        <f t="array" ref="AQ67">_xlfn.IFS(OR(AND(NOT(OR($X67="",$Z67="")),AND(AQ$37&gt;=$X67,AQ$37&lt;$Z67)),AND(NOT(OR($AB67="",$AD67="",)),AND(AQ$37&gt;=$AB67,AQ$37&lt;$AD67)),AND(NOT(OR($AF67="",$AH67="")),AND(AQ$37&gt;=$AF67,AQ$37&lt;$AH67))),"",AND(AQ$37&gt;=$R67,AQ$37&lt;=$U67),"○",TRUE,"")</f>
        <v/>
      </c>
      <c r="AR67" s="429" t="str" cm="1">
        <f t="array" ref="AR67">_xlfn.IFS(OR(AND(NOT(OR($X67="",$Z67="")),AND(AR$37&gt;=$X67,AR$37&lt;$Z67)),AND(NOT(OR($AB67="",$AD67="",)),AND(AR$37&gt;=$AB67,AR$37&lt;$AD67)),AND(NOT(OR($AF67="",$AH67="")),AND(AR$37&gt;=$AF67,AR$37&lt;$AH67))),"",AND(AR$37&gt;=$R67,AR$37&lt;=$U67),"○",TRUE,"")</f>
        <v/>
      </c>
      <c r="AS67" s="429" t="str" cm="1">
        <f t="array" ref="AS67">_xlfn.IFS(OR(AND(NOT(OR($X67="",$Z67="")),AND(AS$37&gt;=$X67,AS$37&lt;$Z67)),AND(NOT(OR($AB67="",$AD67="",)),AND(AS$37&gt;=$AB67,AS$37&lt;$AD67)),AND(NOT(OR($AF67="",$AH67="")),AND(AS$37&gt;=$AF67,AS$37&lt;$AH67))),"",AND(AS$37&gt;=$R67,AS$37&lt;=$U67),"○",TRUE,"")</f>
        <v/>
      </c>
      <c r="AT67" s="429" t="str" cm="1">
        <f t="array" ref="AT67">_xlfn.IFS(OR(AND(NOT(OR($X67="",$Z67="")),AND(AT$37&gt;=$X67,AT$37&lt;$Z67)),AND(NOT(OR($AB67="",$AD67="",)),AND(AT$37&gt;=$AB67,AT$37&lt;$AD67)),AND(NOT(OR($AF67="",$AH67="")),AND(AT$37&gt;=$AF67,AT$37&lt;$AH67))),"",AND(AT$37&gt;=$R67,AT$37&lt;=$U67),"○",TRUE,"")</f>
        <v/>
      </c>
      <c r="AU67" s="429" t="str" cm="1">
        <f t="array" ref="AU67">_xlfn.IFS(OR(AND(NOT(OR($X67="",$Z67="")),AND(AU$37&gt;=$X67,AU$37&lt;$Z67)),AND(NOT(OR($AB67="",$AD67="",)),AND(AU$37&gt;=$AB67,AU$37&lt;$AD67)),AND(NOT(OR($AF67="",$AH67="")),AND(AU$37&gt;=$AF67,AU$37&lt;$AH67))),"",AND(AU$37&gt;=$R67,AU$37&lt;=$U67),"○",TRUE,"")</f>
        <v/>
      </c>
      <c r="AV67" s="429" t="str" cm="1">
        <f t="array" ref="AV67">_xlfn.IFS(OR(AND(NOT(OR($X67="",$Z67="")),AND(AV$37&gt;=$X67,AV$37&lt;$Z67)),AND(NOT(OR($AB67="",$AD67="",)),AND(AV$37&gt;=$AB67,AV$37&lt;$AD67)),AND(NOT(OR($AF67="",$AH67="")),AND(AV$37&gt;=$AF67,AV$37&lt;$AH67))),"",AND(AV$37&gt;=$R67,AV$37&lt;=$U67),"○",TRUE,"")</f>
        <v/>
      </c>
      <c r="AW67" s="429" t="str" cm="1">
        <f t="array" ref="AW67">_xlfn.IFS(OR(AND(NOT(OR($X67="",$Z67="")),AND(AW$37&gt;=$X67,AW$37&lt;$Z67)),AND(NOT(OR($AB67="",$AD67="",)),AND(AW$37&gt;=$AB67,AW$37&lt;$AD67)),AND(NOT(OR($AF67="",$AH67="")),AND(AW$37&gt;=$AF67,AW$37&lt;$AH67))),"",AND(AW$37&gt;=$R67,AW$37&lt;=$U67),"○",TRUE,"")</f>
        <v/>
      </c>
      <c r="AX67" s="429" t="str" cm="1">
        <f t="array" ref="AX67">_xlfn.IFS(OR(AND(NOT(OR($X67="",$Z67="")),AND(AX$37&gt;=$X67,AX$37&lt;$Z67)),AND(NOT(OR($AB67="",$AD67="",)),AND(AX$37&gt;=$AB67,AX$37&lt;$AD67)),AND(NOT(OR($AF67="",$AH67="")),AND(AX$37&gt;=$AF67,AX$37&lt;$AH67))),"",AND(AX$37&gt;=$R67,AX$37&lt;=$U67),"○",TRUE,"")</f>
        <v/>
      </c>
      <c r="AY67" s="429" t="str" cm="1">
        <f t="array" ref="AY67">_xlfn.IFS(OR(AND(NOT(OR($X67="",$Z67="")),AND(AY$37&gt;=$X67,AY$37&lt;$Z67)),AND(NOT(OR($AB67="",$AD67="",)),AND(AY$37&gt;=$AB67,AY$37&lt;$AD67)),AND(NOT(OR($AF67="",$AH67="")),AND(AY$37&gt;=$AF67,AY$37&lt;$AH67))),"",AND(AY$37&gt;=$R67,AY$37&lt;=$U67),"○",TRUE,"")</f>
        <v/>
      </c>
      <c r="AZ67" s="429" t="str" cm="1">
        <f t="array" ref="AZ67">_xlfn.IFS(OR(AND(NOT(OR($X67="",$Z67="")),AND(AZ$37&gt;=$X67,AZ$37&lt;$Z67)),AND(NOT(OR($AB67="",$AD67="",)),AND(AZ$37&gt;=$AB67,AZ$37&lt;$AD67)),AND(NOT(OR($AF67="",$AH67="")),AND(AZ$37&gt;=$AF67,AZ$37&lt;$AH67))),"",AND(AZ$37&gt;=$R67,AZ$37&lt;=$U67),"○",TRUE,"")</f>
        <v/>
      </c>
      <c r="BA67" s="429" t="str" cm="1">
        <f t="array" ref="BA67">_xlfn.IFS(OR(AND(NOT(OR($X67="",$Z67="")),AND(BA$37&gt;=$X67,BA$37&lt;$Z67)),AND(NOT(OR($AB67="",$AD67="",)),AND(BA$37&gt;=$AB67,BA$37&lt;$AD67)),AND(NOT(OR($AF67="",$AH67="")),AND(BA$37&gt;=$AF67,BA$37&lt;$AH67))),"",AND(BA$37&gt;=$R67,BA$37&lt;=$U67),"○",TRUE,"")</f>
        <v/>
      </c>
      <c r="BB67" s="429" t="str" cm="1">
        <f t="array" ref="BB67">_xlfn.IFS(OR(AND(NOT(OR($X67="",$Z67="")),AND(BB$37&gt;=$X67,BB$37&lt;$Z67)),AND(NOT(OR($AB67="",$AD67="",)),AND(BB$37&gt;=$AB67,BB$37&lt;$AD67)),AND(NOT(OR($AF67="",$AH67="")),AND(BB$37&gt;=$AF67,BB$37&lt;$AH67))),"",AND(BB$37&gt;=$R67,BB$37&lt;=$U67),"○",TRUE,"")</f>
        <v/>
      </c>
      <c r="BC67" s="429" t="str" cm="1">
        <f t="array" ref="BC67">_xlfn.IFS(OR(AND(NOT(OR($X67="",$Z67="")),AND(BC$37&gt;=$X67,BC$37&lt;$Z67)),AND(NOT(OR($AB67="",$AD67="",)),AND(BC$37&gt;=$AB67,BC$37&lt;$AD67)),AND(NOT(OR($AF67="",$AH67="")),AND(BC$37&gt;=$AF67,BC$37&lt;$AH67))),"",AND(BC$37&gt;=$R67,BC$37&lt;=$U67),"○",TRUE,"")</f>
        <v/>
      </c>
      <c r="BD67" s="429" t="str" cm="1">
        <f t="array" ref="BD67">_xlfn.IFS(OR(AND(NOT(OR($X67="",$Z67="")),AND(BD$37&gt;=$X67,BD$37&lt;$Z67)),AND(NOT(OR($AB67="",$AD67="",)),AND(BD$37&gt;=$AB67,BD$37&lt;$AD67)),AND(NOT(OR($AF67="",$AH67="")),AND(BD$37&gt;=$AF67,BD$37&lt;$AH67))),"",AND(BD$37&gt;=$R67,BD$37&lt;=$U67),"○",TRUE,"")</f>
        <v/>
      </c>
      <c r="BE67" s="429" t="str" cm="1">
        <f t="array" ref="BE67">_xlfn.IFS(OR(AND(NOT(OR($X67="",$Z67="")),AND(BE$37&gt;=$X67,BE$37&lt;$Z67)),AND(NOT(OR($AB67="",$AD67="",)),AND(BE$37&gt;=$AB67,BE$37&lt;$AD67)),AND(NOT(OR($AF67="",$AH67="")),AND(BE$37&gt;=$AF67,BE$37&lt;$AH67))),"",AND(BE$37&gt;=$R67,BE$37&lt;=$U67),"○",TRUE,"")</f>
        <v/>
      </c>
      <c r="BF67" s="429" t="str" cm="1">
        <f t="array" ref="BF67">_xlfn.IFS(OR(AND(NOT(OR($X67="",$Z67="")),AND(BF$37&gt;=$X67,BF$37&lt;$Z67)),AND(NOT(OR($AB67="",$AD67="",)),AND(BF$37&gt;=$AB67,BF$37&lt;$AD67)),AND(NOT(OR($AF67="",$AH67="")),AND(BF$37&gt;=$AF67,BF$37&lt;$AH67))),"",AND(BF$37&gt;=$R67,BF$37&lt;=$U67),"○",TRUE,"")</f>
        <v/>
      </c>
      <c r="BG67" s="429" t="str" cm="1">
        <f t="array" ref="BG67">_xlfn.IFS(OR(AND(NOT(OR($X67="",$Z67="")),AND(BG$37&gt;=$X67,BG$37&lt;$Z67)),AND(NOT(OR($AB67="",$AD67="",)),AND(BG$37&gt;=$AB67,BG$37&lt;$AD67)),AND(NOT(OR($AF67="",$AH67="")),AND(BG$37&gt;=$AF67,BG$37&lt;$AH67))),"",AND(BG$37&gt;=$R67,BG$37&lt;=$U67),"○",TRUE,"")</f>
        <v/>
      </c>
      <c r="BH67" s="429" t="str" cm="1">
        <f t="array" ref="BH67">_xlfn.IFS(OR(AND(NOT(OR($X67="",$Z67="")),AND(BH$37&gt;=$X67,BH$37&lt;$Z67)),AND(NOT(OR($AB67="",$AD67="",)),AND(BH$37&gt;=$AB67,BH$37&lt;$AD67)),AND(NOT(OR($AF67="",$AH67="")),AND(BH$37&gt;=$AF67,BH$37&lt;$AH67))),"",AND(BH$37&gt;=$R67,BH$37&lt;=$U67),"○",TRUE,"")</f>
        <v/>
      </c>
      <c r="BI67" s="429" t="str" cm="1">
        <f t="array" ref="BI67">_xlfn.IFS(OR(AND(NOT(OR($X67="",$Z67="")),AND(BI$37&gt;=$X67,BI$37&lt;$Z67)),AND(NOT(OR($AB67="",$AD67="",)),AND(BI$37&gt;=$AB67,BI$37&lt;$AD67)),AND(NOT(OR($AF67="",$AH67="")),AND(BI$37&gt;=$AF67,BI$37&lt;$AH67))),"",AND(BI$37&gt;=$R67,BI$37&lt;=$U67),"○",TRUE,"")</f>
        <v/>
      </c>
      <c r="BJ67" s="429" t="str" cm="1">
        <f t="array" ref="BJ67">_xlfn.IFS(OR(AND(NOT(OR($X67="",$Z67="")),AND(BJ$37&gt;=$X67,BJ$37&lt;$Z67)),AND(NOT(OR($AB67="",$AD67="",)),AND(BJ$37&gt;=$AB67,BJ$37&lt;$AD67)),AND(NOT(OR($AF67="",$AH67="")),AND(BJ$37&gt;=$AF67,BJ$37&lt;$AH67))),"",AND(BJ$37&gt;=$R67,BJ$37&lt;=$U67),"○",TRUE,"")</f>
        <v/>
      </c>
      <c r="BK67" s="429" t="str" cm="1">
        <f t="array" ref="BK67">_xlfn.IFS(OR(AND(NOT(OR($X67="",$Z67="")),AND(BK$37&gt;=$X67,BK$37&lt;$Z67)),AND(NOT(OR($AB67="",$AD67="",)),AND(BK$37&gt;=$AB67,BK$37&lt;$AD67)),AND(NOT(OR($AF67="",$AH67="")),AND(BK$37&gt;=$AF67,BK$37&lt;$AH67))),"",AND(BK$37&gt;=$R67,BK$37&lt;=$U67),"○",TRUE,"")</f>
        <v/>
      </c>
      <c r="BL67" s="429" t="str" cm="1">
        <f t="array" ref="BL67">_xlfn.IFS(OR(AND(NOT(OR($X67="",$Z67="")),AND(BL$37&gt;=$X67,BL$37&lt;$Z67)),AND(NOT(OR($AB67="",$AD67="",)),AND(BL$37&gt;=$AB67,BL$37&lt;$AD67)),AND(NOT(OR($AF67="",$AH67="")),AND(BL$37&gt;=$AF67,BL$37&lt;$AH67))),"",AND(BL$37&gt;=$R67,BL$37&lt;=$U67),"○",TRUE,"")</f>
        <v/>
      </c>
      <c r="BM67" s="429" t="str" cm="1">
        <f t="array" ref="BM67">_xlfn.IFS(OR(AND(NOT(OR($X67="",$Z67="")),AND(BM$37&gt;=$X67,BM$37&lt;$Z67)),AND(NOT(OR($AB67="",$AD67="",)),AND(BM$37&gt;=$AB67,BM$37&lt;$AD67)),AND(NOT(OR($AF67="",$AH67="")),AND(BM$37&gt;=$AF67,BM$37&lt;$AH67))),"",AND(BM$37&gt;=$R67,BM$37&lt;=$U67),"○",TRUE,"")</f>
        <v/>
      </c>
      <c r="BN67" s="429" t="str" cm="1">
        <f t="array" ref="BN67">_xlfn.IFS(OR(AND(NOT(OR($X67="",$Z67="")),AND(BN$37&gt;=$X67,BN$37&lt;$Z67)),AND(NOT(OR($AB67="",$AD67="",)),AND(BN$37&gt;=$AB67,BN$37&lt;$AD67)),AND(NOT(OR($AF67="",$AH67="")),AND(BN$37&gt;=$AF67,BN$37&lt;$AH67))),"",AND(BN$37&gt;=$R67,BN$37&lt;=$U67),"○",TRUE,"")</f>
        <v/>
      </c>
      <c r="BO67" s="429" t="str" cm="1">
        <f t="array" ref="BO67">_xlfn.IFS(OR(AND(NOT(OR($X67="",$Z67="")),AND(BO$37&gt;=$X67,BO$37&lt;$Z67)),AND(NOT(OR($AB67="",$AD67="",)),AND(BO$37&gt;=$AB67,BO$37&lt;$AD67)),AND(NOT(OR($AF67="",$AH67="")),AND(BO$37&gt;=$AF67,BO$37&lt;$AH67))),"",AND(BO$37&gt;=$R67,BO$37&lt;=$U67),"○",TRUE,"")</f>
        <v/>
      </c>
    </row>
    <row r="68" spans="2:67">
      <c r="B68"/>
      <c r="C68"/>
      <c r="D68"/>
      <c r="E68"/>
      <c r="F68"/>
      <c r="G68"/>
      <c r="H68"/>
      <c r="I68"/>
      <c r="J68"/>
      <c r="K68" s="568"/>
      <c r="L68" s="569"/>
      <c r="M68" s="569"/>
      <c r="N68" s="570"/>
      <c r="O68" s="569"/>
      <c r="P68" s="569"/>
      <c r="Q68" s="569"/>
      <c r="R68" s="571"/>
      <c r="S68" s="571"/>
      <c r="T68" s="571"/>
      <c r="U68" s="571"/>
      <c r="V68" s="571"/>
      <c r="W68" s="571"/>
      <c r="X68" s="571"/>
      <c r="Y68" s="571"/>
      <c r="Z68" s="571"/>
      <c r="AA68" s="571"/>
      <c r="AB68" s="571"/>
      <c r="AC68" s="571"/>
      <c r="AD68" s="571"/>
      <c r="AE68" s="571"/>
      <c r="AF68" s="571"/>
      <c r="AG68" s="571"/>
      <c r="AH68" s="573"/>
      <c r="AI68" s="574"/>
      <c r="AJ68" s="430" t="str">
        <f t="shared" si="17"/>
        <v/>
      </c>
      <c r="AK68" s="429" t="str" cm="1">
        <f t="array" ref="AK68">_xlfn.IFS(OR(AND(NOT(OR($X68="",$Z68="")),AND(AK$37&gt;=$X68,AK$37&lt;$Z68)),AND(NOT(OR($AB68="",$AD68="",)),AND(AK$37&gt;=$AB68,AK$37&lt;$AD68)),AND(NOT(OR($AF68="",$AH68="")),AND(AK$37&gt;=$AF68,AK$37&lt;$AH68))),"",AND(AK$37&gt;=$R68,AK$37&lt;=$U68),"○",TRUE,"")</f>
        <v/>
      </c>
      <c r="AL68" s="429" t="str" cm="1">
        <f t="array" ref="AL68">_xlfn.IFS(OR(AND(NOT(OR($X68="",$Z68="")),AND(AL$37&gt;=$X68,AL$37&lt;$Z68)),AND(NOT(OR($AB68="",$AD68="",)),AND(AL$37&gt;=$AB68,AL$37&lt;$AD68)),AND(NOT(OR($AF68="",$AH68="")),AND(AL$37&gt;=$AF68,AL$37&lt;$AH68))),"",AND(AL$37&gt;=$R68,AL$37&lt;=$U68),"○",TRUE,"")</f>
        <v/>
      </c>
      <c r="AM68" s="429" t="str" cm="1">
        <f t="array" ref="AM68">_xlfn.IFS(OR(AND(NOT(OR($X68="",$Z68="")),AND(AM$37&gt;=$X68,AM$37&lt;$Z68)),AND(NOT(OR($AB68="",$AD68="",)),AND(AM$37&gt;=$AB68,AM$37&lt;$AD68)),AND(NOT(OR($AF68="",$AH68="")),AND(AM$37&gt;=$AF68,AM$37&lt;$AH68))),"",AND(AM$37&gt;=$R68,AM$37&lt;=$U68),"○",TRUE,"")</f>
        <v/>
      </c>
      <c r="AN68" s="429" t="str" cm="1">
        <f t="array" ref="AN68">_xlfn.IFS(OR(AND(NOT(OR($X68="",$Z68="")),AND(AN$37&gt;=$X68,AN$37&lt;$Z68)),AND(NOT(OR($AB68="",$AD68="",)),AND(AN$37&gt;=$AB68,AN$37&lt;$AD68)),AND(NOT(OR($AF68="",$AH68="")),AND(AN$37&gt;=$AF68,AN$37&lt;$AH68))),"",AND(AN$37&gt;=$R68,AN$37&lt;=$U68),"○",TRUE,"")</f>
        <v/>
      </c>
      <c r="AO68" s="429" t="str" cm="1">
        <f t="array" ref="AO68">_xlfn.IFS(OR(AND(NOT(OR($X68="",$Z68="")),AND(AO$37&gt;=$X68,AO$37&lt;$Z68)),AND(NOT(OR($AB68="",$AD68="",)),AND(AO$37&gt;=$AB68,AO$37&lt;$AD68)),AND(NOT(OR($AF68="",$AH68="")),AND(AO$37&gt;=$AF68,AO$37&lt;$AH68))),"",AND(AO$37&gt;=$R68,AO$37&lt;=$U68),"○",TRUE,"")</f>
        <v/>
      </c>
      <c r="AP68" s="429" t="str" cm="1">
        <f t="array" ref="AP68">_xlfn.IFS(OR(AND(NOT(OR($X68="",$Z68="")),AND(AP$37&gt;=$X68,AP$37&lt;$Z68)),AND(NOT(OR($AB68="",$AD68="",)),AND(AP$37&gt;=$AB68,AP$37&lt;$AD68)),AND(NOT(OR($AF68="",$AH68="")),AND(AP$37&gt;=$AF68,AP$37&lt;$AH68))),"",AND(AP$37&gt;=$R68,AP$37&lt;=$U68),"○",TRUE,"")</f>
        <v/>
      </c>
      <c r="AQ68" s="429" t="str" cm="1">
        <f t="array" ref="AQ68">_xlfn.IFS(OR(AND(NOT(OR($X68="",$Z68="")),AND(AQ$37&gt;=$X68,AQ$37&lt;$Z68)),AND(NOT(OR($AB68="",$AD68="",)),AND(AQ$37&gt;=$AB68,AQ$37&lt;$AD68)),AND(NOT(OR($AF68="",$AH68="")),AND(AQ$37&gt;=$AF68,AQ$37&lt;$AH68))),"",AND(AQ$37&gt;=$R68,AQ$37&lt;=$U68),"○",TRUE,"")</f>
        <v/>
      </c>
      <c r="AR68" s="429" t="str" cm="1">
        <f t="array" ref="AR68">_xlfn.IFS(OR(AND(NOT(OR($X68="",$Z68="")),AND(AR$37&gt;=$X68,AR$37&lt;$Z68)),AND(NOT(OR($AB68="",$AD68="",)),AND(AR$37&gt;=$AB68,AR$37&lt;$AD68)),AND(NOT(OR($AF68="",$AH68="")),AND(AR$37&gt;=$AF68,AR$37&lt;$AH68))),"",AND(AR$37&gt;=$R68,AR$37&lt;=$U68),"○",TRUE,"")</f>
        <v/>
      </c>
      <c r="AS68" s="429" t="str" cm="1">
        <f t="array" ref="AS68">_xlfn.IFS(OR(AND(NOT(OR($X68="",$Z68="")),AND(AS$37&gt;=$X68,AS$37&lt;$Z68)),AND(NOT(OR($AB68="",$AD68="",)),AND(AS$37&gt;=$AB68,AS$37&lt;$AD68)),AND(NOT(OR($AF68="",$AH68="")),AND(AS$37&gt;=$AF68,AS$37&lt;$AH68))),"",AND(AS$37&gt;=$R68,AS$37&lt;=$U68),"○",TRUE,"")</f>
        <v/>
      </c>
      <c r="AT68" s="429" t="str" cm="1">
        <f t="array" ref="AT68">_xlfn.IFS(OR(AND(NOT(OR($X68="",$Z68="")),AND(AT$37&gt;=$X68,AT$37&lt;$Z68)),AND(NOT(OR($AB68="",$AD68="",)),AND(AT$37&gt;=$AB68,AT$37&lt;$AD68)),AND(NOT(OR($AF68="",$AH68="")),AND(AT$37&gt;=$AF68,AT$37&lt;$AH68))),"",AND(AT$37&gt;=$R68,AT$37&lt;=$U68),"○",TRUE,"")</f>
        <v/>
      </c>
      <c r="AU68" s="429" t="str" cm="1">
        <f t="array" ref="AU68">_xlfn.IFS(OR(AND(NOT(OR($X68="",$Z68="")),AND(AU$37&gt;=$X68,AU$37&lt;$Z68)),AND(NOT(OR($AB68="",$AD68="",)),AND(AU$37&gt;=$AB68,AU$37&lt;$AD68)),AND(NOT(OR($AF68="",$AH68="")),AND(AU$37&gt;=$AF68,AU$37&lt;$AH68))),"",AND(AU$37&gt;=$R68,AU$37&lt;=$U68),"○",TRUE,"")</f>
        <v/>
      </c>
      <c r="AV68" s="429" t="str" cm="1">
        <f t="array" ref="AV68">_xlfn.IFS(OR(AND(NOT(OR($X68="",$Z68="")),AND(AV$37&gt;=$X68,AV$37&lt;$Z68)),AND(NOT(OR($AB68="",$AD68="",)),AND(AV$37&gt;=$AB68,AV$37&lt;$AD68)),AND(NOT(OR($AF68="",$AH68="")),AND(AV$37&gt;=$AF68,AV$37&lt;$AH68))),"",AND(AV$37&gt;=$R68,AV$37&lt;=$U68),"○",TRUE,"")</f>
        <v/>
      </c>
      <c r="AW68" s="429" t="str" cm="1">
        <f t="array" ref="AW68">_xlfn.IFS(OR(AND(NOT(OR($X68="",$Z68="")),AND(AW$37&gt;=$X68,AW$37&lt;$Z68)),AND(NOT(OR($AB68="",$AD68="",)),AND(AW$37&gt;=$AB68,AW$37&lt;$AD68)),AND(NOT(OR($AF68="",$AH68="")),AND(AW$37&gt;=$AF68,AW$37&lt;$AH68))),"",AND(AW$37&gt;=$R68,AW$37&lt;=$U68),"○",TRUE,"")</f>
        <v/>
      </c>
      <c r="AX68" s="429" t="str" cm="1">
        <f t="array" ref="AX68">_xlfn.IFS(OR(AND(NOT(OR($X68="",$Z68="")),AND(AX$37&gt;=$X68,AX$37&lt;$Z68)),AND(NOT(OR($AB68="",$AD68="",)),AND(AX$37&gt;=$AB68,AX$37&lt;$AD68)),AND(NOT(OR($AF68="",$AH68="")),AND(AX$37&gt;=$AF68,AX$37&lt;$AH68))),"",AND(AX$37&gt;=$R68,AX$37&lt;=$U68),"○",TRUE,"")</f>
        <v/>
      </c>
      <c r="AY68" s="429" t="str" cm="1">
        <f t="array" ref="AY68">_xlfn.IFS(OR(AND(NOT(OR($X68="",$Z68="")),AND(AY$37&gt;=$X68,AY$37&lt;$Z68)),AND(NOT(OR($AB68="",$AD68="",)),AND(AY$37&gt;=$AB68,AY$37&lt;$AD68)),AND(NOT(OR($AF68="",$AH68="")),AND(AY$37&gt;=$AF68,AY$37&lt;$AH68))),"",AND(AY$37&gt;=$R68,AY$37&lt;=$U68),"○",TRUE,"")</f>
        <v/>
      </c>
      <c r="AZ68" s="429" t="str" cm="1">
        <f t="array" ref="AZ68">_xlfn.IFS(OR(AND(NOT(OR($X68="",$Z68="")),AND(AZ$37&gt;=$X68,AZ$37&lt;$Z68)),AND(NOT(OR($AB68="",$AD68="",)),AND(AZ$37&gt;=$AB68,AZ$37&lt;$AD68)),AND(NOT(OR($AF68="",$AH68="")),AND(AZ$37&gt;=$AF68,AZ$37&lt;$AH68))),"",AND(AZ$37&gt;=$R68,AZ$37&lt;=$U68),"○",TRUE,"")</f>
        <v/>
      </c>
      <c r="BA68" s="429" t="str" cm="1">
        <f t="array" ref="BA68">_xlfn.IFS(OR(AND(NOT(OR($X68="",$Z68="")),AND(BA$37&gt;=$X68,BA$37&lt;$Z68)),AND(NOT(OR($AB68="",$AD68="",)),AND(BA$37&gt;=$AB68,BA$37&lt;$AD68)),AND(NOT(OR($AF68="",$AH68="")),AND(BA$37&gt;=$AF68,BA$37&lt;$AH68))),"",AND(BA$37&gt;=$R68,BA$37&lt;=$U68),"○",TRUE,"")</f>
        <v/>
      </c>
      <c r="BB68" s="429" t="str" cm="1">
        <f t="array" ref="BB68">_xlfn.IFS(OR(AND(NOT(OR($X68="",$Z68="")),AND(BB$37&gt;=$X68,BB$37&lt;$Z68)),AND(NOT(OR($AB68="",$AD68="",)),AND(BB$37&gt;=$AB68,BB$37&lt;$AD68)),AND(NOT(OR($AF68="",$AH68="")),AND(BB$37&gt;=$AF68,BB$37&lt;$AH68))),"",AND(BB$37&gt;=$R68,BB$37&lt;=$U68),"○",TRUE,"")</f>
        <v/>
      </c>
      <c r="BC68" s="429" t="str" cm="1">
        <f t="array" ref="BC68">_xlfn.IFS(OR(AND(NOT(OR($X68="",$Z68="")),AND(BC$37&gt;=$X68,BC$37&lt;$Z68)),AND(NOT(OR($AB68="",$AD68="",)),AND(BC$37&gt;=$AB68,BC$37&lt;$AD68)),AND(NOT(OR($AF68="",$AH68="")),AND(BC$37&gt;=$AF68,BC$37&lt;$AH68))),"",AND(BC$37&gt;=$R68,BC$37&lt;=$U68),"○",TRUE,"")</f>
        <v/>
      </c>
      <c r="BD68" s="429" t="str" cm="1">
        <f t="array" ref="BD68">_xlfn.IFS(OR(AND(NOT(OR($X68="",$Z68="")),AND(BD$37&gt;=$X68,BD$37&lt;$Z68)),AND(NOT(OR($AB68="",$AD68="",)),AND(BD$37&gt;=$AB68,BD$37&lt;$AD68)),AND(NOT(OR($AF68="",$AH68="")),AND(BD$37&gt;=$AF68,BD$37&lt;$AH68))),"",AND(BD$37&gt;=$R68,BD$37&lt;=$U68),"○",TRUE,"")</f>
        <v/>
      </c>
      <c r="BE68" s="429" t="str" cm="1">
        <f t="array" ref="BE68">_xlfn.IFS(OR(AND(NOT(OR($X68="",$Z68="")),AND(BE$37&gt;=$X68,BE$37&lt;$Z68)),AND(NOT(OR($AB68="",$AD68="",)),AND(BE$37&gt;=$AB68,BE$37&lt;$AD68)),AND(NOT(OR($AF68="",$AH68="")),AND(BE$37&gt;=$AF68,BE$37&lt;$AH68))),"",AND(BE$37&gt;=$R68,BE$37&lt;=$U68),"○",TRUE,"")</f>
        <v/>
      </c>
      <c r="BF68" s="429" t="str" cm="1">
        <f t="array" ref="BF68">_xlfn.IFS(OR(AND(NOT(OR($X68="",$Z68="")),AND(BF$37&gt;=$X68,BF$37&lt;$Z68)),AND(NOT(OR($AB68="",$AD68="",)),AND(BF$37&gt;=$AB68,BF$37&lt;$AD68)),AND(NOT(OR($AF68="",$AH68="")),AND(BF$37&gt;=$AF68,BF$37&lt;$AH68))),"",AND(BF$37&gt;=$R68,BF$37&lt;=$U68),"○",TRUE,"")</f>
        <v/>
      </c>
      <c r="BG68" s="429" t="str" cm="1">
        <f t="array" ref="BG68">_xlfn.IFS(OR(AND(NOT(OR($X68="",$Z68="")),AND(BG$37&gt;=$X68,BG$37&lt;$Z68)),AND(NOT(OR($AB68="",$AD68="",)),AND(BG$37&gt;=$AB68,BG$37&lt;$AD68)),AND(NOT(OR($AF68="",$AH68="")),AND(BG$37&gt;=$AF68,BG$37&lt;$AH68))),"",AND(BG$37&gt;=$R68,BG$37&lt;=$U68),"○",TRUE,"")</f>
        <v/>
      </c>
      <c r="BH68" s="429" t="str" cm="1">
        <f t="array" ref="BH68">_xlfn.IFS(OR(AND(NOT(OR($X68="",$Z68="")),AND(BH$37&gt;=$X68,BH$37&lt;$Z68)),AND(NOT(OR($AB68="",$AD68="",)),AND(BH$37&gt;=$AB68,BH$37&lt;$AD68)),AND(NOT(OR($AF68="",$AH68="")),AND(BH$37&gt;=$AF68,BH$37&lt;$AH68))),"",AND(BH$37&gt;=$R68,BH$37&lt;=$U68),"○",TRUE,"")</f>
        <v/>
      </c>
      <c r="BI68" s="429" t="str" cm="1">
        <f t="array" ref="BI68">_xlfn.IFS(OR(AND(NOT(OR($X68="",$Z68="")),AND(BI$37&gt;=$X68,BI$37&lt;$Z68)),AND(NOT(OR($AB68="",$AD68="",)),AND(BI$37&gt;=$AB68,BI$37&lt;$AD68)),AND(NOT(OR($AF68="",$AH68="")),AND(BI$37&gt;=$AF68,BI$37&lt;$AH68))),"",AND(BI$37&gt;=$R68,BI$37&lt;=$U68),"○",TRUE,"")</f>
        <v/>
      </c>
      <c r="BJ68" s="429" t="str" cm="1">
        <f t="array" ref="BJ68">_xlfn.IFS(OR(AND(NOT(OR($X68="",$Z68="")),AND(BJ$37&gt;=$X68,BJ$37&lt;$Z68)),AND(NOT(OR($AB68="",$AD68="",)),AND(BJ$37&gt;=$AB68,BJ$37&lt;$AD68)),AND(NOT(OR($AF68="",$AH68="")),AND(BJ$37&gt;=$AF68,BJ$37&lt;$AH68))),"",AND(BJ$37&gt;=$R68,BJ$37&lt;=$U68),"○",TRUE,"")</f>
        <v/>
      </c>
      <c r="BK68" s="429" t="str" cm="1">
        <f t="array" ref="BK68">_xlfn.IFS(OR(AND(NOT(OR($X68="",$Z68="")),AND(BK$37&gt;=$X68,BK$37&lt;$Z68)),AND(NOT(OR($AB68="",$AD68="",)),AND(BK$37&gt;=$AB68,BK$37&lt;$AD68)),AND(NOT(OR($AF68="",$AH68="")),AND(BK$37&gt;=$AF68,BK$37&lt;$AH68))),"",AND(BK$37&gt;=$R68,BK$37&lt;=$U68),"○",TRUE,"")</f>
        <v/>
      </c>
      <c r="BL68" s="429" t="str" cm="1">
        <f t="array" ref="BL68">_xlfn.IFS(OR(AND(NOT(OR($X68="",$Z68="")),AND(BL$37&gt;=$X68,BL$37&lt;$Z68)),AND(NOT(OR($AB68="",$AD68="",)),AND(BL$37&gt;=$AB68,BL$37&lt;$AD68)),AND(NOT(OR($AF68="",$AH68="")),AND(BL$37&gt;=$AF68,BL$37&lt;$AH68))),"",AND(BL$37&gt;=$R68,BL$37&lt;=$U68),"○",TRUE,"")</f>
        <v/>
      </c>
      <c r="BM68" s="429" t="str" cm="1">
        <f t="array" ref="BM68">_xlfn.IFS(OR(AND(NOT(OR($X68="",$Z68="")),AND(BM$37&gt;=$X68,BM$37&lt;$Z68)),AND(NOT(OR($AB68="",$AD68="",)),AND(BM$37&gt;=$AB68,BM$37&lt;$AD68)),AND(NOT(OR($AF68="",$AH68="")),AND(BM$37&gt;=$AF68,BM$37&lt;$AH68))),"",AND(BM$37&gt;=$R68,BM$37&lt;=$U68),"○",TRUE,"")</f>
        <v/>
      </c>
      <c r="BN68" s="429" t="str" cm="1">
        <f t="array" ref="BN68">_xlfn.IFS(OR(AND(NOT(OR($X68="",$Z68="")),AND(BN$37&gt;=$X68,BN$37&lt;$Z68)),AND(NOT(OR($AB68="",$AD68="",)),AND(BN$37&gt;=$AB68,BN$37&lt;$AD68)),AND(NOT(OR($AF68="",$AH68="")),AND(BN$37&gt;=$AF68,BN$37&lt;$AH68))),"",AND(BN$37&gt;=$R68,BN$37&lt;=$U68),"○",TRUE,"")</f>
        <v/>
      </c>
      <c r="BO68" s="429" t="str" cm="1">
        <f t="array" ref="BO68">_xlfn.IFS(OR(AND(NOT(OR($X68="",$Z68="")),AND(BO$37&gt;=$X68,BO$37&lt;$Z68)),AND(NOT(OR($AB68="",$AD68="",)),AND(BO$37&gt;=$AB68,BO$37&lt;$AD68)),AND(NOT(OR($AF68="",$AH68="")),AND(BO$37&gt;=$AF68,BO$37&lt;$AH68))),"",AND(BO$37&gt;=$R68,BO$37&lt;=$U68),"○",TRUE,"")</f>
        <v/>
      </c>
    </row>
    <row r="69" spans="2:67">
      <c r="B69"/>
      <c r="C69"/>
      <c r="D69"/>
      <c r="E69"/>
      <c r="F69"/>
      <c r="G69"/>
      <c r="H69"/>
      <c r="I69"/>
      <c r="J69"/>
      <c r="K69" s="568"/>
      <c r="L69" s="569"/>
      <c r="M69" s="569"/>
      <c r="N69" s="570"/>
      <c r="O69" s="569"/>
      <c r="P69" s="569"/>
      <c r="Q69" s="569"/>
      <c r="R69" s="571"/>
      <c r="S69" s="571"/>
      <c r="T69" s="571"/>
      <c r="U69" s="571"/>
      <c r="V69" s="571"/>
      <c r="W69" s="571"/>
      <c r="X69" s="571"/>
      <c r="Y69" s="571"/>
      <c r="Z69" s="571"/>
      <c r="AA69" s="571"/>
      <c r="AB69" s="571"/>
      <c r="AC69" s="571"/>
      <c r="AD69" s="571"/>
      <c r="AE69" s="571"/>
      <c r="AF69" s="571"/>
      <c r="AG69" s="571"/>
      <c r="AH69" s="573"/>
      <c r="AI69" s="574"/>
      <c r="AJ69" s="430" t="str">
        <f t="shared" si="17"/>
        <v/>
      </c>
      <c r="AK69" s="429" t="str" cm="1">
        <f t="array" ref="AK69">_xlfn.IFS(OR(AND(NOT(OR($X69="",$Z69="")),AND(AK$37&gt;=$X69,AK$37&lt;$Z69)),AND(NOT(OR($AB69="",$AD69="",)),AND(AK$37&gt;=$AB69,AK$37&lt;$AD69)),AND(NOT(OR($AF69="",$AH69="")),AND(AK$37&gt;=$AF69,AK$37&lt;$AH69))),"",AND(AK$37&gt;=$R69,AK$37&lt;=$U69),"○",TRUE,"")</f>
        <v/>
      </c>
      <c r="AL69" s="429" t="str" cm="1">
        <f t="array" ref="AL69">_xlfn.IFS(OR(AND(NOT(OR($X69="",$Z69="")),AND(AL$37&gt;=$X69,AL$37&lt;$Z69)),AND(NOT(OR($AB69="",$AD69="",)),AND(AL$37&gt;=$AB69,AL$37&lt;$AD69)),AND(NOT(OR($AF69="",$AH69="")),AND(AL$37&gt;=$AF69,AL$37&lt;$AH69))),"",AND(AL$37&gt;=$R69,AL$37&lt;=$U69),"○",TRUE,"")</f>
        <v/>
      </c>
      <c r="AM69" s="429" t="str" cm="1">
        <f t="array" ref="AM69">_xlfn.IFS(OR(AND(NOT(OR($X69="",$Z69="")),AND(AM$37&gt;=$X69,AM$37&lt;$Z69)),AND(NOT(OR($AB69="",$AD69="",)),AND(AM$37&gt;=$AB69,AM$37&lt;$AD69)),AND(NOT(OR($AF69="",$AH69="")),AND(AM$37&gt;=$AF69,AM$37&lt;$AH69))),"",AND(AM$37&gt;=$R69,AM$37&lt;=$U69),"○",TRUE,"")</f>
        <v/>
      </c>
      <c r="AN69" s="429" t="str" cm="1">
        <f t="array" ref="AN69">_xlfn.IFS(OR(AND(NOT(OR($X69="",$Z69="")),AND(AN$37&gt;=$X69,AN$37&lt;$Z69)),AND(NOT(OR($AB69="",$AD69="",)),AND(AN$37&gt;=$AB69,AN$37&lt;$AD69)),AND(NOT(OR($AF69="",$AH69="")),AND(AN$37&gt;=$AF69,AN$37&lt;$AH69))),"",AND(AN$37&gt;=$R69,AN$37&lt;=$U69),"○",TRUE,"")</f>
        <v/>
      </c>
      <c r="AO69" s="429" t="str" cm="1">
        <f t="array" ref="AO69">_xlfn.IFS(OR(AND(NOT(OR($X69="",$Z69="")),AND(AO$37&gt;=$X69,AO$37&lt;$Z69)),AND(NOT(OR($AB69="",$AD69="",)),AND(AO$37&gt;=$AB69,AO$37&lt;$AD69)),AND(NOT(OR($AF69="",$AH69="")),AND(AO$37&gt;=$AF69,AO$37&lt;$AH69))),"",AND(AO$37&gt;=$R69,AO$37&lt;=$U69),"○",TRUE,"")</f>
        <v/>
      </c>
      <c r="AP69" s="429" t="str" cm="1">
        <f t="array" ref="AP69">_xlfn.IFS(OR(AND(NOT(OR($X69="",$Z69="")),AND(AP$37&gt;=$X69,AP$37&lt;$Z69)),AND(NOT(OR($AB69="",$AD69="",)),AND(AP$37&gt;=$AB69,AP$37&lt;$AD69)),AND(NOT(OR($AF69="",$AH69="")),AND(AP$37&gt;=$AF69,AP$37&lt;$AH69))),"",AND(AP$37&gt;=$R69,AP$37&lt;=$U69),"○",TRUE,"")</f>
        <v/>
      </c>
      <c r="AQ69" s="429" t="str" cm="1">
        <f t="array" ref="AQ69">_xlfn.IFS(OR(AND(NOT(OR($X69="",$Z69="")),AND(AQ$37&gt;=$X69,AQ$37&lt;$Z69)),AND(NOT(OR($AB69="",$AD69="",)),AND(AQ$37&gt;=$AB69,AQ$37&lt;$AD69)),AND(NOT(OR($AF69="",$AH69="")),AND(AQ$37&gt;=$AF69,AQ$37&lt;$AH69))),"",AND(AQ$37&gt;=$R69,AQ$37&lt;=$U69),"○",TRUE,"")</f>
        <v/>
      </c>
      <c r="AR69" s="429" t="str" cm="1">
        <f t="array" ref="AR69">_xlfn.IFS(OR(AND(NOT(OR($X69="",$Z69="")),AND(AR$37&gt;=$X69,AR$37&lt;$Z69)),AND(NOT(OR($AB69="",$AD69="",)),AND(AR$37&gt;=$AB69,AR$37&lt;$AD69)),AND(NOT(OR($AF69="",$AH69="")),AND(AR$37&gt;=$AF69,AR$37&lt;$AH69))),"",AND(AR$37&gt;=$R69,AR$37&lt;=$U69),"○",TRUE,"")</f>
        <v/>
      </c>
      <c r="AS69" s="429" t="str" cm="1">
        <f t="array" ref="AS69">_xlfn.IFS(OR(AND(NOT(OR($X69="",$Z69="")),AND(AS$37&gt;=$X69,AS$37&lt;$Z69)),AND(NOT(OR($AB69="",$AD69="",)),AND(AS$37&gt;=$AB69,AS$37&lt;$AD69)),AND(NOT(OR($AF69="",$AH69="")),AND(AS$37&gt;=$AF69,AS$37&lt;$AH69))),"",AND(AS$37&gt;=$R69,AS$37&lt;=$U69),"○",TRUE,"")</f>
        <v/>
      </c>
      <c r="AT69" s="429" t="str" cm="1">
        <f t="array" ref="AT69">_xlfn.IFS(OR(AND(NOT(OR($X69="",$Z69="")),AND(AT$37&gt;=$X69,AT$37&lt;$Z69)),AND(NOT(OR($AB69="",$AD69="",)),AND(AT$37&gt;=$AB69,AT$37&lt;$AD69)),AND(NOT(OR($AF69="",$AH69="")),AND(AT$37&gt;=$AF69,AT$37&lt;$AH69))),"",AND(AT$37&gt;=$R69,AT$37&lt;=$U69),"○",TRUE,"")</f>
        <v/>
      </c>
      <c r="AU69" s="429" t="str" cm="1">
        <f t="array" ref="AU69">_xlfn.IFS(OR(AND(NOT(OR($X69="",$Z69="")),AND(AU$37&gt;=$X69,AU$37&lt;$Z69)),AND(NOT(OR($AB69="",$AD69="",)),AND(AU$37&gt;=$AB69,AU$37&lt;$AD69)),AND(NOT(OR($AF69="",$AH69="")),AND(AU$37&gt;=$AF69,AU$37&lt;$AH69))),"",AND(AU$37&gt;=$R69,AU$37&lt;=$U69),"○",TRUE,"")</f>
        <v/>
      </c>
      <c r="AV69" s="429" t="str" cm="1">
        <f t="array" ref="AV69">_xlfn.IFS(OR(AND(NOT(OR($X69="",$Z69="")),AND(AV$37&gt;=$X69,AV$37&lt;$Z69)),AND(NOT(OR($AB69="",$AD69="",)),AND(AV$37&gt;=$AB69,AV$37&lt;$AD69)),AND(NOT(OR($AF69="",$AH69="")),AND(AV$37&gt;=$AF69,AV$37&lt;$AH69))),"",AND(AV$37&gt;=$R69,AV$37&lt;=$U69),"○",TRUE,"")</f>
        <v/>
      </c>
      <c r="AW69" s="429" t="str" cm="1">
        <f t="array" ref="AW69">_xlfn.IFS(OR(AND(NOT(OR($X69="",$Z69="")),AND(AW$37&gt;=$X69,AW$37&lt;$Z69)),AND(NOT(OR($AB69="",$AD69="",)),AND(AW$37&gt;=$AB69,AW$37&lt;$AD69)),AND(NOT(OR($AF69="",$AH69="")),AND(AW$37&gt;=$AF69,AW$37&lt;$AH69))),"",AND(AW$37&gt;=$R69,AW$37&lt;=$U69),"○",TRUE,"")</f>
        <v/>
      </c>
      <c r="AX69" s="429" t="str" cm="1">
        <f t="array" ref="AX69">_xlfn.IFS(OR(AND(NOT(OR($X69="",$Z69="")),AND(AX$37&gt;=$X69,AX$37&lt;$Z69)),AND(NOT(OR($AB69="",$AD69="",)),AND(AX$37&gt;=$AB69,AX$37&lt;$AD69)),AND(NOT(OR($AF69="",$AH69="")),AND(AX$37&gt;=$AF69,AX$37&lt;$AH69))),"",AND(AX$37&gt;=$R69,AX$37&lt;=$U69),"○",TRUE,"")</f>
        <v/>
      </c>
      <c r="AY69" s="429" t="str" cm="1">
        <f t="array" ref="AY69">_xlfn.IFS(OR(AND(NOT(OR($X69="",$Z69="")),AND(AY$37&gt;=$X69,AY$37&lt;$Z69)),AND(NOT(OR($AB69="",$AD69="",)),AND(AY$37&gt;=$AB69,AY$37&lt;$AD69)),AND(NOT(OR($AF69="",$AH69="")),AND(AY$37&gt;=$AF69,AY$37&lt;$AH69))),"",AND(AY$37&gt;=$R69,AY$37&lt;=$U69),"○",TRUE,"")</f>
        <v/>
      </c>
      <c r="AZ69" s="429" t="str" cm="1">
        <f t="array" ref="AZ69">_xlfn.IFS(OR(AND(NOT(OR($X69="",$Z69="")),AND(AZ$37&gt;=$X69,AZ$37&lt;$Z69)),AND(NOT(OR($AB69="",$AD69="",)),AND(AZ$37&gt;=$AB69,AZ$37&lt;$AD69)),AND(NOT(OR($AF69="",$AH69="")),AND(AZ$37&gt;=$AF69,AZ$37&lt;$AH69))),"",AND(AZ$37&gt;=$R69,AZ$37&lt;=$U69),"○",TRUE,"")</f>
        <v/>
      </c>
      <c r="BA69" s="429" t="str" cm="1">
        <f t="array" ref="BA69">_xlfn.IFS(OR(AND(NOT(OR($X69="",$Z69="")),AND(BA$37&gt;=$X69,BA$37&lt;$Z69)),AND(NOT(OR($AB69="",$AD69="",)),AND(BA$37&gt;=$AB69,BA$37&lt;$AD69)),AND(NOT(OR($AF69="",$AH69="")),AND(BA$37&gt;=$AF69,BA$37&lt;$AH69))),"",AND(BA$37&gt;=$R69,BA$37&lt;=$U69),"○",TRUE,"")</f>
        <v/>
      </c>
      <c r="BB69" s="429" t="str" cm="1">
        <f t="array" ref="BB69">_xlfn.IFS(OR(AND(NOT(OR($X69="",$Z69="")),AND(BB$37&gt;=$X69,BB$37&lt;$Z69)),AND(NOT(OR($AB69="",$AD69="",)),AND(BB$37&gt;=$AB69,BB$37&lt;$AD69)),AND(NOT(OR($AF69="",$AH69="")),AND(BB$37&gt;=$AF69,BB$37&lt;$AH69))),"",AND(BB$37&gt;=$R69,BB$37&lt;=$U69),"○",TRUE,"")</f>
        <v/>
      </c>
      <c r="BC69" s="429" t="str" cm="1">
        <f t="array" ref="BC69">_xlfn.IFS(OR(AND(NOT(OR($X69="",$Z69="")),AND(BC$37&gt;=$X69,BC$37&lt;$Z69)),AND(NOT(OR($AB69="",$AD69="",)),AND(BC$37&gt;=$AB69,BC$37&lt;$AD69)),AND(NOT(OR($AF69="",$AH69="")),AND(BC$37&gt;=$AF69,BC$37&lt;$AH69))),"",AND(BC$37&gt;=$R69,BC$37&lt;=$U69),"○",TRUE,"")</f>
        <v/>
      </c>
      <c r="BD69" s="429" t="str" cm="1">
        <f t="array" ref="BD69">_xlfn.IFS(OR(AND(NOT(OR($X69="",$Z69="")),AND(BD$37&gt;=$X69,BD$37&lt;$Z69)),AND(NOT(OR($AB69="",$AD69="",)),AND(BD$37&gt;=$AB69,BD$37&lt;$AD69)),AND(NOT(OR($AF69="",$AH69="")),AND(BD$37&gt;=$AF69,BD$37&lt;$AH69))),"",AND(BD$37&gt;=$R69,BD$37&lt;=$U69),"○",TRUE,"")</f>
        <v/>
      </c>
      <c r="BE69" s="429" t="str" cm="1">
        <f t="array" ref="BE69">_xlfn.IFS(OR(AND(NOT(OR($X69="",$Z69="")),AND(BE$37&gt;=$X69,BE$37&lt;$Z69)),AND(NOT(OR($AB69="",$AD69="",)),AND(BE$37&gt;=$AB69,BE$37&lt;$AD69)),AND(NOT(OR($AF69="",$AH69="")),AND(BE$37&gt;=$AF69,BE$37&lt;$AH69))),"",AND(BE$37&gt;=$R69,BE$37&lt;=$U69),"○",TRUE,"")</f>
        <v/>
      </c>
      <c r="BF69" s="429" t="str" cm="1">
        <f t="array" ref="BF69">_xlfn.IFS(OR(AND(NOT(OR($X69="",$Z69="")),AND(BF$37&gt;=$X69,BF$37&lt;$Z69)),AND(NOT(OR($AB69="",$AD69="",)),AND(BF$37&gt;=$AB69,BF$37&lt;$AD69)),AND(NOT(OR($AF69="",$AH69="")),AND(BF$37&gt;=$AF69,BF$37&lt;$AH69))),"",AND(BF$37&gt;=$R69,BF$37&lt;=$U69),"○",TRUE,"")</f>
        <v/>
      </c>
      <c r="BG69" s="429" t="str" cm="1">
        <f t="array" ref="BG69">_xlfn.IFS(OR(AND(NOT(OR($X69="",$Z69="")),AND(BG$37&gt;=$X69,BG$37&lt;$Z69)),AND(NOT(OR($AB69="",$AD69="",)),AND(BG$37&gt;=$AB69,BG$37&lt;$AD69)),AND(NOT(OR($AF69="",$AH69="")),AND(BG$37&gt;=$AF69,BG$37&lt;$AH69))),"",AND(BG$37&gt;=$R69,BG$37&lt;=$U69),"○",TRUE,"")</f>
        <v/>
      </c>
      <c r="BH69" s="429" t="str" cm="1">
        <f t="array" ref="BH69">_xlfn.IFS(OR(AND(NOT(OR($X69="",$Z69="")),AND(BH$37&gt;=$X69,BH$37&lt;$Z69)),AND(NOT(OR($AB69="",$AD69="",)),AND(BH$37&gt;=$AB69,BH$37&lt;$AD69)),AND(NOT(OR($AF69="",$AH69="")),AND(BH$37&gt;=$AF69,BH$37&lt;$AH69))),"",AND(BH$37&gt;=$R69,BH$37&lt;=$U69),"○",TRUE,"")</f>
        <v/>
      </c>
      <c r="BI69" s="429" t="str" cm="1">
        <f t="array" ref="BI69">_xlfn.IFS(OR(AND(NOT(OR($X69="",$Z69="")),AND(BI$37&gt;=$X69,BI$37&lt;$Z69)),AND(NOT(OR($AB69="",$AD69="",)),AND(BI$37&gt;=$AB69,BI$37&lt;$AD69)),AND(NOT(OR($AF69="",$AH69="")),AND(BI$37&gt;=$AF69,BI$37&lt;$AH69))),"",AND(BI$37&gt;=$R69,BI$37&lt;=$U69),"○",TRUE,"")</f>
        <v/>
      </c>
      <c r="BJ69" s="429" t="str" cm="1">
        <f t="array" ref="BJ69">_xlfn.IFS(OR(AND(NOT(OR($X69="",$Z69="")),AND(BJ$37&gt;=$X69,BJ$37&lt;$Z69)),AND(NOT(OR($AB69="",$AD69="",)),AND(BJ$37&gt;=$AB69,BJ$37&lt;$AD69)),AND(NOT(OR($AF69="",$AH69="")),AND(BJ$37&gt;=$AF69,BJ$37&lt;$AH69))),"",AND(BJ$37&gt;=$R69,BJ$37&lt;=$U69),"○",TRUE,"")</f>
        <v/>
      </c>
      <c r="BK69" s="429" t="str" cm="1">
        <f t="array" ref="BK69">_xlfn.IFS(OR(AND(NOT(OR($X69="",$Z69="")),AND(BK$37&gt;=$X69,BK$37&lt;$Z69)),AND(NOT(OR($AB69="",$AD69="",)),AND(BK$37&gt;=$AB69,BK$37&lt;$AD69)),AND(NOT(OR($AF69="",$AH69="")),AND(BK$37&gt;=$AF69,BK$37&lt;$AH69))),"",AND(BK$37&gt;=$R69,BK$37&lt;=$U69),"○",TRUE,"")</f>
        <v/>
      </c>
      <c r="BL69" s="429" t="str" cm="1">
        <f t="array" ref="BL69">_xlfn.IFS(OR(AND(NOT(OR($X69="",$Z69="")),AND(BL$37&gt;=$X69,BL$37&lt;$Z69)),AND(NOT(OR($AB69="",$AD69="",)),AND(BL$37&gt;=$AB69,BL$37&lt;$AD69)),AND(NOT(OR($AF69="",$AH69="")),AND(BL$37&gt;=$AF69,BL$37&lt;$AH69))),"",AND(BL$37&gt;=$R69,BL$37&lt;=$U69),"○",TRUE,"")</f>
        <v/>
      </c>
      <c r="BM69" s="429" t="str" cm="1">
        <f t="array" ref="BM69">_xlfn.IFS(OR(AND(NOT(OR($X69="",$Z69="")),AND(BM$37&gt;=$X69,BM$37&lt;$Z69)),AND(NOT(OR($AB69="",$AD69="",)),AND(BM$37&gt;=$AB69,BM$37&lt;$AD69)),AND(NOT(OR($AF69="",$AH69="")),AND(BM$37&gt;=$AF69,BM$37&lt;$AH69))),"",AND(BM$37&gt;=$R69,BM$37&lt;=$U69),"○",TRUE,"")</f>
        <v/>
      </c>
      <c r="BN69" s="429" t="str" cm="1">
        <f t="array" ref="BN69">_xlfn.IFS(OR(AND(NOT(OR($X69="",$Z69="")),AND(BN$37&gt;=$X69,BN$37&lt;$Z69)),AND(NOT(OR($AB69="",$AD69="",)),AND(BN$37&gt;=$AB69,BN$37&lt;$AD69)),AND(NOT(OR($AF69="",$AH69="")),AND(BN$37&gt;=$AF69,BN$37&lt;$AH69))),"",AND(BN$37&gt;=$R69,BN$37&lt;=$U69),"○",TRUE,"")</f>
        <v/>
      </c>
      <c r="BO69" s="429" t="str" cm="1">
        <f t="array" ref="BO69">_xlfn.IFS(OR(AND(NOT(OR($X69="",$Z69="")),AND(BO$37&gt;=$X69,BO$37&lt;$Z69)),AND(NOT(OR($AB69="",$AD69="",)),AND(BO$37&gt;=$AB69,BO$37&lt;$AD69)),AND(NOT(OR($AF69="",$AH69="")),AND(BO$37&gt;=$AF69,BO$37&lt;$AH69))),"",AND(BO$37&gt;=$R69,BO$37&lt;=$U69),"○",TRUE,"")</f>
        <v/>
      </c>
    </row>
    <row r="70" spans="2:67">
      <c r="B70"/>
      <c r="C70"/>
      <c r="D70"/>
      <c r="E70"/>
      <c r="F70"/>
      <c r="G70"/>
      <c r="H70"/>
      <c r="I70"/>
      <c r="J70"/>
      <c r="K70" s="568"/>
      <c r="L70" s="569"/>
      <c r="M70" s="569"/>
      <c r="N70" s="570"/>
      <c r="O70" s="569"/>
      <c r="P70" s="569"/>
      <c r="Q70" s="569"/>
      <c r="R70" s="571"/>
      <c r="S70" s="571"/>
      <c r="T70" s="571"/>
      <c r="U70" s="571"/>
      <c r="V70" s="571"/>
      <c r="W70" s="571"/>
      <c r="X70" s="571"/>
      <c r="Y70" s="571"/>
      <c r="Z70" s="571"/>
      <c r="AA70" s="571"/>
      <c r="AB70" s="571"/>
      <c r="AC70" s="571"/>
      <c r="AD70" s="571"/>
      <c r="AE70" s="571"/>
      <c r="AF70" s="571"/>
      <c r="AG70" s="571"/>
      <c r="AH70" s="573"/>
      <c r="AI70" s="574"/>
      <c r="AJ70" s="430" t="str">
        <f t="shared" si="17"/>
        <v/>
      </c>
      <c r="AK70" s="429" t="str" cm="1">
        <f t="array" ref="AK70">_xlfn.IFS(OR(AND(NOT(OR($X70="",$Z70="")),AND(AK$37&gt;=$X70,AK$37&lt;$Z70)),AND(NOT(OR($AB70="",$AD70="",)),AND(AK$37&gt;=$AB70,AK$37&lt;$AD70)),AND(NOT(OR($AF70="",$AH70="")),AND(AK$37&gt;=$AF70,AK$37&lt;$AH70))),"",AND(AK$37&gt;=$R70,AK$37&lt;=$U70),"○",TRUE,"")</f>
        <v/>
      </c>
      <c r="AL70" s="429" t="str" cm="1">
        <f t="array" ref="AL70">_xlfn.IFS(OR(AND(NOT(OR($X70="",$Z70="")),AND(AL$37&gt;=$X70,AL$37&lt;$Z70)),AND(NOT(OR($AB70="",$AD70="",)),AND(AL$37&gt;=$AB70,AL$37&lt;$AD70)),AND(NOT(OR($AF70="",$AH70="")),AND(AL$37&gt;=$AF70,AL$37&lt;$AH70))),"",AND(AL$37&gt;=$R70,AL$37&lt;=$U70),"○",TRUE,"")</f>
        <v/>
      </c>
      <c r="AM70" s="429" t="str" cm="1">
        <f t="array" ref="AM70">_xlfn.IFS(OR(AND(NOT(OR($X70="",$Z70="")),AND(AM$37&gt;=$X70,AM$37&lt;$Z70)),AND(NOT(OR($AB70="",$AD70="",)),AND(AM$37&gt;=$AB70,AM$37&lt;$AD70)),AND(NOT(OR($AF70="",$AH70="")),AND(AM$37&gt;=$AF70,AM$37&lt;$AH70))),"",AND(AM$37&gt;=$R70,AM$37&lt;=$U70),"○",TRUE,"")</f>
        <v/>
      </c>
      <c r="AN70" s="429" t="str" cm="1">
        <f t="array" ref="AN70">_xlfn.IFS(OR(AND(NOT(OR($X70="",$Z70="")),AND(AN$37&gt;=$X70,AN$37&lt;$Z70)),AND(NOT(OR($AB70="",$AD70="",)),AND(AN$37&gt;=$AB70,AN$37&lt;$AD70)),AND(NOT(OR($AF70="",$AH70="")),AND(AN$37&gt;=$AF70,AN$37&lt;$AH70))),"",AND(AN$37&gt;=$R70,AN$37&lt;=$U70),"○",TRUE,"")</f>
        <v/>
      </c>
      <c r="AO70" s="429" t="str" cm="1">
        <f t="array" ref="AO70">_xlfn.IFS(OR(AND(NOT(OR($X70="",$Z70="")),AND(AO$37&gt;=$X70,AO$37&lt;$Z70)),AND(NOT(OR($AB70="",$AD70="",)),AND(AO$37&gt;=$AB70,AO$37&lt;$AD70)),AND(NOT(OR($AF70="",$AH70="")),AND(AO$37&gt;=$AF70,AO$37&lt;$AH70))),"",AND(AO$37&gt;=$R70,AO$37&lt;=$U70),"○",TRUE,"")</f>
        <v/>
      </c>
      <c r="AP70" s="429" t="str" cm="1">
        <f t="array" ref="AP70">_xlfn.IFS(OR(AND(NOT(OR($X70="",$Z70="")),AND(AP$37&gt;=$X70,AP$37&lt;$Z70)),AND(NOT(OR($AB70="",$AD70="",)),AND(AP$37&gt;=$AB70,AP$37&lt;$AD70)),AND(NOT(OR($AF70="",$AH70="")),AND(AP$37&gt;=$AF70,AP$37&lt;$AH70))),"",AND(AP$37&gt;=$R70,AP$37&lt;=$U70),"○",TRUE,"")</f>
        <v/>
      </c>
      <c r="AQ70" s="429" t="str" cm="1">
        <f t="array" ref="AQ70">_xlfn.IFS(OR(AND(NOT(OR($X70="",$Z70="")),AND(AQ$37&gt;=$X70,AQ$37&lt;$Z70)),AND(NOT(OR($AB70="",$AD70="",)),AND(AQ$37&gt;=$AB70,AQ$37&lt;$AD70)),AND(NOT(OR($AF70="",$AH70="")),AND(AQ$37&gt;=$AF70,AQ$37&lt;$AH70))),"",AND(AQ$37&gt;=$R70,AQ$37&lt;=$U70),"○",TRUE,"")</f>
        <v/>
      </c>
      <c r="AR70" s="429" t="str" cm="1">
        <f t="array" ref="AR70">_xlfn.IFS(OR(AND(NOT(OR($X70="",$Z70="")),AND(AR$37&gt;=$X70,AR$37&lt;$Z70)),AND(NOT(OR($AB70="",$AD70="",)),AND(AR$37&gt;=$AB70,AR$37&lt;$AD70)),AND(NOT(OR($AF70="",$AH70="")),AND(AR$37&gt;=$AF70,AR$37&lt;$AH70))),"",AND(AR$37&gt;=$R70,AR$37&lt;=$U70),"○",TRUE,"")</f>
        <v/>
      </c>
      <c r="AS70" s="429" t="str" cm="1">
        <f t="array" ref="AS70">_xlfn.IFS(OR(AND(NOT(OR($X70="",$Z70="")),AND(AS$37&gt;=$X70,AS$37&lt;$Z70)),AND(NOT(OR($AB70="",$AD70="",)),AND(AS$37&gt;=$AB70,AS$37&lt;$AD70)),AND(NOT(OR($AF70="",$AH70="")),AND(AS$37&gt;=$AF70,AS$37&lt;$AH70))),"",AND(AS$37&gt;=$R70,AS$37&lt;=$U70),"○",TRUE,"")</f>
        <v/>
      </c>
      <c r="AT70" s="429" t="str" cm="1">
        <f t="array" ref="AT70">_xlfn.IFS(OR(AND(NOT(OR($X70="",$Z70="")),AND(AT$37&gt;=$X70,AT$37&lt;$Z70)),AND(NOT(OR($AB70="",$AD70="",)),AND(AT$37&gt;=$AB70,AT$37&lt;$AD70)),AND(NOT(OR($AF70="",$AH70="")),AND(AT$37&gt;=$AF70,AT$37&lt;$AH70))),"",AND(AT$37&gt;=$R70,AT$37&lt;=$U70),"○",TRUE,"")</f>
        <v/>
      </c>
      <c r="AU70" s="429" t="str" cm="1">
        <f t="array" ref="AU70">_xlfn.IFS(OR(AND(NOT(OR($X70="",$Z70="")),AND(AU$37&gt;=$X70,AU$37&lt;$Z70)),AND(NOT(OR($AB70="",$AD70="",)),AND(AU$37&gt;=$AB70,AU$37&lt;$AD70)),AND(NOT(OR($AF70="",$AH70="")),AND(AU$37&gt;=$AF70,AU$37&lt;$AH70))),"",AND(AU$37&gt;=$R70,AU$37&lt;=$U70),"○",TRUE,"")</f>
        <v/>
      </c>
      <c r="AV70" s="429" t="str" cm="1">
        <f t="array" ref="AV70">_xlfn.IFS(OR(AND(NOT(OR($X70="",$Z70="")),AND(AV$37&gt;=$X70,AV$37&lt;$Z70)),AND(NOT(OR($AB70="",$AD70="",)),AND(AV$37&gt;=$AB70,AV$37&lt;$AD70)),AND(NOT(OR($AF70="",$AH70="")),AND(AV$37&gt;=$AF70,AV$37&lt;$AH70))),"",AND(AV$37&gt;=$R70,AV$37&lt;=$U70),"○",TRUE,"")</f>
        <v/>
      </c>
      <c r="AW70" s="429" t="str" cm="1">
        <f t="array" ref="AW70">_xlfn.IFS(OR(AND(NOT(OR($X70="",$Z70="")),AND(AW$37&gt;=$X70,AW$37&lt;$Z70)),AND(NOT(OR($AB70="",$AD70="",)),AND(AW$37&gt;=$AB70,AW$37&lt;$AD70)),AND(NOT(OR($AF70="",$AH70="")),AND(AW$37&gt;=$AF70,AW$37&lt;$AH70))),"",AND(AW$37&gt;=$R70,AW$37&lt;=$U70),"○",TRUE,"")</f>
        <v/>
      </c>
      <c r="AX70" s="429" t="str" cm="1">
        <f t="array" ref="AX70">_xlfn.IFS(OR(AND(NOT(OR($X70="",$Z70="")),AND(AX$37&gt;=$X70,AX$37&lt;$Z70)),AND(NOT(OR($AB70="",$AD70="",)),AND(AX$37&gt;=$AB70,AX$37&lt;$AD70)),AND(NOT(OR($AF70="",$AH70="")),AND(AX$37&gt;=$AF70,AX$37&lt;$AH70))),"",AND(AX$37&gt;=$R70,AX$37&lt;=$U70),"○",TRUE,"")</f>
        <v/>
      </c>
      <c r="AY70" s="429" t="str" cm="1">
        <f t="array" ref="AY70">_xlfn.IFS(OR(AND(NOT(OR($X70="",$Z70="")),AND(AY$37&gt;=$X70,AY$37&lt;$Z70)),AND(NOT(OR($AB70="",$AD70="",)),AND(AY$37&gt;=$AB70,AY$37&lt;$AD70)),AND(NOT(OR($AF70="",$AH70="")),AND(AY$37&gt;=$AF70,AY$37&lt;$AH70))),"",AND(AY$37&gt;=$R70,AY$37&lt;=$U70),"○",TRUE,"")</f>
        <v/>
      </c>
      <c r="AZ70" s="429" t="str" cm="1">
        <f t="array" ref="AZ70">_xlfn.IFS(OR(AND(NOT(OR($X70="",$Z70="")),AND(AZ$37&gt;=$X70,AZ$37&lt;$Z70)),AND(NOT(OR($AB70="",$AD70="",)),AND(AZ$37&gt;=$AB70,AZ$37&lt;$AD70)),AND(NOT(OR($AF70="",$AH70="")),AND(AZ$37&gt;=$AF70,AZ$37&lt;$AH70))),"",AND(AZ$37&gt;=$R70,AZ$37&lt;=$U70),"○",TRUE,"")</f>
        <v/>
      </c>
      <c r="BA70" s="429" t="str" cm="1">
        <f t="array" ref="BA70">_xlfn.IFS(OR(AND(NOT(OR($X70="",$Z70="")),AND(BA$37&gt;=$X70,BA$37&lt;$Z70)),AND(NOT(OR($AB70="",$AD70="",)),AND(BA$37&gt;=$AB70,BA$37&lt;$AD70)),AND(NOT(OR($AF70="",$AH70="")),AND(BA$37&gt;=$AF70,BA$37&lt;$AH70))),"",AND(BA$37&gt;=$R70,BA$37&lt;=$U70),"○",TRUE,"")</f>
        <v/>
      </c>
      <c r="BB70" s="429" t="str" cm="1">
        <f t="array" ref="BB70">_xlfn.IFS(OR(AND(NOT(OR($X70="",$Z70="")),AND(BB$37&gt;=$X70,BB$37&lt;$Z70)),AND(NOT(OR($AB70="",$AD70="",)),AND(BB$37&gt;=$AB70,BB$37&lt;$AD70)),AND(NOT(OR($AF70="",$AH70="")),AND(BB$37&gt;=$AF70,BB$37&lt;$AH70))),"",AND(BB$37&gt;=$R70,BB$37&lt;=$U70),"○",TRUE,"")</f>
        <v/>
      </c>
      <c r="BC70" s="429" t="str" cm="1">
        <f t="array" ref="BC70">_xlfn.IFS(OR(AND(NOT(OR($X70="",$Z70="")),AND(BC$37&gt;=$X70,BC$37&lt;$Z70)),AND(NOT(OR($AB70="",$AD70="",)),AND(BC$37&gt;=$AB70,BC$37&lt;$AD70)),AND(NOT(OR($AF70="",$AH70="")),AND(BC$37&gt;=$AF70,BC$37&lt;$AH70))),"",AND(BC$37&gt;=$R70,BC$37&lt;=$U70),"○",TRUE,"")</f>
        <v/>
      </c>
      <c r="BD70" s="429" t="str" cm="1">
        <f t="array" ref="BD70">_xlfn.IFS(OR(AND(NOT(OR($X70="",$Z70="")),AND(BD$37&gt;=$X70,BD$37&lt;$Z70)),AND(NOT(OR($AB70="",$AD70="",)),AND(BD$37&gt;=$AB70,BD$37&lt;$AD70)),AND(NOT(OR($AF70="",$AH70="")),AND(BD$37&gt;=$AF70,BD$37&lt;$AH70))),"",AND(BD$37&gt;=$R70,BD$37&lt;=$U70),"○",TRUE,"")</f>
        <v/>
      </c>
      <c r="BE70" s="429" t="str" cm="1">
        <f t="array" ref="BE70">_xlfn.IFS(OR(AND(NOT(OR($X70="",$Z70="")),AND(BE$37&gt;=$X70,BE$37&lt;$Z70)),AND(NOT(OR($AB70="",$AD70="",)),AND(BE$37&gt;=$AB70,BE$37&lt;$AD70)),AND(NOT(OR($AF70="",$AH70="")),AND(BE$37&gt;=$AF70,BE$37&lt;$AH70))),"",AND(BE$37&gt;=$R70,BE$37&lt;=$U70),"○",TRUE,"")</f>
        <v/>
      </c>
      <c r="BF70" s="429" t="str" cm="1">
        <f t="array" ref="BF70">_xlfn.IFS(OR(AND(NOT(OR($X70="",$Z70="")),AND(BF$37&gt;=$X70,BF$37&lt;$Z70)),AND(NOT(OR($AB70="",$AD70="",)),AND(BF$37&gt;=$AB70,BF$37&lt;$AD70)),AND(NOT(OR($AF70="",$AH70="")),AND(BF$37&gt;=$AF70,BF$37&lt;$AH70))),"",AND(BF$37&gt;=$R70,BF$37&lt;=$U70),"○",TRUE,"")</f>
        <v/>
      </c>
      <c r="BG70" s="429" t="str" cm="1">
        <f t="array" ref="BG70">_xlfn.IFS(OR(AND(NOT(OR($X70="",$Z70="")),AND(BG$37&gt;=$X70,BG$37&lt;$Z70)),AND(NOT(OR($AB70="",$AD70="",)),AND(BG$37&gt;=$AB70,BG$37&lt;$AD70)),AND(NOT(OR($AF70="",$AH70="")),AND(BG$37&gt;=$AF70,BG$37&lt;$AH70))),"",AND(BG$37&gt;=$R70,BG$37&lt;=$U70),"○",TRUE,"")</f>
        <v/>
      </c>
      <c r="BH70" s="429" t="str" cm="1">
        <f t="array" ref="BH70">_xlfn.IFS(OR(AND(NOT(OR($X70="",$Z70="")),AND(BH$37&gt;=$X70,BH$37&lt;$Z70)),AND(NOT(OR($AB70="",$AD70="",)),AND(BH$37&gt;=$AB70,BH$37&lt;$AD70)),AND(NOT(OR($AF70="",$AH70="")),AND(BH$37&gt;=$AF70,BH$37&lt;$AH70))),"",AND(BH$37&gt;=$R70,BH$37&lt;=$U70),"○",TRUE,"")</f>
        <v/>
      </c>
      <c r="BI70" s="429" t="str" cm="1">
        <f t="array" ref="BI70">_xlfn.IFS(OR(AND(NOT(OR($X70="",$Z70="")),AND(BI$37&gt;=$X70,BI$37&lt;$Z70)),AND(NOT(OR($AB70="",$AD70="",)),AND(BI$37&gt;=$AB70,BI$37&lt;$AD70)),AND(NOT(OR($AF70="",$AH70="")),AND(BI$37&gt;=$AF70,BI$37&lt;$AH70))),"",AND(BI$37&gt;=$R70,BI$37&lt;=$U70),"○",TRUE,"")</f>
        <v/>
      </c>
      <c r="BJ70" s="429" t="str" cm="1">
        <f t="array" ref="BJ70">_xlfn.IFS(OR(AND(NOT(OR($X70="",$Z70="")),AND(BJ$37&gt;=$X70,BJ$37&lt;$Z70)),AND(NOT(OR($AB70="",$AD70="",)),AND(BJ$37&gt;=$AB70,BJ$37&lt;$AD70)),AND(NOT(OR($AF70="",$AH70="")),AND(BJ$37&gt;=$AF70,BJ$37&lt;$AH70))),"",AND(BJ$37&gt;=$R70,BJ$37&lt;=$U70),"○",TRUE,"")</f>
        <v/>
      </c>
      <c r="BK70" s="429" t="str" cm="1">
        <f t="array" ref="BK70">_xlfn.IFS(OR(AND(NOT(OR($X70="",$Z70="")),AND(BK$37&gt;=$X70,BK$37&lt;$Z70)),AND(NOT(OR($AB70="",$AD70="",)),AND(BK$37&gt;=$AB70,BK$37&lt;$AD70)),AND(NOT(OR($AF70="",$AH70="")),AND(BK$37&gt;=$AF70,BK$37&lt;$AH70))),"",AND(BK$37&gt;=$R70,BK$37&lt;=$U70),"○",TRUE,"")</f>
        <v/>
      </c>
      <c r="BL70" s="429" t="str" cm="1">
        <f t="array" ref="BL70">_xlfn.IFS(OR(AND(NOT(OR($X70="",$Z70="")),AND(BL$37&gt;=$X70,BL$37&lt;$Z70)),AND(NOT(OR($AB70="",$AD70="",)),AND(BL$37&gt;=$AB70,BL$37&lt;$AD70)),AND(NOT(OR($AF70="",$AH70="")),AND(BL$37&gt;=$AF70,BL$37&lt;$AH70))),"",AND(BL$37&gt;=$R70,BL$37&lt;=$U70),"○",TRUE,"")</f>
        <v/>
      </c>
      <c r="BM70" s="429" t="str" cm="1">
        <f t="array" ref="BM70">_xlfn.IFS(OR(AND(NOT(OR($X70="",$Z70="")),AND(BM$37&gt;=$X70,BM$37&lt;$Z70)),AND(NOT(OR($AB70="",$AD70="",)),AND(BM$37&gt;=$AB70,BM$37&lt;$AD70)),AND(NOT(OR($AF70="",$AH70="")),AND(BM$37&gt;=$AF70,BM$37&lt;$AH70))),"",AND(BM$37&gt;=$R70,BM$37&lt;=$U70),"○",TRUE,"")</f>
        <v/>
      </c>
      <c r="BN70" s="429" t="str" cm="1">
        <f t="array" ref="BN70">_xlfn.IFS(OR(AND(NOT(OR($X70="",$Z70="")),AND(BN$37&gt;=$X70,BN$37&lt;$Z70)),AND(NOT(OR($AB70="",$AD70="",)),AND(BN$37&gt;=$AB70,BN$37&lt;$AD70)),AND(NOT(OR($AF70="",$AH70="")),AND(BN$37&gt;=$AF70,BN$37&lt;$AH70))),"",AND(BN$37&gt;=$R70,BN$37&lt;=$U70),"○",TRUE,"")</f>
        <v/>
      </c>
      <c r="BO70" s="429" t="str" cm="1">
        <f t="array" ref="BO70">_xlfn.IFS(OR(AND(NOT(OR($X70="",$Z70="")),AND(BO$37&gt;=$X70,BO$37&lt;$Z70)),AND(NOT(OR($AB70="",$AD70="",)),AND(BO$37&gt;=$AB70,BO$37&lt;$AD70)),AND(NOT(OR($AF70="",$AH70="")),AND(BO$37&gt;=$AF70,BO$37&lt;$AH70))),"",AND(BO$37&gt;=$R70,BO$37&lt;=$U70),"○",TRUE,"")</f>
        <v/>
      </c>
    </row>
    <row r="71" spans="2:67">
      <c r="B71"/>
      <c r="C71"/>
      <c r="D71"/>
      <c r="E71"/>
      <c r="F71"/>
      <c r="G71"/>
      <c r="H71"/>
      <c r="I71"/>
      <c r="J71"/>
      <c r="K71" s="568"/>
      <c r="L71" s="569"/>
      <c r="M71" s="569"/>
      <c r="N71" s="570"/>
      <c r="O71" s="569"/>
      <c r="P71" s="569"/>
      <c r="Q71" s="569"/>
      <c r="R71" s="571"/>
      <c r="S71" s="571"/>
      <c r="T71" s="571"/>
      <c r="U71" s="571"/>
      <c r="V71" s="571"/>
      <c r="W71" s="571"/>
      <c r="X71" s="571"/>
      <c r="Y71" s="571"/>
      <c r="Z71" s="571"/>
      <c r="AA71" s="571"/>
      <c r="AB71" s="571"/>
      <c r="AC71" s="571"/>
      <c r="AD71" s="571"/>
      <c r="AE71" s="571"/>
      <c r="AF71" s="571"/>
      <c r="AG71" s="571"/>
      <c r="AH71" s="573"/>
      <c r="AI71" s="574"/>
      <c r="AJ71" s="430" t="str">
        <f t="shared" si="17"/>
        <v/>
      </c>
      <c r="AK71" s="429" t="str" cm="1">
        <f t="array" ref="AK71">_xlfn.IFS(OR(AND(NOT(OR($X71="",$Z71="")),AND(AK$37&gt;=$X71,AK$37&lt;$Z71)),AND(NOT(OR($AB71="",$AD71="",)),AND(AK$37&gt;=$AB71,AK$37&lt;$AD71)),AND(NOT(OR($AF71="",$AH71="")),AND(AK$37&gt;=$AF71,AK$37&lt;$AH71))),"",AND(AK$37&gt;=$R71,AK$37&lt;=$U71),"○",TRUE,"")</f>
        <v/>
      </c>
      <c r="AL71" s="429" t="str" cm="1">
        <f t="array" ref="AL71">_xlfn.IFS(OR(AND(NOT(OR($X71="",$Z71="")),AND(AL$37&gt;=$X71,AL$37&lt;$Z71)),AND(NOT(OR($AB71="",$AD71="",)),AND(AL$37&gt;=$AB71,AL$37&lt;$AD71)),AND(NOT(OR($AF71="",$AH71="")),AND(AL$37&gt;=$AF71,AL$37&lt;$AH71))),"",AND(AL$37&gt;=$R71,AL$37&lt;=$U71),"○",TRUE,"")</f>
        <v/>
      </c>
      <c r="AM71" s="429" t="str" cm="1">
        <f t="array" ref="AM71">_xlfn.IFS(OR(AND(NOT(OR($X71="",$Z71="")),AND(AM$37&gt;=$X71,AM$37&lt;$Z71)),AND(NOT(OR($AB71="",$AD71="",)),AND(AM$37&gt;=$AB71,AM$37&lt;$AD71)),AND(NOT(OR($AF71="",$AH71="")),AND(AM$37&gt;=$AF71,AM$37&lt;$AH71))),"",AND(AM$37&gt;=$R71,AM$37&lt;=$U71),"○",TRUE,"")</f>
        <v/>
      </c>
      <c r="AN71" s="429" t="str" cm="1">
        <f t="array" ref="AN71">_xlfn.IFS(OR(AND(NOT(OR($X71="",$Z71="")),AND(AN$37&gt;=$X71,AN$37&lt;$Z71)),AND(NOT(OR($AB71="",$AD71="",)),AND(AN$37&gt;=$AB71,AN$37&lt;$AD71)),AND(NOT(OR($AF71="",$AH71="")),AND(AN$37&gt;=$AF71,AN$37&lt;$AH71))),"",AND(AN$37&gt;=$R71,AN$37&lt;=$U71),"○",TRUE,"")</f>
        <v/>
      </c>
      <c r="AO71" s="429" t="str" cm="1">
        <f t="array" ref="AO71">_xlfn.IFS(OR(AND(NOT(OR($X71="",$Z71="")),AND(AO$37&gt;=$X71,AO$37&lt;$Z71)),AND(NOT(OR($AB71="",$AD71="",)),AND(AO$37&gt;=$AB71,AO$37&lt;$AD71)),AND(NOT(OR($AF71="",$AH71="")),AND(AO$37&gt;=$AF71,AO$37&lt;$AH71))),"",AND(AO$37&gt;=$R71,AO$37&lt;=$U71),"○",TRUE,"")</f>
        <v/>
      </c>
      <c r="AP71" s="429" t="str" cm="1">
        <f t="array" ref="AP71">_xlfn.IFS(OR(AND(NOT(OR($X71="",$Z71="")),AND(AP$37&gt;=$X71,AP$37&lt;$Z71)),AND(NOT(OR($AB71="",$AD71="",)),AND(AP$37&gt;=$AB71,AP$37&lt;$AD71)),AND(NOT(OR($AF71="",$AH71="")),AND(AP$37&gt;=$AF71,AP$37&lt;$AH71))),"",AND(AP$37&gt;=$R71,AP$37&lt;=$U71),"○",TRUE,"")</f>
        <v/>
      </c>
      <c r="AQ71" s="429" t="str" cm="1">
        <f t="array" ref="AQ71">_xlfn.IFS(OR(AND(NOT(OR($X71="",$Z71="")),AND(AQ$37&gt;=$X71,AQ$37&lt;$Z71)),AND(NOT(OR($AB71="",$AD71="",)),AND(AQ$37&gt;=$AB71,AQ$37&lt;$AD71)),AND(NOT(OR($AF71="",$AH71="")),AND(AQ$37&gt;=$AF71,AQ$37&lt;$AH71))),"",AND(AQ$37&gt;=$R71,AQ$37&lt;=$U71),"○",TRUE,"")</f>
        <v/>
      </c>
      <c r="AR71" s="429" t="str" cm="1">
        <f t="array" ref="AR71">_xlfn.IFS(OR(AND(NOT(OR($X71="",$Z71="")),AND(AR$37&gt;=$X71,AR$37&lt;$Z71)),AND(NOT(OR($AB71="",$AD71="",)),AND(AR$37&gt;=$AB71,AR$37&lt;$AD71)),AND(NOT(OR($AF71="",$AH71="")),AND(AR$37&gt;=$AF71,AR$37&lt;$AH71))),"",AND(AR$37&gt;=$R71,AR$37&lt;=$U71),"○",TRUE,"")</f>
        <v/>
      </c>
      <c r="AS71" s="429" t="str" cm="1">
        <f t="array" ref="AS71">_xlfn.IFS(OR(AND(NOT(OR($X71="",$Z71="")),AND(AS$37&gt;=$X71,AS$37&lt;$Z71)),AND(NOT(OR($AB71="",$AD71="",)),AND(AS$37&gt;=$AB71,AS$37&lt;$AD71)),AND(NOT(OR($AF71="",$AH71="")),AND(AS$37&gt;=$AF71,AS$37&lt;$AH71))),"",AND(AS$37&gt;=$R71,AS$37&lt;=$U71),"○",TRUE,"")</f>
        <v/>
      </c>
      <c r="AT71" s="429" t="str" cm="1">
        <f t="array" ref="AT71">_xlfn.IFS(OR(AND(NOT(OR($X71="",$Z71="")),AND(AT$37&gt;=$X71,AT$37&lt;$Z71)),AND(NOT(OR($AB71="",$AD71="",)),AND(AT$37&gt;=$AB71,AT$37&lt;$AD71)),AND(NOT(OR($AF71="",$AH71="")),AND(AT$37&gt;=$AF71,AT$37&lt;$AH71))),"",AND(AT$37&gt;=$R71,AT$37&lt;=$U71),"○",TRUE,"")</f>
        <v/>
      </c>
      <c r="AU71" s="429" t="str" cm="1">
        <f t="array" ref="AU71">_xlfn.IFS(OR(AND(NOT(OR($X71="",$Z71="")),AND(AU$37&gt;=$X71,AU$37&lt;$Z71)),AND(NOT(OR($AB71="",$AD71="",)),AND(AU$37&gt;=$AB71,AU$37&lt;$AD71)),AND(NOT(OR($AF71="",$AH71="")),AND(AU$37&gt;=$AF71,AU$37&lt;$AH71))),"",AND(AU$37&gt;=$R71,AU$37&lt;=$U71),"○",TRUE,"")</f>
        <v/>
      </c>
      <c r="AV71" s="429" t="str" cm="1">
        <f t="array" ref="AV71">_xlfn.IFS(OR(AND(NOT(OR($X71="",$Z71="")),AND(AV$37&gt;=$X71,AV$37&lt;$Z71)),AND(NOT(OR($AB71="",$AD71="",)),AND(AV$37&gt;=$AB71,AV$37&lt;$AD71)),AND(NOT(OR($AF71="",$AH71="")),AND(AV$37&gt;=$AF71,AV$37&lt;$AH71))),"",AND(AV$37&gt;=$R71,AV$37&lt;=$U71),"○",TRUE,"")</f>
        <v/>
      </c>
      <c r="AW71" s="429" t="str" cm="1">
        <f t="array" ref="AW71">_xlfn.IFS(OR(AND(NOT(OR($X71="",$Z71="")),AND(AW$37&gt;=$X71,AW$37&lt;$Z71)),AND(NOT(OR($AB71="",$AD71="",)),AND(AW$37&gt;=$AB71,AW$37&lt;$AD71)),AND(NOT(OR($AF71="",$AH71="")),AND(AW$37&gt;=$AF71,AW$37&lt;$AH71))),"",AND(AW$37&gt;=$R71,AW$37&lt;=$U71),"○",TRUE,"")</f>
        <v/>
      </c>
      <c r="AX71" s="429" t="str" cm="1">
        <f t="array" ref="AX71">_xlfn.IFS(OR(AND(NOT(OR($X71="",$Z71="")),AND(AX$37&gt;=$X71,AX$37&lt;$Z71)),AND(NOT(OR($AB71="",$AD71="",)),AND(AX$37&gt;=$AB71,AX$37&lt;$AD71)),AND(NOT(OR($AF71="",$AH71="")),AND(AX$37&gt;=$AF71,AX$37&lt;$AH71))),"",AND(AX$37&gt;=$R71,AX$37&lt;=$U71),"○",TRUE,"")</f>
        <v/>
      </c>
      <c r="AY71" s="429" t="str" cm="1">
        <f t="array" ref="AY71">_xlfn.IFS(OR(AND(NOT(OR($X71="",$Z71="")),AND(AY$37&gt;=$X71,AY$37&lt;$Z71)),AND(NOT(OR($AB71="",$AD71="",)),AND(AY$37&gt;=$AB71,AY$37&lt;$AD71)),AND(NOT(OR($AF71="",$AH71="")),AND(AY$37&gt;=$AF71,AY$37&lt;$AH71))),"",AND(AY$37&gt;=$R71,AY$37&lt;=$U71),"○",TRUE,"")</f>
        <v/>
      </c>
      <c r="AZ71" s="429" t="str" cm="1">
        <f t="array" ref="AZ71">_xlfn.IFS(OR(AND(NOT(OR($X71="",$Z71="")),AND(AZ$37&gt;=$X71,AZ$37&lt;$Z71)),AND(NOT(OR($AB71="",$AD71="",)),AND(AZ$37&gt;=$AB71,AZ$37&lt;$AD71)),AND(NOT(OR($AF71="",$AH71="")),AND(AZ$37&gt;=$AF71,AZ$37&lt;$AH71))),"",AND(AZ$37&gt;=$R71,AZ$37&lt;=$U71),"○",TRUE,"")</f>
        <v/>
      </c>
      <c r="BA71" s="429" t="str" cm="1">
        <f t="array" ref="BA71">_xlfn.IFS(OR(AND(NOT(OR($X71="",$Z71="")),AND(BA$37&gt;=$X71,BA$37&lt;$Z71)),AND(NOT(OR($AB71="",$AD71="",)),AND(BA$37&gt;=$AB71,BA$37&lt;$AD71)),AND(NOT(OR($AF71="",$AH71="")),AND(BA$37&gt;=$AF71,BA$37&lt;$AH71))),"",AND(BA$37&gt;=$R71,BA$37&lt;=$U71),"○",TRUE,"")</f>
        <v/>
      </c>
      <c r="BB71" s="429" t="str" cm="1">
        <f t="array" ref="BB71">_xlfn.IFS(OR(AND(NOT(OR($X71="",$Z71="")),AND(BB$37&gt;=$X71,BB$37&lt;$Z71)),AND(NOT(OR($AB71="",$AD71="",)),AND(BB$37&gt;=$AB71,BB$37&lt;$AD71)),AND(NOT(OR($AF71="",$AH71="")),AND(BB$37&gt;=$AF71,BB$37&lt;$AH71))),"",AND(BB$37&gt;=$R71,BB$37&lt;=$U71),"○",TRUE,"")</f>
        <v/>
      </c>
      <c r="BC71" s="429" t="str" cm="1">
        <f t="array" ref="BC71">_xlfn.IFS(OR(AND(NOT(OR($X71="",$Z71="")),AND(BC$37&gt;=$X71,BC$37&lt;$Z71)),AND(NOT(OR($AB71="",$AD71="",)),AND(BC$37&gt;=$AB71,BC$37&lt;$AD71)),AND(NOT(OR($AF71="",$AH71="")),AND(BC$37&gt;=$AF71,BC$37&lt;$AH71))),"",AND(BC$37&gt;=$R71,BC$37&lt;=$U71),"○",TRUE,"")</f>
        <v/>
      </c>
      <c r="BD71" s="429" t="str" cm="1">
        <f t="array" ref="BD71">_xlfn.IFS(OR(AND(NOT(OR($X71="",$Z71="")),AND(BD$37&gt;=$X71,BD$37&lt;$Z71)),AND(NOT(OR($AB71="",$AD71="",)),AND(BD$37&gt;=$AB71,BD$37&lt;$AD71)),AND(NOT(OR($AF71="",$AH71="")),AND(BD$37&gt;=$AF71,BD$37&lt;$AH71))),"",AND(BD$37&gt;=$R71,BD$37&lt;=$U71),"○",TRUE,"")</f>
        <v/>
      </c>
      <c r="BE71" s="429" t="str" cm="1">
        <f t="array" ref="BE71">_xlfn.IFS(OR(AND(NOT(OR($X71="",$Z71="")),AND(BE$37&gt;=$X71,BE$37&lt;$Z71)),AND(NOT(OR($AB71="",$AD71="",)),AND(BE$37&gt;=$AB71,BE$37&lt;$AD71)),AND(NOT(OR($AF71="",$AH71="")),AND(BE$37&gt;=$AF71,BE$37&lt;$AH71))),"",AND(BE$37&gt;=$R71,BE$37&lt;=$U71),"○",TRUE,"")</f>
        <v/>
      </c>
      <c r="BF71" s="429" t="str" cm="1">
        <f t="array" ref="BF71">_xlfn.IFS(OR(AND(NOT(OR($X71="",$Z71="")),AND(BF$37&gt;=$X71,BF$37&lt;$Z71)),AND(NOT(OR($AB71="",$AD71="",)),AND(BF$37&gt;=$AB71,BF$37&lt;$AD71)),AND(NOT(OR($AF71="",$AH71="")),AND(BF$37&gt;=$AF71,BF$37&lt;$AH71))),"",AND(BF$37&gt;=$R71,BF$37&lt;=$U71),"○",TRUE,"")</f>
        <v/>
      </c>
      <c r="BG71" s="429" t="str" cm="1">
        <f t="array" ref="BG71">_xlfn.IFS(OR(AND(NOT(OR($X71="",$Z71="")),AND(BG$37&gt;=$X71,BG$37&lt;$Z71)),AND(NOT(OR($AB71="",$AD71="",)),AND(BG$37&gt;=$AB71,BG$37&lt;$AD71)),AND(NOT(OR($AF71="",$AH71="")),AND(BG$37&gt;=$AF71,BG$37&lt;$AH71))),"",AND(BG$37&gt;=$R71,BG$37&lt;=$U71),"○",TRUE,"")</f>
        <v/>
      </c>
      <c r="BH71" s="429" t="str" cm="1">
        <f t="array" ref="BH71">_xlfn.IFS(OR(AND(NOT(OR($X71="",$Z71="")),AND(BH$37&gt;=$X71,BH$37&lt;$Z71)),AND(NOT(OR($AB71="",$AD71="",)),AND(BH$37&gt;=$AB71,BH$37&lt;$AD71)),AND(NOT(OR($AF71="",$AH71="")),AND(BH$37&gt;=$AF71,BH$37&lt;$AH71))),"",AND(BH$37&gt;=$R71,BH$37&lt;=$U71),"○",TRUE,"")</f>
        <v/>
      </c>
      <c r="BI71" s="429" t="str" cm="1">
        <f t="array" ref="BI71">_xlfn.IFS(OR(AND(NOT(OR($X71="",$Z71="")),AND(BI$37&gt;=$X71,BI$37&lt;$Z71)),AND(NOT(OR($AB71="",$AD71="",)),AND(BI$37&gt;=$AB71,BI$37&lt;$AD71)),AND(NOT(OR($AF71="",$AH71="")),AND(BI$37&gt;=$AF71,BI$37&lt;$AH71))),"",AND(BI$37&gt;=$R71,BI$37&lt;=$U71),"○",TRUE,"")</f>
        <v/>
      </c>
      <c r="BJ71" s="429" t="str" cm="1">
        <f t="array" ref="BJ71">_xlfn.IFS(OR(AND(NOT(OR($X71="",$Z71="")),AND(BJ$37&gt;=$X71,BJ$37&lt;$Z71)),AND(NOT(OR($AB71="",$AD71="",)),AND(BJ$37&gt;=$AB71,BJ$37&lt;$AD71)),AND(NOT(OR($AF71="",$AH71="")),AND(BJ$37&gt;=$AF71,BJ$37&lt;$AH71))),"",AND(BJ$37&gt;=$R71,BJ$37&lt;=$U71),"○",TRUE,"")</f>
        <v/>
      </c>
      <c r="BK71" s="429" t="str" cm="1">
        <f t="array" ref="BK71">_xlfn.IFS(OR(AND(NOT(OR($X71="",$Z71="")),AND(BK$37&gt;=$X71,BK$37&lt;$Z71)),AND(NOT(OR($AB71="",$AD71="",)),AND(BK$37&gt;=$AB71,BK$37&lt;$AD71)),AND(NOT(OR($AF71="",$AH71="")),AND(BK$37&gt;=$AF71,BK$37&lt;$AH71))),"",AND(BK$37&gt;=$R71,BK$37&lt;=$U71),"○",TRUE,"")</f>
        <v/>
      </c>
      <c r="BL71" s="429" t="str" cm="1">
        <f t="array" ref="BL71">_xlfn.IFS(OR(AND(NOT(OR($X71="",$Z71="")),AND(BL$37&gt;=$X71,BL$37&lt;$Z71)),AND(NOT(OR($AB71="",$AD71="",)),AND(BL$37&gt;=$AB71,BL$37&lt;$AD71)),AND(NOT(OR($AF71="",$AH71="")),AND(BL$37&gt;=$AF71,BL$37&lt;$AH71))),"",AND(BL$37&gt;=$R71,BL$37&lt;=$U71),"○",TRUE,"")</f>
        <v/>
      </c>
      <c r="BM71" s="429" t="str" cm="1">
        <f t="array" ref="BM71">_xlfn.IFS(OR(AND(NOT(OR($X71="",$Z71="")),AND(BM$37&gt;=$X71,BM$37&lt;$Z71)),AND(NOT(OR($AB71="",$AD71="",)),AND(BM$37&gt;=$AB71,BM$37&lt;$AD71)),AND(NOT(OR($AF71="",$AH71="")),AND(BM$37&gt;=$AF71,BM$37&lt;$AH71))),"",AND(BM$37&gt;=$R71,BM$37&lt;=$U71),"○",TRUE,"")</f>
        <v/>
      </c>
      <c r="BN71" s="429" t="str" cm="1">
        <f t="array" ref="BN71">_xlfn.IFS(OR(AND(NOT(OR($X71="",$Z71="")),AND(BN$37&gt;=$X71,BN$37&lt;$Z71)),AND(NOT(OR($AB71="",$AD71="",)),AND(BN$37&gt;=$AB71,BN$37&lt;$AD71)),AND(NOT(OR($AF71="",$AH71="")),AND(BN$37&gt;=$AF71,BN$37&lt;$AH71))),"",AND(BN$37&gt;=$R71,BN$37&lt;=$U71),"○",TRUE,"")</f>
        <v/>
      </c>
      <c r="BO71" s="429" t="str" cm="1">
        <f t="array" ref="BO71">_xlfn.IFS(OR(AND(NOT(OR($X71="",$Z71="")),AND(BO$37&gt;=$X71,BO$37&lt;$Z71)),AND(NOT(OR($AB71="",$AD71="",)),AND(BO$37&gt;=$AB71,BO$37&lt;$AD71)),AND(NOT(OR($AF71="",$AH71="")),AND(BO$37&gt;=$AF71,BO$37&lt;$AH71))),"",AND(BO$37&gt;=$R71,BO$37&lt;=$U71),"○",TRUE,"")</f>
        <v/>
      </c>
    </row>
    <row r="72" spans="2:67">
      <c r="B72"/>
      <c r="C72"/>
      <c r="D72"/>
      <c r="E72"/>
      <c r="F72"/>
      <c r="G72"/>
      <c r="H72"/>
      <c r="I72"/>
      <c r="J72"/>
      <c r="K72" s="568"/>
      <c r="L72" s="569"/>
      <c r="M72" s="569"/>
      <c r="N72" s="570"/>
      <c r="O72" s="569"/>
      <c r="P72" s="569"/>
      <c r="Q72" s="569"/>
      <c r="R72" s="571"/>
      <c r="S72" s="571"/>
      <c r="T72" s="571"/>
      <c r="U72" s="571"/>
      <c r="V72" s="571"/>
      <c r="W72" s="571"/>
      <c r="X72" s="571"/>
      <c r="Y72" s="571"/>
      <c r="Z72" s="571"/>
      <c r="AA72" s="571"/>
      <c r="AB72" s="571"/>
      <c r="AC72" s="571"/>
      <c r="AD72" s="571"/>
      <c r="AE72" s="571"/>
      <c r="AF72" s="571"/>
      <c r="AG72" s="571"/>
      <c r="AH72" s="573"/>
      <c r="AI72" s="574"/>
      <c r="AJ72" s="430" t="str">
        <f t="shared" si="17"/>
        <v/>
      </c>
      <c r="AK72" s="429" t="str" cm="1">
        <f t="array" ref="AK72">_xlfn.IFS(OR(AND(NOT(OR($X72="",$Z72="")),AND(AK$37&gt;=$X72,AK$37&lt;$Z72)),AND(NOT(OR($AB72="",$AD72="",)),AND(AK$37&gt;=$AB72,AK$37&lt;$AD72)),AND(NOT(OR($AF72="",$AH72="")),AND(AK$37&gt;=$AF72,AK$37&lt;$AH72))),"",AND(AK$37&gt;=$R72,AK$37&lt;=$U72),"○",TRUE,"")</f>
        <v/>
      </c>
      <c r="AL72" s="429" t="str" cm="1">
        <f t="array" ref="AL72">_xlfn.IFS(OR(AND(NOT(OR($X72="",$Z72="")),AND(AL$37&gt;=$X72,AL$37&lt;$Z72)),AND(NOT(OR($AB72="",$AD72="",)),AND(AL$37&gt;=$AB72,AL$37&lt;$AD72)),AND(NOT(OR($AF72="",$AH72="")),AND(AL$37&gt;=$AF72,AL$37&lt;$AH72))),"",AND(AL$37&gt;=$R72,AL$37&lt;=$U72),"○",TRUE,"")</f>
        <v/>
      </c>
      <c r="AM72" s="429" t="str" cm="1">
        <f t="array" ref="AM72">_xlfn.IFS(OR(AND(NOT(OR($X72="",$Z72="")),AND(AM$37&gt;=$X72,AM$37&lt;$Z72)),AND(NOT(OR($AB72="",$AD72="",)),AND(AM$37&gt;=$AB72,AM$37&lt;$AD72)),AND(NOT(OR($AF72="",$AH72="")),AND(AM$37&gt;=$AF72,AM$37&lt;$AH72))),"",AND(AM$37&gt;=$R72,AM$37&lt;=$U72),"○",TRUE,"")</f>
        <v/>
      </c>
      <c r="AN72" s="429" t="str" cm="1">
        <f t="array" ref="AN72">_xlfn.IFS(OR(AND(NOT(OR($X72="",$Z72="")),AND(AN$37&gt;=$X72,AN$37&lt;$Z72)),AND(NOT(OR($AB72="",$AD72="",)),AND(AN$37&gt;=$AB72,AN$37&lt;$AD72)),AND(NOT(OR($AF72="",$AH72="")),AND(AN$37&gt;=$AF72,AN$37&lt;$AH72))),"",AND(AN$37&gt;=$R72,AN$37&lt;=$U72),"○",TRUE,"")</f>
        <v/>
      </c>
      <c r="AO72" s="429" t="str" cm="1">
        <f t="array" ref="AO72">_xlfn.IFS(OR(AND(NOT(OR($X72="",$Z72="")),AND(AO$37&gt;=$X72,AO$37&lt;$Z72)),AND(NOT(OR($AB72="",$AD72="",)),AND(AO$37&gt;=$AB72,AO$37&lt;$AD72)),AND(NOT(OR($AF72="",$AH72="")),AND(AO$37&gt;=$AF72,AO$37&lt;$AH72))),"",AND(AO$37&gt;=$R72,AO$37&lt;=$U72),"○",TRUE,"")</f>
        <v/>
      </c>
      <c r="AP72" s="429" t="str" cm="1">
        <f t="array" ref="AP72">_xlfn.IFS(OR(AND(NOT(OR($X72="",$Z72="")),AND(AP$37&gt;=$X72,AP$37&lt;$Z72)),AND(NOT(OR($AB72="",$AD72="",)),AND(AP$37&gt;=$AB72,AP$37&lt;$AD72)),AND(NOT(OR($AF72="",$AH72="")),AND(AP$37&gt;=$AF72,AP$37&lt;$AH72))),"",AND(AP$37&gt;=$R72,AP$37&lt;=$U72),"○",TRUE,"")</f>
        <v/>
      </c>
      <c r="AQ72" s="429" t="str" cm="1">
        <f t="array" ref="AQ72">_xlfn.IFS(OR(AND(NOT(OR($X72="",$Z72="")),AND(AQ$37&gt;=$X72,AQ$37&lt;$Z72)),AND(NOT(OR($AB72="",$AD72="",)),AND(AQ$37&gt;=$AB72,AQ$37&lt;$AD72)),AND(NOT(OR($AF72="",$AH72="")),AND(AQ$37&gt;=$AF72,AQ$37&lt;$AH72))),"",AND(AQ$37&gt;=$R72,AQ$37&lt;=$U72),"○",TRUE,"")</f>
        <v/>
      </c>
      <c r="AR72" s="429" t="str" cm="1">
        <f t="array" ref="AR72">_xlfn.IFS(OR(AND(NOT(OR($X72="",$Z72="")),AND(AR$37&gt;=$X72,AR$37&lt;$Z72)),AND(NOT(OR($AB72="",$AD72="",)),AND(AR$37&gt;=$AB72,AR$37&lt;$AD72)),AND(NOT(OR($AF72="",$AH72="")),AND(AR$37&gt;=$AF72,AR$37&lt;$AH72))),"",AND(AR$37&gt;=$R72,AR$37&lt;=$U72),"○",TRUE,"")</f>
        <v/>
      </c>
      <c r="AS72" s="429" t="str" cm="1">
        <f t="array" ref="AS72">_xlfn.IFS(OR(AND(NOT(OR($X72="",$Z72="")),AND(AS$37&gt;=$X72,AS$37&lt;$Z72)),AND(NOT(OR($AB72="",$AD72="",)),AND(AS$37&gt;=$AB72,AS$37&lt;$AD72)),AND(NOT(OR($AF72="",$AH72="")),AND(AS$37&gt;=$AF72,AS$37&lt;$AH72))),"",AND(AS$37&gt;=$R72,AS$37&lt;=$U72),"○",TRUE,"")</f>
        <v/>
      </c>
      <c r="AT72" s="429" t="str" cm="1">
        <f t="array" ref="AT72">_xlfn.IFS(OR(AND(NOT(OR($X72="",$Z72="")),AND(AT$37&gt;=$X72,AT$37&lt;$Z72)),AND(NOT(OR($AB72="",$AD72="",)),AND(AT$37&gt;=$AB72,AT$37&lt;$AD72)),AND(NOT(OR($AF72="",$AH72="")),AND(AT$37&gt;=$AF72,AT$37&lt;$AH72))),"",AND(AT$37&gt;=$R72,AT$37&lt;=$U72),"○",TRUE,"")</f>
        <v/>
      </c>
      <c r="AU72" s="429" t="str" cm="1">
        <f t="array" ref="AU72">_xlfn.IFS(OR(AND(NOT(OR($X72="",$Z72="")),AND(AU$37&gt;=$X72,AU$37&lt;$Z72)),AND(NOT(OR($AB72="",$AD72="",)),AND(AU$37&gt;=$AB72,AU$37&lt;$AD72)),AND(NOT(OR($AF72="",$AH72="")),AND(AU$37&gt;=$AF72,AU$37&lt;$AH72))),"",AND(AU$37&gt;=$R72,AU$37&lt;=$U72),"○",TRUE,"")</f>
        <v/>
      </c>
      <c r="AV72" s="429" t="str" cm="1">
        <f t="array" ref="AV72">_xlfn.IFS(OR(AND(NOT(OR($X72="",$Z72="")),AND(AV$37&gt;=$X72,AV$37&lt;$Z72)),AND(NOT(OR($AB72="",$AD72="",)),AND(AV$37&gt;=$AB72,AV$37&lt;$AD72)),AND(NOT(OR($AF72="",$AH72="")),AND(AV$37&gt;=$AF72,AV$37&lt;$AH72))),"",AND(AV$37&gt;=$R72,AV$37&lt;=$U72),"○",TRUE,"")</f>
        <v/>
      </c>
      <c r="AW72" s="429" t="str" cm="1">
        <f t="array" ref="AW72">_xlfn.IFS(OR(AND(NOT(OR($X72="",$Z72="")),AND(AW$37&gt;=$X72,AW$37&lt;$Z72)),AND(NOT(OR($AB72="",$AD72="",)),AND(AW$37&gt;=$AB72,AW$37&lt;$AD72)),AND(NOT(OR($AF72="",$AH72="")),AND(AW$37&gt;=$AF72,AW$37&lt;$AH72))),"",AND(AW$37&gt;=$R72,AW$37&lt;=$U72),"○",TRUE,"")</f>
        <v/>
      </c>
      <c r="AX72" s="429" t="str" cm="1">
        <f t="array" ref="AX72">_xlfn.IFS(OR(AND(NOT(OR($X72="",$Z72="")),AND(AX$37&gt;=$X72,AX$37&lt;$Z72)),AND(NOT(OR($AB72="",$AD72="",)),AND(AX$37&gt;=$AB72,AX$37&lt;$AD72)),AND(NOT(OR($AF72="",$AH72="")),AND(AX$37&gt;=$AF72,AX$37&lt;$AH72))),"",AND(AX$37&gt;=$R72,AX$37&lt;=$U72),"○",TRUE,"")</f>
        <v/>
      </c>
      <c r="AY72" s="429" t="str" cm="1">
        <f t="array" ref="AY72">_xlfn.IFS(OR(AND(NOT(OR($X72="",$Z72="")),AND(AY$37&gt;=$X72,AY$37&lt;$Z72)),AND(NOT(OR($AB72="",$AD72="",)),AND(AY$37&gt;=$AB72,AY$37&lt;$AD72)),AND(NOT(OR($AF72="",$AH72="")),AND(AY$37&gt;=$AF72,AY$37&lt;$AH72))),"",AND(AY$37&gt;=$R72,AY$37&lt;=$U72),"○",TRUE,"")</f>
        <v/>
      </c>
      <c r="AZ72" s="429" t="str" cm="1">
        <f t="array" ref="AZ72">_xlfn.IFS(OR(AND(NOT(OR($X72="",$Z72="")),AND(AZ$37&gt;=$X72,AZ$37&lt;$Z72)),AND(NOT(OR($AB72="",$AD72="",)),AND(AZ$37&gt;=$AB72,AZ$37&lt;$AD72)),AND(NOT(OR($AF72="",$AH72="")),AND(AZ$37&gt;=$AF72,AZ$37&lt;$AH72))),"",AND(AZ$37&gt;=$R72,AZ$37&lt;=$U72),"○",TRUE,"")</f>
        <v/>
      </c>
      <c r="BA72" s="429" t="str" cm="1">
        <f t="array" ref="BA72">_xlfn.IFS(OR(AND(NOT(OR($X72="",$Z72="")),AND(BA$37&gt;=$X72,BA$37&lt;$Z72)),AND(NOT(OR($AB72="",$AD72="",)),AND(BA$37&gt;=$AB72,BA$37&lt;$AD72)),AND(NOT(OR($AF72="",$AH72="")),AND(BA$37&gt;=$AF72,BA$37&lt;$AH72))),"",AND(BA$37&gt;=$R72,BA$37&lt;=$U72),"○",TRUE,"")</f>
        <v/>
      </c>
      <c r="BB72" s="429" t="str" cm="1">
        <f t="array" ref="BB72">_xlfn.IFS(OR(AND(NOT(OR($X72="",$Z72="")),AND(BB$37&gt;=$X72,BB$37&lt;$Z72)),AND(NOT(OR($AB72="",$AD72="",)),AND(BB$37&gt;=$AB72,BB$37&lt;$AD72)),AND(NOT(OR($AF72="",$AH72="")),AND(BB$37&gt;=$AF72,BB$37&lt;$AH72))),"",AND(BB$37&gt;=$R72,BB$37&lt;=$U72),"○",TRUE,"")</f>
        <v/>
      </c>
      <c r="BC72" s="429" t="str" cm="1">
        <f t="array" ref="BC72">_xlfn.IFS(OR(AND(NOT(OR($X72="",$Z72="")),AND(BC$37&gt;=$X72,BC$37&lt;$Z72)),AND(NOT(OR($AB72="",$AD72="",)),AND(BC$37&gt;=$AB72,BC$37&lt;$AD72)),AND(NOT(OR($AF72="",$AH72="")),AND(BC$37&gt;=$AF72,BC$37&lt;$AH72))),"",AND(BC$37&gt;=$R72,BC$37&lt;=$U72),"○",TRUE,"")</f>
        <v/>
      </c>
      <c r="BD72" s="429" t="str" cm="1">
        <f t="array" ref="BD72">_xlfn.IFS(OR(AND(NOT(OR($X72="",$Z72="")),AND(BD$37&gt;=$X72,BD$37&lt;$Z72)),AND(NOT(OR($AB72="",$AD72="",)),AND(BD$37&gt;=$AB72,BD$37&lt;$AD72)),AND(NOT(OR($AF72="",$AH72="")),AND(BD$37&gt;=$AF72,BD$37&lt;$AH72))),"",AND(BD$37&gt;=$R72,BD$37&lt;=$U72),"○",TRUE,"")</f>
        <v/>
      </c>
      <c r="BE72" s="429" t="str" cm="1">
        <f t="array" ref="BE72">_xlfn.IFS(OR(AND(NOT(OR($X72="",$Z72="")),AND(BE$37&gt;=$X72,BE$37&lt;$Z72)),AND(NOT(OR($AB72="",$AD72="",)),AND(BE$37&gt;=$AB72,BE$37&lt;$AD72)),AND(NOT(OR($AF72="",$AH72="")),AND(BE$37&gt;=$AF72,BE$37&lt;$AH72))),"",AND(BE$37&gt;=$R72,BE$37&lt;=$U72),"○",TRUE,"")</f>
        <v/>
      </c>
      <c r="BF72" s="429" t="str" cm="1">
        <f t="array" ref="BF72">_xlfn.IFS(OR(AND(NOT(OR($X72="",$Z72="")),AND(BF$37&gt;=$X72,BF$37&lt;$Z72)),AND(NOT(OR($AB72="",$AD72="",)),AND(BF$37&gt;=$AB72,BF$37&lt;$AD72)),AND(NOT(OR($AF72="",$AH72="")),AND(BF$37&gt;=$AF72,BF$37&lt;$AH72))),"",AND(BF$37&gt;=$R72,BF$37&lt;=$U72),"○",TRUE,"")</f>
        <v/>
      </c>
      <c r="BG72" s="429" t="str" cm="1">
        <f t="array" ref="BG72">_xlfn.IFS(OR(AND(NOT(OR($X72="",$Z72="")),AND(BG$37&gt;=$X72,BG$37&lt;$Z72)),AND(NOT(OR($AB72="",$AD72="",)),AND(BG$37&gt;=$AB72,BG$37&lt;$AD72)),AND(NOT(OR($AF72="",$AH72="")),AND(BG$37&gt;=$AF72,BG$37&lt;$AH72))),"",AND(BG$37&gt;=$R72,BG$37&lt;=$U72),"○",TRUE,"")</f>
        <v/>
      </c>
      <c r="BH72" s="429" t="str" cm="1">
        <f t="array" ref="BH72">_xlfn.IFS(OR(AND(NOT(OR($X72="",$Z72="")),AND(BH$37&gt;=$X72,BH$37&lt;$Z72)),AND(NOT(OR($AB72="",$AD72="",)),AND(BH$37&gt;=$AB72,BH$37&lt;$AD72)),AND(NOT(OR($AF72="",$AH72="")),AND(BH$37&gt;=$AF72,BH$37&lt;$AH72))),"",AND(BH$37&gt;=$R72,BH$37&lt;=$U72),"○",TRUE,"")</f>
        <v/>
      </c>
      <c r="BI72" s="429" t="str" cm="1">
        <f t="array" ref="BI72">_xlfn.IFS(OR(AND(NOT(OR($X72="",$Z72="")),AND(BI$37&gt;=$X72,BI$37&lt;$Z72)),AND(NOT(OR($AB72="",$AD72="",)),AND(BI$37&gt;=$AB72,BI$37&lt;$AD72)),AND(NOT(OR($AF72="",$AH72="")),AND(BI$37&gt;=$AF72,BI$37&lt;$AH72))),"",AND(BI$37&gt;=$R72,BI$37&lt;=$U72),"○",TRUE,"")</f>
        <v/>
      </c>
      <c r="BJ72" s="429" t="str" cm="1">
        <f t="array" ref="BJ72">_xlfn.IFS(OR(AND(NOT(OR($X72="",$Z72="")),AND(BJ$37&gt;=$X72,BJ$37&lt;$Z72)),AND(NOT(OR($AB72="",$AD72="",)),AND(BJ$37&gt;=$AB72,BJ$37&lt;$AD72)),AND(NOT(OR($AF72="",$AH72="")),AND(BJ$37&gt;=$AF72,BJ$37&lt;$AH72))),"",AND(BJ$37&gt;=$R72,BJ$37&lt;=$U72),"○",TRUE,"")</f>
        <v/>
      </c>
      <c r="BK72" s="429" t="str" cm="1">
        <f t="array" ref="BK72">_xlfn.IFS(OR(AND(NOT(OR($X72="",$Z72="")),AND(BK$37&gt;=$X72,BK$37&lt;$Z72)),AND(NOT(OR($AB72="",$AD72="",)),AND(BK$37&gt;=$AB72,BK$37&lt;$AD72)),AND(NOT(OR($AF72="",$AH72="")),AND(BK$37&gt;=$AF72,BK$37&lt;$AH72))),"",AND(BK$37&gt;=$R72,BK$37&lt;=$U72),"○",TRUE,"")</f>
        <v/>
      </c>
      <c r="BL72" s="429" t="str" cm="1">
        <f t="array" ref="BL72">_xlfn.IFS(OR(AND(NOT(OR($X72="",$Z72="")),AND(BL$37&gt;=$X72,BL$37&lt;$Z72)),AND(NOT(OR($AB72="",$AD72="",)),AND(BL$37&gt;=$AB72,BL$37&lt;$AD72)),AND(NOT(OR($AF72="",$AH72="")),AND(BL$37&gt;=$AF72,BL$37&lt;$AH72))),"",AND(BL$37&gt;=$R72,BL$37&lt;=$U72),"○",TRUE,"")</f>
        <v/>
      </c>
      <c r="BM72" s="429" t="str" cm="1">
        <f t="array" ref="BM72">_xlfn.IFS(OR(AND(NOT(OR($X72="",$Z72="")),AND(BM$37&gt;=$X72,BM$37&lt;$Z72)),AND(NOT(OR($AB72="",$AD72="",)),AND(BM$37&gt;=$AB72,BM$37&lt;$AD72)),AND(NOT(OR($AF72="",$AH72="")),AND(BM$37&gt;=$AF72,BM$37&lt;$AH72))),"",AND(BM$37&gt;=$R72,BM$37&lt;=$U72),"○",TRUE,"")</f>
        <v/>
      </c>
      <c r="BN72" s="429" t="str" cm="1">
        <f t="array" ref="BN72">_xlfn.IFS(OR(AND(NOT(OR($X72="",$Z72="")),AND(BN$37&gt;=$X72,BN$37&lt;$Z72)),AND(NOT(OR($AB72="",$AD72="",)),AND(BN$37&gt;=$AB72,BN$37&lt;$AD72)),AND(NOT(OR($AF72="",$AH72="")),AND(BN$37&gt;=$AF72,BN$37&lt;$AH72))),"",AND(BN$37&gt;=$R72,BN$37&lt;=$U72),"○",TRUE,"")</f>
        <v/>
      </c>
      <c r="BO72" s="429" t="str" cm="1">
        <f t="array" ref="BO72">_xlfn.IFS(OR(AND(NOT(OR($X72="",$Z72="")),AND(BO$37&gt;=$X72,BO$37&lt;$Z72)),AND(NOT(OR($AB72="",$AD72="",)),AND(BO$37&gt;=$AB72,BO$37&lt;$AD72)),AND(NOT(OR($AF72="",$AH72="")),AND(BO$37&gt;=$AF72,BO$37&lt;$AH72))),"",AND(BO$37&gt;=$R72,BO$37&lt;=$U72),"○",TRUE,"")</f>
        <v/>
      </c>
    </row>
    <row r="73" spans="2:67">
      <c r="B73"/>
      <c r="C73"/>
      <c r="D73"/>
      <c r="E73"/>
      <c r="F73"/>
      <c r="G73"/>
      <c r="H73"/>
      <c r="I73"/>
      <c r="J73"/>
      <c r="K73" s="568"/>
      <c r="L73" s="569"/>
      <c r="M73" s="569"/>
      <c r="N73" s="570"/>
      <c r="O73" s="569"/>
      <c r="P73" s="569"/>
      <c r="Q73" s="569"/>
      <c r="R73" s="571"/>
      <c r="S73" s="571"/>
      <c r="T73" s="571"/>
      <c r="U73" s="571"/>
      <c r="V73" s="571"/>
      <c r="W73" s="571"/>
      <c r="X73" s="571"/>
      <c r="Y73" s="571"/>
      <c r="Z73" s="571"/>
      <c r="AA73" s="571"/>
      <c r="AB73" s="571"/>
      <c r="AC73" s="571"/>
      <c r="AD73" s="571"/>
      <c r="AE73" s="571"/>
      <c r="AF73" s="571"/>
      <c r="AG73" s="571"/>
      <c r="AH73" s="573"/>
      <c r="AI73" s="574"/>
      <c r="AJ73" s="430" t="str">
        <f t="shared" si="17"/>
        <v/>
      </c>
      <c r="AK73" s="429" t="str" cm="1">
        <f t="array" ref="AK73">_xlfn.IFS(OR(AND(NOT(OR($X73="",$Z73="")),AND(AK$37&gt;=$X73,AK$37&lt;$Z73)),AND(NOT(OR($AB73="",$AD73="",)),AND(AK$37&gt;=$AB73,AK$37&lt;$AD73)),AND(NOT(OR($AF73="",$AH73="")),AND(AK$37&gt;=$AF73,AK$37&lt;$AH73))),"",AND(AK$37&gt;=$R73,AK$37&lt;=$U73),"○",TRUE,"")</f>
        <v/>
      </c>
      <c r="AL73" s="429" t="str" cm="1">
        <f t="array" ref="AL73">_xlfn.IFS(OR(AND(NOT(OR($X73="",$Z73="")),AND(AL$37&gt;=$X73,AL$37&lt;$Z73)),AND(NOT(OR($AB73="",$AD73="",)),AND(AL$37&gt;=$AB73,AL$37&lt;$AD73)),AND(NOT(OR($AF73="",$AH73="")),AND(AL$37&gt;=$AF73,AL$37&lt;$AH73))),"",AND(AL$37&gt;=$R73,AL$37&lt;=$U73),"○",TRUE,"")</f>
        <v/>
      </c>
      <c r="AM73" s="429" t="str" cm="1">
        <f t="array" ref="AM73">_xlfn.IFS(OR(AND(NOT(OR($X73="",$Z73="")),AND(AM$37&gt;=$X73,AM$37&lt;$Z73)),AND(NOT(OR($AB73="",$AD73="",)),AND(AM$37&gt;=$AB73,AM$37&lt;$AD73)),AND(NOT(OR($AF73="",$AH73="")),AND(AM$37&gt;=$AF73,AM$37&lt;$AH73))),"",AND(AM$37&gt;=$R73,AM$37&lt;=$U73),"○",TRUE,"")</f>
        <v/>
      </c>
      <c r="AN73" s="429" t="str" cm="1">
        <f t="array" ref="AN73">_xlfn.IFS(OR(AND(NOT(OR($X73="",$Z73="")),AND(AN$37&gt;=$X73,AN$37&lt;$Z73)),AND(NOT(OR($AB73="",$AD73="",)),AND(AN$37&gt;=$AB73,AN$37&lt;$AD73)),AND(NOT(OR($AF73="",$AH73="")),AND(AN$37&gt;=$AF73,AN$37&lt;$AH73))),"",AND(AN$37&gt;=$R73,AN$37&lt;=$U73),"○",TRUE,"")</f>
        <v/>
      </c>
      <c r="AO73" s="429" t="str" cm="1">
        <f t="array" ref="AO73">_xlfn.IFS(OR(AND(NOT(OR($X73="",$Z73="")),AND(AO$37&gt;=$X73,AO$37&lt;$Z73)),AND(NOT(OR($AB73="",$AD73="",)),AND(AO$37&gt;=$AB73,AO$37&lt;$AD73)),AND(NOT(OR($AF73="",$AH73="")),AND(AO$37&gt;=$AF73,AO$37&lt;$AH73))),"",AND(AO$37&gt;=$R73,AO$37&lt;=$U73),"○",TRUE,"")</f>
        <v/>
      </c>
      <c r="AP73" s="429" t="str" cm="1">
        <f t="array" ref="AP73">_xlfn.IFS(OR(AND(NOT(OR($X73="",$Z73="")),AND(AP$37&gt;=$X73,AP$37&lt;$Z73)),AND(NOT(OR($AB73="",$AD73="",)),AND(AP$37&gt;=$AB73,AP$37&lt;$AD73)),AND(NOT(OR($AF73="",$AH73="")),AND(AP$37&gt;=$AF73,AP$37&lt;$AH73))),"",AND(AP$37&gt;=$R73,AP$37&lt;=$U73),"○",TRUE,"")</f>
        <v/>
      </c>
      <c r="AQ73" s="429" t="str" cm="1">
        <f t="array" ref="AQ73">_xlfn.IFS(OR(AND(NOT(OR($X73="",$Z73="")),AND(AQ$37&gt;=$X73,AQ$37&lt;$Z73)),AND(NOT(OR($AB73="",$AD73="",)),AND(AQ$37&gt;=$AB73,AQ$37&lt;$AD73)),AND(NOT(OR($AF73="",$AH73="")),AND(AQ$37&gt;=$AF73,AQ$37&lt;$AH73))),"",AND(AQ$37&gt;=$R73,AQ$37&lt;=$U73),"○",TRUE,"")</f>
        <v/>
      </c>
      <c r="AR73" s="429" t="str" cm="1">
        <f t="array" ref="AR73">_xlfn.IFS(OR(AND(NOT(OR($X73="",$Z73="")),AND(AR$37&gt;=$X73,AR$37&lt;$Z73)),AND(NOT(OR($AB73="",$AD73="",)),AND(AR$37&gt;=$AB73,AR$37&lt;$AD73)),AND(NOT(OR($AF73="",$AH73="")),AND(AR$37&gt;=$AF73,AR$37&lt;$AH73))),"",AND(AR$37&gt;=$R73,AR$37&lt;=$U73),"○",TRUE,"")</f>
        <v/>
      </c>
      <c r="AS73" s="429" t="str" cm="1">
        <f t="array" ref="AS73">_xlfn.IFS(OR(AND(NOT(OR($X73="",$Z73="")),AND(AS$37&gt;=$X73,AS$37&lt;$Z73)),AND(NOT(OR($AB73="",$AD73="",)),AND(AS$37&gt;=$AB73,AS$37&lt;$AD73)),AND(NOT(OR($AF73="",$AH73="")),AND(AS$37&gt;=$AF73,AS$37&lt;$AH73))),"",AND(AS$37&gt;=$R73,AS$37&lt;=$U73),"○",TRUE,"")</f>
        <v/>
      </c>
      <c r="AT73" s="429" t="str" cm="1">
        <f t="array" ref="AT73">_xlfn.IFS(OR(AND(NOT(OR($X73="",$Z73="")),AND(AT$37&gt;=$X73,AT$37&lt;$Z73)),AND(NOT(OR($AB73="",$AD73="",)),AND(AT$37&gt;=$AB73,AT$37&lt;$AD73)),AND(NOT(OR($AF73="",$AH73="")),AND(AT$37&gt;=$AF73,AT$37&lt;$AH73))),"",AND(AT$37&gt;=$R73,AT$37&lt;=$U73),"○",TRUE,"")</f>
        <v/>
      </c>
      <c r="AU73" s="429" t="str" cm="1">
        <f t="array" ref="AU73">_xlfn.IFS(OR(AND(NOT(OR($X73="",$Z73="")),AND(AU$37&gt;=$X73,AU$37&lt;$Z73)),AND(NOT(OR($AB73="",$AD73="",)),AND(AU$37&gt;=$AB73,AU$37&lt;$AD73)),AND(NOT(OR($AF73="",$AH73="")),AND(AU$37&gt;=$AF73,AU$37&lt;$AH73))),"",AND(AU$37&gt;=$R73,AU$37&lt;=$U73),"○",TRUE,"")</f>
        <v/>
      </c>
      <c r="AV73" s="429" t="str" cm="1">
        <f t="array" ref="AV73">_xlfn.IFS(OR(AND(NOT(OR($X73="",$Z73="")),AND(AV$37&gt;=$X73,AV$37&lt;$Z73)),AND(NOT(OR($AB73="",$AD73="",)),AND(AV$37&gt;=$AB73,AV$37&lt;$AD73)),AND(NOT(OR($AF73="",$AH73="")),AND(AV$37&gt;=$AF73,AV$37&lt;$AH73))),"",AND(AV$37&gt;=$R73,AV$37&lt;=$U73),"○",TRUE,"")</f>
        <v/>
      </c>
      <c r="AW73" s="429" t="str" cm="1">
        <f t="array" ref="AW73">_xlfn.IFS(OR(AND(NOT(OR($X73="",$Z73="")),AND(AW$37&gt;=$X73,AW$37&lt;$Z73)),AND(NOT(OR($AB73="",$AD73="",)),AND(AW$37&gt;=$AB73,AW$37&lt;$AD73)),AND(NOT(OR($AF73="",$AH73="")),AND(AW$37&gt;=$AF73,AW$37&lt;$AH73))),"",AND(AW$37&gt;=$R73,AW$37&lt;=$U73),"○",TRUE,"")</f>
        <v/>
      </c>
      <c r="AX73" s="429" t="str" cm="1">
        <f t="array" ref="AX73">_xlfn.IFS(OR(AND(NOT(OR($X73="",$Z73="")),AND(AX$37&gt;=$X73,AX$37&lt;$Z73)),AND(NOT(OR($AB73="",$AD73="",)),AND(AX$37&gt;=$AB73,AX$37&lt;$AD73)),AND(NOT(OR($AF73="",$AH73="")),AND(AX$37&gt;=$AF73,AX$37&lt;$AH73))),"",AND(AX$37&gt;=$R73,AX$37&lt;=$U73),"○",TRUE,"")</f>
        <v/>
      </c>
      <c r="AY73" s="429" t="str" cm="1">
        <f t="array" ref="AY73">_xlfn.IFS(OR(AND(NOT(OR($X73="",$Z73="")),AND(AY$37&gt;=$X73,AY$37&lt;$Z73)),AND(NOT(OR($AB73="",$AD73="",)),AND(AY$37&gt;=$AB73,AY$37&lt;$AD73)),AND(NOT(OR($AF73="",$AH73="")),AND(AY$37&gt;=$AF73,AY$37&lt;$AH73))),"",AND(AY$37&gt;=$R73,AY$37&lt;=$U73),"○",TRUE,"")</f>
        <v/>
      </c>
      <c r="AZ73" s="429" t="str" cm="1">
        <f t="array" ref="AZ73">_xlfn.IFS(OR(AND(NOT(OR($X73="",$Z73="")),AND(AZ$37&gt;=$X73,AZ$37&lt;$Z73)),AND(NOT(OR($AB73="",$AD73="",)),AND(AZ$37&gt;=$AB73,AZ$37&lt;$AD73)),AND(NOT(OR($AF73="",$AH73="")),AND(AZ$37&gt;=$AF73,AZ$37&lt;$AH73))),"",AND(AZ$37&gt;=$R73,AZ$37&lt;=$U73),"○",TRUE,"")</f>
        <v/>
      </c>
      <c r="BA73" s="429" t="str" cm="1">
        <f t="array" ref="BA73">_xlfn.IFS(OR(AND(NOT(OR($X73="",$Z73="")),AND(BA$37&gt;=$X73,BA$37&lt;$Z73)),AND(NOT(OR($AB73="",$AD73="",)),AND(BA$37&gt;=$AB73,BA$37&lt;$AD73)),AND(NOT(OR($AF73="",$AH73="")),AND(BA$37&gt;=$AF73,BA$37&lt;$AH73))),"",AND(BA$37&gt;=$R73,BA$37&lt;=$U73),"○",TRUE,"")</f>
        <v/>
      </c>
      <c r="BB73" s="429" t="str" cm="1">
        <f t="array" ref="BB73">_xlfn.IFS(OR(AND(NOT(OR($X73="",$Z73="")),AND(BB$37&gt;=$X73,BB$37&lt;$Z73)),AND(NOT(OR($AB73="",$AD73="",)),AND(BB$37&gt;=$AB73,BB$37&lt;$AD73)),AND(NOT(OR($AF73="",$AH73="")),AND(BB$37&gt;=$AF73,BB$37&lt;$AH73))),"",AND(BB$37&gt;=$R73,BB$37&lt;=$U73),"○",TRUE,"")</f>
        <v/>
      </c>
      <c r="BC73" s="429" t="str" cm="1">
        <f t="array" ref="BC73">_xlfn.IFS(OR(AND(NOT(OR($X73="",$Z73="")),AND(BC$37&gt;=$X73,BC$37&lt;$Z73)),AND(NOT(OR($AB73="",$AD73="",)),AND(BC$37&gt;=$AB73,BC$37&lt;$AD73)),AND(NOT(OR($AF73="",$AH73="")),AND(BC$37&gt;=$AF73,BC$37&lt;$AH73))),"",AND(BC$37&gt;=$R73,BC$37&lt;=$U73),"○",TRUE,"")</f>
        <v/>
      </c>
      <c r="BD73" s="429" t="str" cm="1">
        <f t="array" ref="BD73">_xlfn.IFS(OR(AND(NOT(OR($X73="",$Z73="")),AND(BD$37&gt;=$X73,BD$37&lt;$Z73)),AND(NOT(OR($AB73="",$AD73="",)),AND(BD$37&gt;=$AB73,BD$37&lt;$AD73)),AND(NOT(OR($AF73="",$AH73="")),AND(BD$37&gt;=$AF73,BD$37&lt;$AH73))),"",AND(BD$37&gt;=$R73,BD$37&lt;=$U73),"○",TRUE,"")</f>
        <v/>
      </c>
      <c r="BE73" s="429" t="str" cm="1">
        <f t="array" ref="BE73">_xlfn.IFS(OR(AND(NOT(OR($X73="",$Z73="")),AND(BE$37&gt;=$X73,BE$37&lt;$Z73)),AND(NOT(OR($AB73="",$AD73="",)),AND(BE$37&gt;=$AB73,BE$37&lt;$AD73)),AND(NOT(OR($AF73="",$AH73="")),AND(BE$37&gt;=$AF73,BE$37&lt;$AH73))),"",AND(BE$37&gt;=$R73,BE$37&lt;=$U73),"○",TRUE,"")</f>
        <v/>
      </c>
      <c r="BF73" s="429" t="str" cm="1">
        <f t="array" ref="BF73">_xlfn.IFS(OR(AND(NOT(OR($X73="",$Z73="")),AND(BF$37&gt;=$X73,BF$37&lt;$Z73)),AND(NOT(OR($AB73="",$AD73="",)),AND(BF$37&gt;=$AB73,BF$37&lt;$AD73)),AND(NOT(OR($AF73="",$AH73="")),AND(BF$37&gt;=$AF73,BF$37&lt;$AH73))),"",AND(BF$37&gt;=$R73,BF$37&lt;=$U73),"○",TRUE,"")</f>
        <v/>
      </c>
      <c r="BG73" s="429" t="str" cm="1">
        <f t="array" ref="BG73">_xlfn.IFS(OR(AND(NOT(OR($X73="",$Z73="")),AND(BG$37&gt;=$X73,BG$37&lt;$Z73)),AND(NOT(OR($AB73="",$AD73="",)),AND(BG$37&gt;=$AB73,BG$37&lt;$AD73)),AND(NOT(OR($AF73="",$AH73="")),AND(BG$37&gt;=$AF73,BG$37&lt;$AH73))),"",AND(BG$37&gt;=$R73,BG$37&lt;=$U73),"○",TRUE,"")</f>
        <v/>
      </c>
      <c r="BH73" s="429" t="str" cm="1">
        <f t="array" ref="BH73">_xlfn.IFS(OR(AND(NOT(OR($X73="",$Z73="")),AND(BH$37&gt;=$X73,BH$37&lt;$Z73)),AND(NOT(OR($AB73="",$AD73="",)),AND(BH$37&gt;=$AB73,BH$37&lt;$AD73)),AND(NOT(OR($AF73="",$AH73="")),AND(BH$37&gt;=$AF73,BH$37&lt;$AH73))),"",AND(BH$37&gt;=$R73,BH$37&lt;=$U73),"○",TRUE,"")</f>
        <v/>
      </c>
      <c r="BI73" s="429" t="str" cm="1">
        <f t="array" ref="BI73">_xlfn.IFS(OR(AND(NOT(OR($X73="",$Z73="")),AND(BI$37&gt;=$X73,BI$37&lt;$Z73)),AND(NOT(OR($AB73="",$AD73="",)),AND(BI$37&gt;=$AB73,BI$37&lt;$AD73)),AND(NOT(OR($AF73="",$AH73="")),AND(BI$37&gt;=$AF73,BI$37&lt;$AH73))),"",AND(BI$37&gt;=$R73,BI$37&lt;=$U73),"○",TRUE,"")</f>
        <v/>
      </c>
      <c r="BJ73" s="429" t="str" cm="1">
        <f t="array" ref="BJ73">_xlfn.IFS(OR(AND(NOT(OR($X73="",$Z73="")),AND(BJ$37&gt;=$X73,BJ$37&lt;$Z73)),AND(NOT(OR($AB73="",$AD73="",)),AND(BJ$37&gt;=$AB73,BJ$37&lt;$AD73)),AND(NOT(OR($AF73="",$AH73="")),AND(BJ$37&gt;=$AF73,BJ$37&lt;$AH73))),"",AND(BJ$37&gt;=$R73,BJ$37&lt;=$U73),"○",TRUE,"")</f>
        <v/>
      </c>
      <c r="BK73" s="429" t="str" cm="1">
        <f t="array" ref="BK73">_xlfn.IFS(OR(AND(NOT(OR($X73="",$Z73="")),AND(BK$37&gt;=$X73,BK$37&lt;$Z73)),AND(NOT(OR($AB73="",$AD73="",)),AND(BK$37&gt;=$AB73,BK$37&lt;$AD73)),AND(NOT(OR($AF73="",$AH73="")),AND(BK$37&gt;=$AF73,BK$37&lt;$AH73))),"",AND(BK$37&gt;=$R73,BK$37&lt;=$U73),"○",TRUE,"")</f>
        <v/>
      </c>
      <c r="BL73" s="429" t="str" cm="1">
        <f t="array" ref="BL73">_xlfn.IFS(OR(AND(NOT(OR($X73="",$Z73="")),AND(BL$37&gt;=$X73,BL$37&lt;$Z73)),AND(NOT(OR($AB73="",$AD73="",)),AND(BL$37&gt;=$AB73,BL$37&lt;$AD73)),AND(NOT(OR($AF73="",$AH73="")),AND(BL$37&gt;=$AF73,BL$37&lt;$AH73))),"",AND(BL$37&gt;=$R73,BL$37&lt;=$U73),"○",TRUE,"")</f>
        <v/>
      </c>
      <c r="BM73" s="429" t="str" cm="1">
        <f t="array" ref="BM73">_xlfn.IFS(OR(AND(NOT(OR($X73="",$Z73="")),AND(BM$37&gt;=$X73,BM$37&lt;$Z73)),AND(NOT(OR($AB73="",$AD73="",)),AND(BM$37&gt;=$AB73,BM$37&lt;$AD73)),AND(NOT(OR($AF73="",$AH73="")),AND(BM$37&gt;=$AF73,BM$37&lt;$AH73))),"",AND(BM$37&gt;=$R73,BM$37&lt;=$U73),"○",TRUE,"")</f>
        <v/>
      </c>
      <c r="BN73" s="429" t="str" cm="1">
        <f t="array" ref="BN73">_xlfn.IFS(OR(AND(NOT(OR($X73="",$Z73="")),AND(BN$37&gt;=$X73,BN$37&lt;$Z73)),AND(NOT(OR($AB73="",$AD73="",)),AND(BN$37&gt;=$AB73,BN$37&lt;$AD73)),AND(NOT(OR($AF73="",$AH73="")),AND(BN$37&gt;=$AF73,BN$37&lt;$AH73))),"",AND(BN$37&gt;=$R73,BN$37&lt;=$U73),"○",TRUE,"")</f>
        <v/>
      </c>
      <c r="BO73" s="429" t="str" cm="1">
        <f t="array" ref="BO73">_xlfn.IFS(OR(AND(NOT(OR($X73="",$Z73="")),AND(BO$37&gt;=$X73,BO$37&lt;$Z73)),AND(NOT(OR($AB73="",$AD73="",)),AND(BO$37&gt;=$AB73,BO$37&lt;$AD73)),AND(NOT(OR($AF73="",$AH73="")),AND(BO$37&gt;=$AF73,BO$37&lt;$AH73))),"",AND(BO$37&gt;=$R73,BO$37&lt;=$U73),"○",TRUE,"")</f>
        <v/>
      </c>
    </row>
    <row r="74" spans="2:67">
      <c r="B74"/>
      <c r="C74"/>
      <c r="D74"/>
      <c r="E74"/>
      <c r="F74"/>
      <c r="G74"/>
      <c r="H74"/>
      <c r="I74"/>
      <c r="J74"/>
      <c r="K74" s="568"/>
      <c r="L74" s="569"/>
      <c r="M74" s="569"/>
      <c r="N74" s="570"/>
      <c r="O74" s="569"/>
      <c r="P74" s="569"/>
      <c r="Q74" s="569"/>
      <c r="R74" s="571"/>
      <c r="S74" s="571"/>
      <c r="T74" s="571"/>
      <c r="U74" s="571"/>
      <c r="V74" s="571"/>
      <c r="W74" s="571"/>
      <c r="X74" s="571"/>
      <c r="Y74" s="571"/>
      <c r="Z74" s="571"/>
      <c r="AA74" s="571"/>
      <c r="AB74" s="571"/>
      <c r="AC74" s="571"/>
      <c r="AD74" s="571"/>
      <c r="AE74" s="571"/>
      <c r="AF74" s="571"/>
      <c r="AG74" s="571"/>
      <c r="AH74" s="573"/>
      <c r="AI74" s="574"/>
      <c r="AJ74" s="430" t="str">
        <f t="shared" si="17"/>
        <v/>
      </c>
      <c r="AK74" s="429" t="str" cm="1">
        <f t="array" ref="AK74">_xlfn.IFS(OR(AND(NOT(OR($X74="",$Z74="")),AND(AK$37&gt;=$X74,AK$37&lt;$Z74)),AND(NOT(OR($AB74="",$AD74="",)),AND(AK$37&gt;=$AB74,AK$37&lt;$AD74)),AND(NOT(OR($AF74="",$AH74="")),AND(AK$37&gt;=$AF74,AK$37&lt;$AH74))),"",AND(AK$37&gt;=$R74,AK$37&lt;=$U74),"○",TRUE,"")</f>
        <v/>
      </c>
      <c r="AL74" s="429" t="str" cm="1">
        <f t="array" ref="AL74">_xlfn.IFS(OR(AND(NOT(OR($X74="",$Z74="")),AND(AL$37&gt;=$X74,AL$37&lt;$Z74)),AND(NOT(OR($AB74="",$AD74="",)),AND(AL$37&gt;=$AB74,AL$37&lt;$AD74)),AND(NOT(OR($AF74="",$AH74="")),AND(AL$37&gt;=$AF74,AL$37&lt;$AH74))),"",AND(AL$37&gt;=$R74,AL$37&lt;=$U74),"○",TRUE,"")</f>
        <v/>
      </c>
      <c r="AM74" s="429" t="str" cm="1">
        <f t="array" ref="AM74">_xlfn.IFS(OR(AND(NOT(OR($X74="",$Z74="")),AND(AM$37&gt;=$X74,AM$37&lt;$Z74)),AND(NOT(OR($AB74="",$AD74="",)),AND(AM$37&gt;=$AB74,AM$37&lt;$AD74)),AND(NOT(OR($AF74="",$AH74="")),AND(AM$37&gt;=$AF74,AM$37&lt;$AH74))),"",AND(AM$37&gt;=$R74,AM$37&lt;=$U74),"○",TRUE,"")</f>
        <v/>
      </c>
      <c r="AN74" s="429" t="str" cm="1">
        <f t="array" ref="AN74">_xlfn.IFS(OR(AND(NOT(OR($X74="",$Z74="")),AND(AN$37&gt;=$X74,AN$37&lt;$Z74)),AND(NOT(OR($AB74="",$AD74="",)),AND(AN$37&gt;=$AB74,AN$37&lt;$AD74)),AND(NOT(OR($AF74="",$AH74="")),AND(AN$37&gt;=$AF74,AN$37&lt;$AH74))),"",AND(AN$37&gt;=$R74,AN$37&lt;=$U74),"○",TRUE,"")</f>
        <v/>
      </c>
      <c r="AO74" s="429" t="str" cm="1">
        <f t="array" ref="AO74">_xlfn.IFS(OR(AND(NOT(OR($X74="",$Z74="")),AND(AO$37&gt;=$X74,AO$37&lt;$Z74)),AND(NOT(OR($AB74="",$AD74="",)),AND(AO$37&gt;=$AB74,AO$37&lt;$AD74)),AND(NOT(OR($AF74="",$AH74="")),AND(AO$37&gt;=$AF74,AO$37&lt;$AH74))),"",AND(AO$37&gt;=$R74,AO$37&lt;=$U74),"○",TRUE,"")</f>
        <v/>
      </c>
      <c r="AP74" s="429" t="str" cm="1">
        <f t="array" ref="AP74">_xlfn.IFS(OR(AND(NOT(OR($X74="",$Z74="")),AND(AP$37&gt;=$X74,AP$37&lt;$Z74)),AND(NOT(OR($AB74="",$AD74="",)),AND(AP$37&gt;=$AB74,AP$37&lt;$AD74)),AND(NOT(OR($AF74="",$AH74="")),AND(AP$37&gt;=$AF74,AP$37&lt;$AH74))),"",AND(AP$37&gt;=$R74,AP$37&lt;=$U74),"○",TRUE,"")</f>
        <v/>
      </c>
      <c r="AQ74" s="429" t="str" cm="1">
        <f t="array" ref="AQ74">_xlfn.IFS(OR(AND(NOT(OR($X74="",$Z74="")),AND(AQ$37&gt;=$X74,AQ$37&lt;$Z74)),AND(NOT(OR($AB74="",$AD74="",)),AND(AQ$37&gt;=$AB74,AQ$37&lt;$AD74)),AND(NOT(OR($AF74="",$AH74="")),AND(AQ$37&gt;=$AF74,AQ$37&lt;$AH74))),"",AND(AQ$37&gt;=$R74,AQ$37&lt;=$U74),"○",TRUE,"")</f>
        <v/>
      </c>
      <c r="AR74" s="429" t="str" cm="1">
        <f t="array" ref="AR74">_xlfn.IFS(OR(AND(NOT(OR($X74="",$Z74="")),AND(AR$37&gt;=$X74,AR$37&lt;$Z74)),AND(NOT(OR($AB74="",$AD74="",)),AND(AR$37&gt;=$AB74,AR$37&lt;$AD74)),AND(NOT(OR($AF74="",$AH74="")),AND(AR$37&gt;=$AF74,AR$37&lt;$AH74))),"",AND(AR$37&gt;=$R74,AR$37&lt;=$U74),"○",TRUE,"")</f>
        <v/>
      </c>
      <c r="AS74" s="429" t="str" cm="1">
        <f t="array" ref="AS74">_xlfn.IFS(OR(AND(NOT(OR($X74="",$Z74="")),AND(AS$37&gt;=$X74,AS$37&lt;$Z74)),AND(NOT(OR($AB74="",$AD74="",)),AND(AS$37&gt;=$AB74,AS$37&lt;$AD74)),AND(NOT(OR($AF74="",$AH74="")),AND(AS$37&gt;=$AF74,AS$37&lt;$AH74))),"",AND(AS$37&gt;=$R74,AS$37&lt;=$U74),"○",TRUE,"")</f>
        <v/>
      </c>
      <c r="AT74" s="429" t="str" cm="1">
        <f t="array" ref="AT74">_xlfn.IFS(OR(AND(NOT(OR($X74="",$Z74="")),AND(AT$37&gt;=$X74,AT$37&lt;$Z74)),AND(NOT(OR($AB74="",$AD74="",)),AND(AT$37&gt;=$AB74,AT$37&lt;$AD74)),AND(NOT(OR($AF74="",$AH74="")),AND(AT$37&gt;=$AF74,AT$37&lt;$AH74))),"",AND(AT$37&gt;=$R74,AT$37&lt;=$U74),"○",TRUE,"")</f>
        <v/>
      </c>
      <c r="AU74" s="429" t="str" cm="1">
        <f t="array" ref="AU74">_xlfn.IFS(OR(AND(NOT(OR($X74="",$Z74="")),AND(AU$37&gt;=$X74,AU$37&lt;$Z74)),AND(NOT(OR($AB74="",$AD74="",)),AND(AU$37&gt;=$AB74,AU$37&lt;$AD74)),AND(NOT(OR($AF74="",$AH74="")),AND(AU$37&gt;=$AF74,AU$37&lt;$AH74))),"",AND(AU$37&gt;=$R74,AU$37&lt;=$U74),"○",TRUE,"")</f>
        <v/>
      </c>
      <c r="AV74" s="429" t="str" cm="1">
        <f t="array" ref="AV74">_xlfn.IFS(OR(AND(NOT(OR($X74="",$Z74="")),AND(AV$37&gt;=$X74,AV$37&lt;$Z74)),AND(NOT(OR($AB74="",$AD74="",)),AND(AV$37&gt;=$AB74,AV$37&lt;$AD74)),AND(NOT(OR($AF74="",$AH74="")),AND(AV$37&gt;=$AF74,AV$37&lt;$AH74))),"",AND(AV$37&gt;=$R74,AV$37&lt;=$U74),"○",TRUE,"")</f>
        <v/>
      </c>
      <c r="AW74" s="429" t="str" cm="1">
        <f t="array" ref="AW74">_xlfn.IFS(OR(AND(NOT(OR($X74="",$Z74="")),AND(AW$37&gt;=$X74,AW$37&lt;$Z74)),AND(NOT(OR($AB74="",$AD74="",)),AND(AW$37&gt;=$AB74,AW$37&lt;$AD74)),AND(NOT(OR($AF74="",$AH74="")),AND(AW$37&gt;=$AF74,AW$37&lt;$AH74))),"",AND(AW$37&gt;=$R74,AW$37&lt;=$U74),"○",TRUE,"")</f>
        <v/>
      </c>
      <c r="AX74" s="429" t="str" cm="1">
        <f t="array" ref="AX74">_xlfn.IFS(OR(AND(NOT(OR($X74="",$Z74="")),AND(AX$37&gt;=$X74,AX$37&lt;$Z74)),AND(NOT(OR($AB74="",$AD74="",)),AND(AX$37&gt;=$AB74,AX$37&lt;$AD74)),AND(NOT(OR($AF74="",$AH74="")),AND(AX$37&gt;=$AF74,AX$37&lt;$AH74))),"",AND(AX$37&gt;=$R74,AX$37&lt;=$U74),"○",TRUE,"")</f>
        <v/>
      </c>
      <c r="AY74" s="429" t="str" cm="1">
        <f t="array" ref="AY74">_xlfn.IFS(OR(AND(NOT(OR($X74="",$Z74="")),AND(AY$37&gt;=$X74,AY$37&lt;$Z74)),AND(NOT(OR($AB74="",$AD74="",)),AND(AY$37&gt;=$AB74,AY$37&lt;$AD74)),AND(NOT(OR($AF74="",$AH74="")),AND(AY$37&gt;=$AF74,AY$37&lt;$AH74))),"",AND(AY$37&gt;=$R74,AY$37&lt;=$U74),"○",TRUE,"")</f>
        <v/>
      </c>
      <c r="AZ74" s="429" t="str" cm="1">
        <f t="array" ref="AZ74">_xlfn.IFS(OR(AND(NOT(OR($X74="",$Z74="")),AND(AZ$37&gt;=$X74,AZ$37&lt;$Z74)),AND(NOT(OR($AB74="",$AD74="",)),AND(AZ$37&gt;=$AB74,AZ$37&lt;$AD74)),AND(NOT(OR($AF74="",$AH74="")),AND(AZ$37&gt;=$AF74,AZ$37&lt;$AH74))),"",AND(AZ$37&gt;=$R74,AZ$37&lt;=$U74),"○",TRUE,"")</f>
        <v/>
      </c>
      <c r="BA74" s="429" t="str" cm="1">
        <f t="array" ref="BA74">_xlfn.IFS(OR(AND(NOT(OR($X74="",$Z74="")),AND(BA$37&gt;=$X74,BA$37&lt;$Z74)),AND(NOT(OR($AB74="",$AD74="",)),AND(BA$37&gt;=$AB74,BA$37&lt;$AD74)),AND(NOT(OR($AF74="",$AH74="")),AND(BA$37&gt;=$AF74,BA$37&lt;$AH74))),"",AND(BA$37&gt;=$R74,BA$37&lt;=$U74),"○",TRUE,"")</f>
        <v/>
      </c>
      <c r="BB74" s="429" t="str" cm="1">
        <f t="array" ref="BB74">_xlfn.IFS(OR(AND(NOT(OR($X74="",$Z74="")),AND(BB$37&gt;=$X74,BB$37&lt;$Z74)),AND(NOT(OR($AB74="",$AD74="",)),AND(BB$37&gt;=$AB74,BB$37&lt;$AD74)),AND(NOT(OR($AF74="",$AH74="")),AND(BB$37&gt;=$AF74,BB$37&lt;$AH74))),"",AND(BB$37&gt;=$R74,BB$37&lt;=$U74),"○",TRUE,"")</f>
        <v/>
      </c>
      <c r="BC74" s="429" t="str" cm="1">
        <f t="array" ref="BC74">_xlfn.IFS(OR(AND(NOT(OR($X74="",$Z74="")),AND(BC$37&gt;=$X74,BC$37&lt;$Z74)),AND(NOT(OR($AB74="",$AD74="",)),AND(BC$37&gt;=$AB74,BC$37&lt;$AD74)),AND(NOT(OR($AF74="",$AH74="")),AND(BC$37&gt;=$AF74,BC$37&lt;$AH74))),"",AND(BC$37&gt;=$R74,BC$37&lt;=$U74),"○",TRUE,"")</f>
        <v/>
      </c>
      <c r="BD74" s="429" t="str" cm="1">
        <f t="array" ref="BD74">_xlfn.IFS(OR(AND(NOT(OR($X74="",$Z74="")),AND(BD$37&gt;=$X74,BD$37&lt;$Z74)),AND(NOT(OR($AB74="",$AD74="",)),AND(BD$37&gt;=$AB74,BD$37&lt;$AD74)),AND(NOT(OR($AF74="",$AH74="")),AND(BD$37&gt;=$AF74,BD$37&lt;$AH74))),"",AND(BD$37&gt;=$R74,BD$37&lt;=$U74),"○",TRUE,"")</f>
        <v/>
      </c>
      <c r="BE74" s="429" t="str" cm="1">
        <f t="array" ref="BE74">_xlfn.IFS(OR(AND(NOT(OR($X74="",$Z74="")),AND(BE$37&gt;=$X74,BE$37&lt;$Z74)),AND(NOT(OR($AB74="",$AD74="",)),AND(BE$37&gt;=$AB74,BE$37&lt;$AD74)),AND(NOT(OR($AF74="",$AH74="")),AND(BE$37&gt;=$AF74,BE$37&lt;$AH74))),"",AND(BE$37&gt;=$R74,BE$37&lt;=$U74),"○",TRUE,"")</f>
        <v/>
      </c>
      <c r="BF74" s="429" t="str" cm="1">
        <f t="array" ref="BF74">_xlfn.IFS(OR(AND(NOT(OR($X74="",$Z74="")),AND(BF$37&gt;=$X74,BF$37&lt;$Z74)),AND(NOT(OR($AB74="",$AD74="",)),AND(BF$37&gt;=$AB74,BF$37&lt;$AD74)),AND(NOT(OR($AF74="",$AH74="")),AND(BF$37&gt;=$AF74,BF$37&lt;$AH74))),"",AND(BF$37&gt;=$R74,BF$37&lt;=$U74),"○",TRUE,"")</f>
        <v/>
      </c>
      <c r="BG74" s="429" t="str" cm="1">
        <f t="array" ref="BG74">_xlfn.IFS(OR(AND(NOT(OR($X74="",$Z74="")),AND(BG$37&gt;=$X74,BG$37&lt;$Z74)),AND(NOT(OR($AB74="",$AD74="",)),AND(BG$37&gt;=$AB74,BG$37&lt;$AD74)),AND(NOT(OR($AF74="",$AH74="")),AND(BG$37&gt;=$AF74,BG$37&lt;$AH74))),"",AND(BG$37&gt;=$R74,BG$37&lt;=$U74),"○",TRUE,"")</f>
        <v/>
      </c>
      <c r="BH74" s="429" t="str" cm="1">
        <f t="array" ref="BH74">_xlfn.IFS(OR(AND(NOT(OR($X74="",$Z74="")),AND(BH$37&gt;=$X74,BH$37&lt;$Z74)),AND(NOT(OR($AB74="",$AD74="",)),AND(BH$37&gt;=$AB74,BH$37&lt;$AD74)),AND(NOT(OR($AF74="",$AH74="")),AND(BH$37&gt;=$AF74,BH$37&lt;$AH74))),"",AND(BH$37&gt;=$R74,BH$37&lt;=$U74),"○",TRUE,"")</f>
        <v/>
      </c>
      <c r="BI74" s="429" t="str" cm="1">
        <f t="array" ref="BI74">_xlfn.IFS(OR(AND(NOT(OR($X74="",$Z74="")),AND(BI$37&gt;=$X74,BI$37&lt;$Z74)),AND(NOT(OR($AB74="",$AD74="",)),AND(BI$37&gt;=$AB74,BI$37&lt;$AD74)),AND(NOT(OR($AF74="",$AH74="")),AND(BI$37&gt;=$AF74,BI$37&lt;$AH74))),"",AND(BI$37&gt;=$R74,BI$37&lt;=$U74),"○",TRUE,"")</f>
        <v/>
      </c>
      <c r="BJ74" s="429" t="str" cm="1">
        <f t="array" ref="BJ74">_xlfn.IFS(OR(AND(NOT(OR($X74="",$Z74="")),AND(BJ$37&gt;=$X74,BJ$37&lt;$Z74)),AND(NOT(OR($AB74="",$AD74="",)),AND(BJ$37&gt;=$AB74,BJ$37&lt;$AD74)),AND(NOT(OR($AF74="",$AH74="")),AND(BJ$37&gt;=$AF74,BJ$37&lt;$AH74))),"",AND(BJ$37&gt;=$R74,BJ$37&lt;=$U74),"○",TRUE,"")</f>
        <v/>
      </c>
      <c r="BK74" s="429" t="str" cm="1">
        <f t="array" ref="BK74">_xlfn.IFS(OR(AND(NOT(OR($X74="",$Z74="")),AND(BK$37&gt;=$X74,BK$37&lt;$Z74)),AND(NOT(OR($AB74="",$AD74="",)),AND(BK$37&gt;=$AB74,BK$37&lt;$AD74)),AND(NOT(OR($AF74="",$AH74="")),AND(BK$37&gt;=$AF74,BK$37&lt;$AH74))),"",AND(BK$37&gt;=$R74,BK$37&lt;=$U74),"○",TRUE,"")</f>
        <v/>
      </c>
      <c r="BL74" s="429" t="str" cm="1">
        <f t="array" ref="BL74">_xlfn.IFS(OR(AND(NOT(OR($X74="",$Z74="")),AND(BL$37&gt;=$X74,BL$37&lt;$Z74)),AND(NOT(OR($AB74="",$AD74="",)),AND(BL$37&gt;=$AB74,BL$37&lt;$AD74)),AND(NOT(OR($AF74="",$AH74="")),AND(BL$37&gt;=$AF74,BL$37&lt;$AH74))),"",AND(BL$37&gt;=$R74,BL$37&lt;=$U74),"○",TRUE,"")</f>
        <v/>
      </c>
      <c r="BM74" s="429" t="str" cm="1">
        <f t="array" ref="BM74">_xlfn.IFS(OR(AND(NOT(OR($X74="",$Z74="")),AND(BM$37&gt;=$X74,BM$37&lt;$Z74)),AND(NOT(OR($AB74="",$AD74="",)),AND(BM$37&gt;=$AB74,BM$37&lt;$AD74)),AND(NOT(OR($AF74="",$AH74="")),AND(BM$37&gt;=$AF74,BM$37&lt;$AH74))),"",AND(BM$37&gt;=$R74,BM$37&lt;=$U74),"○",TRUE,"")</f>
        <v/>
      </c>
      <c r="BN74" s="429" t="str" cm="1">
        <f t="array" ref="BN74">_xlfn.IFS(OR(AND(NOT(OR($X74="",$Z74="")),AND(BN$37&gt;=$X74,BN$37&lt;$Z74)),AND(NOT(OR($AB74="",$AD74="",)),AND(BN$37&gt;=$AB74,BN$37&lt;$AD74)),AND(NOT(OR($AF74="",$AH74="")),AND(BN$37&gt;=$AF74,BN$37&lt;$AH74))),"",AND(BN$37&gt;=$R74,BN$37&lt;=$U74),"○",TRUE,"")</f>
        <v/>
      </c>
      <c r="BO74" s="429" t="str" cm="1">
        <f t="array" ref="BO74">_xlfn.IFS(OR(AND(NOT(OR($X74="",$Z74="")),AND(BO$37&gt;=$X74,BO$37&lt;$Z74)),AND(NOT(OR($AB74="",$AD74="",)),AND(BO$37&gt;=$AB74,BO$37&lt;$AD74)),AND(NOT(OR($AF74="",$AH74="")),AND(BO$37&gt;=$AF74,BO$37&lt;$AH74))),"",AND(BO$37&gt;=$R74,BO$37&lt;=$U74),"○",TRUE,"")</f>
        <v/>
      </c>
    </row>
    <row r="75" spans="2:67">
      <c r="B75"/>
      <c r="C75"/>
      <c r="D75"/>
      <c r="E75"/>
      <c r="F75"/>
      <c r="G75"/>
      <c r="H75"/>
      <c r="I75"/>
      <c r="J75"/>
      <c r="K75" s="568"/>
      <c r="L75" s="569"/>
      <c r="M75" s="569"/>
      <c r="N75" s="570"/>
      <c r="O75" s="569"/>
      <c r="P75" s="569"/>
      <c r="Q75" s="569"/>
      <c r="R75" s="571"/>
      <c r="S75" s="571"/>
      <c r="T75" s="571"/>
      <c r="U75" s="571"/>
      <c r="V75" s="571"/>
      <c r="W75" s="571"/>
      <c r="X75" s="571"/>
      <c r="Y75" s="571"/>
      <c r="Z75" s="571"/>
      <c r="AA75" s="571"/>
      <c r="AB75" s="571"/>
      <c r="AC75" s="571"/>
      <c r="AD75" s="571"/>
      <c r="AE75" s="571"/>
      <c r="AF75" s="571"/>
      <c r="AG75" s="571"/>
      <c r="AH75" s="573"/>
      <c r="AI75" s="574"/>
      <c r="AJ75" s="430" t="str">
        <f t="shared" si="17"/>
        <v/>
      </c>
      <c r="AK75" s="429" t="str" cm="1">
        <f t="array" ref="AK75">_xlfn.IFS(OR(AND(NOT(OR($X75="",$Z75="")),AND(AK$37&gt;=$X75,AK$37&lt;$Z75)),AND(NOT(OR($AB75="",$AD75="",)),AND(AK$37&gt;=$AB75,AK$37&lt;$AD75)),AND(NOT(OR($AF75="",$AH75="")),AND(AK$37&gt;=$AF75,AK$37&lt;$AH75))),"",AND(AK$37&gt;=$R75,AK$37&lt;=$U75),"○",TRUE,"")</f>
        <v/>
      </c>
      <c r="AL75" s="429" t="str" cm="1">
        <f t="array" ref="AL75">_xlfn.IFS(OR(AND(NOT(OR($X75="",$Z75="")),AND(AL$37&gt;=$X75,AL$37&lt;$Z75)),AND(NOT(OR($AB75="",$AD75="",)),AND(AL$37&gt;=$AB75,AL$37&lt;$AD75)),AND(NOT(OR($AF75="",$AH75="")),AND(AL$37&gt;=$AF75,AL$37&lt;$AH75))),"",AND(AL$37&gt;=$R75,AL$37&lt;=$U75),"○",TRUE,"")</f>
        <v/>
      </c>
      <c r="AM75" s="429" t="str" cm="1">
        <f t="array" ref="AM75">_xlfn.IFS(OR(AND(NOT(OR($X75="",$Z75="")),AND(AM$37&gt;=$X75,AM$37&lt;$Z75)),AND(NOT(OR($AB75="",$AD75="",)),AND(AM$37&gt;=$AB75,AM$37&lt;$AD75)),AND(NOT(OR($AF75="",$AH75="")),AND(AM$37&gt;=$AF75,AM$37&lt;$AH75))),"",AND(AM$37&gt;=$R75,AM$37&lt;=$U75),"○",TRUE,"")</f>
        <v/>
      </c>
      <c r="AN75" s="429" t="str" cm="1">
        <f t="array" ref="AN75">_xlfn.IFS(OR(AND(NOT(OR($X75="",$Z75="")),AND(AN$37&gt;=$X75,AN$37&lt;$Z75)),AND(NOT(OR($AB75="",$AD75="",)),AND(AN$37&gt;=$AB75,AN$37&lt;$AD75)),AND(NOT(OR($AF75="",$AH75="")),AND(AN$37&gt;=$AF75,AN$37&lt;$AH75))),"",AND(AN$37&gt;=$R75,AN$37&lt;=$U75),"○",TRUE,"")</f>
        <v/>
      </c>
      <c r="AO75" s="429" t="str" cm="1">
        <f t="array" ref="AO75">_xlfn.IFS(OR(AND(NOT(OR($X75="",$Z75="")),AND(AO$37&gt;=$X75,AO$37&lt;$Z75)),AND(NOT(OR($AB75="",$AD75="",)),AND(AO$37&gt;=$AB75,AO$37&lt;$AD75)),AND(NOT(OR($AF75="",$AH75="")),AND(AO$37&gt;=$AF75,AO$37&lt;$AH75))),"",AND(AO$37&gt;=$R75,AO$37&lt;=$U75),"○",TRUE,"")</f>
        <v/>
      </c>
      <c r="AP75" s="429" t="str" cm="1">
        <f t="array" ref="AP75">_xlfn.IFS(OR(AND(NOT(OR($X75="",$Z75="")),AND(AP$37&gt;=$X75,AP$37&lt;$Z75)),AND(NOT(OR($AB75="",$AD75="",)),AND(AP$37&gt;=$AB75,AP$37&lt;$AD75)),AND(NOT(OR($AF75="",$AH75="")),AND(AP$37&gt;=$AF75,AP$37&lt;$AH75))),"",AND(AP$37&gt;=$R75,AP$37&lt;=$U75),"○",TRUE,"")</f>
        <v/>
      </c>
      <c r="AQ75" s="429" t="str" cm="1">
        <f t="array" ref="AQ75">_xlfn.IFS(OR(AND(NOT(OR($X75="",$Z75="")),AND(AQ$37&gt;=$X75,AQ$37&lt;$Z75)),AND(NOT(OR($AB75="",$AD75="",)),AND(AQ$37&gt;=$AB75,AQ$37&lt;$AD75)),AND(NOT(OR($AF75="",$AH75="")),AND(AQ$37&gt;=$AF75,AQ$37&lt;$AH75))),"",AND(AQ$37&gt;=$R75,AQ$37&lt;=$U75),"○",TRUE,"")</f>
        <v/>
      </c>
      <c r="AR75" s="429" t="str" cm="1">
        <f t="array" ref="AR75">_xlfn.IFS(OR(AND(NOT(OR($X75="",$Z75="")),AND(AR$37&gt;=$X75,AR$37&lt;$Z75)),AND(NOT(OR($AB75="",$AD75="",)),AND(AR$37&gt;=$AB75,AR$37&lt;$AD75)),AND(NOT(OR($AF75="",$AH75="")),AND(AR$37&gt;=$AF75,AR$37&lt;$AH75))),"",AND(AR$37&gt;=$R75,AR$37&lt;=$U75),"○",TRUE,"")</f>
        <v/>
      </c>
      <c r="AS75" s="429" t="str" cm="1">
        <f t="array" ref="AS75">_xlfn.IFS(OR(AND(NOT(OR($X75="",$Z75="")),AND(AS$37&gt;=$X75,AS$37&lt;$Z75)),AND(NOT(OR($AB75="",$AD75="",)),AND(AS$37&gt;=$AB75,AS$37&lt;$AD75)),AND(NOT(OR($AF75="",$AH75="")),AND(AS$37&gt;=$AF75,AS$37&lt;$AH75))),"",AND(AS$37&gt;=$R75,AS$37&lt;=$U75),"○",TRUE,"")</f>
        <v/>
      </c>
      <c r="AT75" s="429" t="str" cm="1">
        <f t="array" ref="AT75">_xlfn.IFS(OR(AND(NOT(OR($X75="",$Z75="")),AND(AT$37&gt;=$X75,AT$37&lt;$Z75)),AND(NOT(OR($AB75="",$AD75="",)),AND(AT$37&gt;=$AB75,AT$37&lt;$AD75)),AND(NOT(OR($AF75="",$AH75="")),AND(AT$37&gt;=$AF75,AT$37&lt;$AH75))),"",AND(AT$37&gt;=$R75,AT$37&lt;=$U75),"○",TRUE,"")</f>
        <v/>
      </c>
      <c r="AU75" s="429" t="str" cm="1">
        <f t="array" ref="AU75">_xlfn.IFS(OR(AND(NOT(OR($X75="",$Z75="")),AND(AU$37&gt;=$X75,AU$37&lt;$Z75)),AND(NOT(OR($AB75="",$AD75="",)),AND(AU$37&gt;=$AB75,AU$37&lt;$AD75)),AND(NOT(OR($AF75="",$AH75="")),AND(AU$37&gt;=$AF75,AU$37&lt;$AH75))),"",AND(AU$37&gt;=$R75,AU$37&lt;=$U75),"○",TRUE,"")</f>
        <v/>
      </c>
      <c r="AV75" s="429" t="str" cm="1">
        <f t="array" ref="AV75">_xlfn.IFS(OR(AND(NOT(OR($X75="",$Z75="")),AND(AV$37&gt;=$X75,AV$37&lt;$Z75)),AND(NOT(OR($AB75="",$AD75="",)),AND(AV$37&gt;=$AB75,AV$37&lt;$AD75)),AND(NOT(OR($AF75="",$AH75="")),AND(AV$37&gt;=$AF75,AV$37&lt;$AH75))),"",AND(AV$37&gt;=$R75,AV$37&lt;=$U75),"○",TRUE,"")</f>
        <v/>
      </c>
      <c r="AW75" s="429" t="str" cm="1">
        <f t="array" ref="AW75">_xlfn.IFS(OR(AND(NOT(OR($X75="",$Z75="")),AND(AW$37&gt;=$X75,AW$37&lt;$Z75)),AND(NOT(OR($AB75="",$AD75="",)),AND(AW$37&gt;=$AB75,AW$37&lt;$AD75)),AND(NOT(OR($AF75="",$AH75="")),AND(AW$37&gt;=$AF75,AW$37&lt;$AH75))),"",AND(AW$37&gt;=$R75,AW$37&lt;=$U75),"○",TRUE,"")</f>
        <v/>
      </c>
      <c r="AX75" s="429" t="str" cm="1">
        <f t="array" ref="AX75">_xlfn.IFS(OR(AND(NOT(OR($X75="",$Z75="")),AND(AX$37&gt;=$X75,AX$37&lt;$Z75)),AND(NOT(OR($AB75="",$AD75="",)),AND(AX$37&gt;=$AB75,AX$37&lt;$AD75)),AND(NOT(OR($AF75="",$AH75="")),AND(AX$37&gt;=$AF75,AX$37&lt;$AH75))),"",AND(AX$37&gt;=$R75,AX$37&lt;=$U75),"○",TRUE,"")</f>
        <v/>
      </c>
      <c r="AY75" s="429" t="str" cm="1">
        <f t="array" ref="AY75">_xlfn.IFS(OR(AND(NOT(OR($X75="",$Z75="")),AND(AY$37&gt;=$X75,AY$37&lt;$Z75)),AND(NOT(OR($AB75="",$AD75="",)),AND(AY$37&gt;=$AB75,AY$37&lt;$AD75)),AND(NOT(OR($AF75="",$AH75="")),AND(AY$37&gt;=$AF75,AY$37&lt;$AH75))),"",AND(AY$37&gt;=$R75,AY$37&lt;=$U75),"○",TRUE,"")</f>
        <v/>
      </c>
      <c r="AZ75" s="429" t="str" cm="1">
        <f t="array" ref="AZ75">_xlfn.IFS(OR(AND(NOT(OR($X75="",$Z75="")),AND(AZ$37&gt;=$X75,AZ$37&lt;$Z75)),AND(NOT(OR($AB75="",$AD75="",)),AND(AZ$37&gt;=$AB75,AZ$37&lt;$AD75)),AND(NOT(OR($AF75="",$AH75="")),AND(AZ$37&gt;=$AF75,AZ$37&lt;$AH75))),"",AND(AZ$37&gt;=$R75,AZ$37&lt;=$U75),"○",TRUE,"")</f>
        <v/>
      </c>
      <c r="BA75" s="429" t="str" cm="1">
        <f t="array" ref="BA75">_xlfn.IFS(OR(AND(NOT(OR($X75="",$Z75="")),AND(BA$37&gt;=$X75,BA$37&lt;$Z75)),AND(NOT(OR($AB75="",$AD75="",)),AND(BA$37&gt;=$AB75,BA$37&lt;$AD75)),AND(NOT(OR($AF75="",$AH75="")),AND(BA$37&gt;=$AF75,BA$37&lt;$AH75))),"",AND(BA$37&gt;=$R75,BA$37&lt;=$U75),"○",TRUE,"")</f>
        <v/>
      </c>
      <c r="BB75" s="429" t="str" cm="1">
        <f t="array" ref="BB75">_xlfn.IFS(OR(AND(NOT(OR($X75="",$Z75="")),AND(BB$37&gt;=$X75,BB$37&lt;$Z75)),AND(NOT(OR($AB75="",$AD75="",)),AND(BB$37&gt;=$AB75,BB$37&lt;$AD75)),AND(NOT(OR($AF75="",$AH75="")),AND(BB$37&gt;=$AF75,BB$37&lt;$AH75))),"",AND(BB$37&gt;=$R75,BB$37&lt;=$U75),"○",TRUE,"")</f>
        <v/>
      </c>
      <c r="BC75" s="429" t="str" cm="1">
        <f t="array" ref="BC75">_xlfn.IFS(OR(AND(NOT(OR($X75="",$Z75="")),AND(BC$37&gt;=$X75,BC$37&lt;$Z75)),AND(NOT(OR($AB75="",$AD75="",)),AND(BC$37&gt;=$AB75,BC$37&lt;$AD75)),AND(NOT(OR($AF75="",$AH75="")),AND(BC$37&gt;=$AF75,BC$37&lt;$AH75))),"",AND(BC$37&gt;=$R75,BC$37&lt;=$U75),"○",TRUE,"")</f>
        <v/>
      </c>
      <c r="BD75" s="429" t="str" cm="1">
        <f t="array" ref="BD75">_xlfn.IFS(OR(AND(NOT(OR($X75="",$Z75="")),AND(BD$37&gt;=$X75,BD$37&lt;$Z75)),AND(NOT(OR($AB75="",$AD75="",)),AND(BD$37&gt;=$AB75,BD$37&lt;$AD75)),AND(NOT(OR($AF75="",$AH75="")),AND(BD$37&gt;=$AF75,BD$37&lt;$AH75))),"",AND(BD$37&gt;=$R75,BD$37&lt;=$U75),"○",TRUE,"")</f>
        <v/>
      </c>
      <c r="BE75" s="429" t="str" cm="1">
        <f t="array" ref="BE75">_xlfn.IFS(OR(AND(NOT(OR($X75="",$Z75="")),AND(BE$37&gt;=$X75,BE$37&lt;$Z75)),AND(NOT(OR($AB75="",$AD75="",)),AND(BE$37&gt;=$AB75,BE$37&lt;$AD75)),AND(NOT(OR($AF75="",$AH75="")),AND(BE$37&gt;=$AF75,BE$37&lt;$AH75))),"",AND(BE$37&gt;=$R75,BE$37&lt;=$U75),"○",TRUE,"")</f>
        <v/>
      </c>
      <c r="BF75" s="429" t="str" cm="1">
        <f t="array" ref="BF75">_xlfn.IFS(OR(AND(NOT(OR($X75="",$Z75="")),AND(BF$37&gt;=$X75,BF$37&lt;$Z75)),AND(NOT(OR($AB75="",$AD75="",)),AND(BF$37&gt;=$AB75,BF$37&lt;$AD75)),AND(NOT(OR($AF75="",$AH75="")),AND(BF$37&gt;=$AF75,BF$37&lt;$AH75))),"",AND(BF$37&gt;=$R75,BF$37&lt;=$U75),"○",TRUE,"")</f>
        <v/>
      </c>
      <c r="BG75" s="429" t="str" cm="1">
        <f t="array" ref="BG75">_xlfn.IFS(OR(AND(NOT(OR($X75="",$Z75="")),AND(BG$37&gt;=$X75,BG$37&lt;$Z75)),AND(NOT(OR($AB75="",$AD75="",)),AND(BG$37&gt;=$AB75,BG$37&lt;$AD75)),AND(NOT(OR($AF75="",$AH75="")),AND(BG$37&gt;=$AF75,BG$37&lt;$AH75))),"",AND(BG$37&gt;=$R75,BG$37&lt;=$U75),"○",TRUE,"")</f>
        <v/>
      </c>
      <c r="BH75" s="429" t="str" cm="1">
        <f t="array" ref="BH75">_xlfn.IFS(OR(AND(NOT(OR($X75="",$Z75="")),AND(BH$37&gt;=$X75,BH$37&lt;$Z75)),AND(NOT(OR($AB75="",$AD75="",)),AND(BH$37&gt;=$AB75,BH$37&lt;$AD75)),AND(NOT(OR($AF75="",$AH75="")),AND(BH$37&gt;=$AF75,BH$37&lt;$AH75))),"",AND(BH$37&gt;=$R75,BH$37&lt;=$U75),"○",TRUE,"")</f>
        <v/>
      </c>
      <c r="BI75" s="429" t="str" cm="1">
        <f t="array" ref="BI75">_xlfn.IFS(OR(AND(NOT(OR($X75="",$Z75="")),AND(BI$37&gt;=$X75,BI$37&lt;$Z75)),AND(NOT(OR($AB75="",$AD75="",)),AND(BI$37&gt;=$AB75,BI$37&lt;$AD75)),AND(NOT(OR($AF75="",$AH75="")),AND(BI$37&gt;=$AF75,BI$37&lt;$AH75))),"",AND(BI$37&gt;=$R75,BI$37&lt;=$U75),"○",TRUE,"")</f>
        <v/>
      </c>
      <c r="BJ75" s="429" t="str" cm="1">
        <f t="array" ref="BJ75">_xlfn.IFS(OR(AND(NOT(OR($X75="",$Z75="")),AND(BJ$37&gt;=$X75,BJ$37&lt;$Z75)),AND(NOT(OR($AB75="",$AD75="",)),AND(BJ$37&gt;=$AB75,BJ$37&lt;$AD75)),AND(NOT(OR($AF75="",$AH75="")),AND(BJ$37&gt;=$AF75,BJ$37&lt;$AH75))),"",AND(BJ$37&gt;=$R75,BJ$37&lt;=$U75),"○",TRUE,"")</f>
        <v/>
      </c>
      <c r="BK75" s="429" t="str" cm="1">
        <f t="array" ref="BK75">_xlfn.IFS(OR(AND(NOT(OR($X75="",$Z75="")),AND(BK$37&gt;=$X75,BK$37&lt;$Z75)),AND(NOT(OR($AB75="",$AD75="",)),AND(BK$37&gt;=$AB75,BK$37&lt;$AD75)),AND(NOT(OR($AF75="",$AH75="")),AND(BK$37&gt;=$AF75,BK$37&lt;$AH75))),"",AND(BK$37&gt;=$R75,BK$37&lt;=$U75),"○",TRUE,"")</f>
        <v/>
      </c>
      <c r="BL75" s="429" t="str" cm="1">
        <f t="array" ref="BL75">_xlfn.IFS(OR(AND(NOT(OR($X75="",$Z75="")),AND(BL$37&gt;=$X75,BL$37&lt;$Z75)),AND(NOT(OR($AB75="",$AD75="",)),AND(BL$37&gt;=$AB75,BL$37&lt;$AD75)),AND(NOT(OR($AF75="",$AH75="")),AND(BL$37&gt;=$AF75,BL$37&lt;$AH75))),"",AND(BL$37&gt;=$R75,BL$37&lt;=$U75),"○",TRUE,"")</f>
        <v/>
      </c>
      <c r="BM75" s="429" t="str" cm="1">
        <f t="array" ref="BM75">_xlfn.IFS(OR(AND(NOT(OR($X75="",$Z75="")),AND(BM$37&gt;=$X75,BM$37&lt;$Z75)),AND(NOT(OR($AB75="",$AD75="",)),AND(BM$37&gt;=$AB75,BM$37&lt;$AD75)),AND(NOT(OR($AF75="",$AH75="")),AND(BM$37&gt;=$AF75,BM$37&lt;$AH75))),"",AND(BM$37&gt;=$R75,BM$37&lt;=$U75),"○",TRUE,"")</f>
        <v/>
      </c>
      <c r="BN75" s="429" t="str" cm="1">
        <f t="array" ref="BN75">_xlfn.IFS(OR(AND(NOT(OR($X75="",$Z75="")),AND(BN$37&gt;=$X75,BN$37&lt;$Z75)),AND(NOT(OR($AB75="",$AD75="",)),AND(BN$37&gt;=$AB75,BN$37&lt;$AD75)),AND(NOT(OR($AF75="",$AH75="")),AND(BN$37&gt;=$AF75,BN$37&lt;$AH75))),"",AND(BN$37&gt;=$R75,BN$37&lt;=$U75),"○",TRUE,"")</f>
        <v/>
      </c>
      <c r="BO75" s="429" t="str" cm="1">
        <f t="array" ref="BO75">_xlfn.IFS(OR(AND(NOT(OR($X75="",$Z75="")),AND(BO$37&gt;=$X75,BO$37&lt;$Z75)),AND(NOT(OR($AB75="",$AD75="",)),AND(BO$37&gt;=$AB75,BO$37&lt;$AD75)),AND(NOT(OR($AF75="",$AH75="")),AND(BO$37&gt;=$AF75,BO$37&lt;$AH75))),"",AND(BO$37&gt;=$R75,BO$37&lt;=$U75),"○",TRUE,"")</f>
        <v/>
      </c>
    </row>
    <row r="76" spans="2:67">
      <c r="B76"/>
      <c r="C76"/>
      <c r="D76"/>
      <c r="E76"/>
      <c r="F76"/>
      <c r="G76"/>
      <c r="H76"/>
      <c r="I76"/>
      <c r="J76"/>
      <c r="K76" s="568"/>
      <c r="L76" s="569"/>
      <c r="M76" s="569"/>
      <c r="N76" s="570"/>
      <c r="O76" s="569"/>
      <c r="P76" s="569"/>
      <c r="Q76" s="569"/>
      <c r="R76" s="571"/>
      <c r="S76" s="571"/>
      <c r="T76" s="571"/>
      <c r="U76" s="571"/>
      <c r="V76" s="571"/>
      <c r="W76" s="571"/>
      <c r="X76" s="571"/>
      <c r="Y76" s="571"/>
      <c r="Z76" s="571"/>
      <c r="AA76" s="571"/>
      <c r="AB76" s="571"/>
      <c r="AC76" s="571"/>
      <c r="AD76" s="571"/>
      <c r="AE76" s="571"/>
      <c r="AF76" s="571"/>
      <c r="AG76" s="571"/>
      <c r="AH76" s="573"/>
      <c r="AI76" s="574"/>
      <c r="AJ76" s="430" t="str">
        <f t="shared" si="17"/>
        <v/>
      </c>
      <c r="AK76" s="429" t="str" cm="1">
        <f t="array" ref="AK76">_xlfn.IFS(OR(AND(NOT(OR($X76="",$Z76="")),AND(AK$37&gt;=$X76,AK$37&lt;$Z76)),AND(NOT(OR($AB76="",$AD76="",)),AND(AK$37&gt;=$AB76,AK$37&lt;$AD76)),AND(NOT(OR($AF76="",$AH76="")),AND(AK$37&gt;=$AF76,AK$37&lt;$AH76))),"",AND(AK$37&gt;=$R76,AK$37&lt;=$U76),"○",TRUE,"")</f>
        <v/>
      </c>
      <c r="AL76" s="429" t="str" cm="1">
        <f t="array" ref="AL76">_xlfn.IFS(OR(AND(NOT(OR($X76="",$Z76="")),AND(AL$37&gt;=$X76,AL$37&lt;$Z76)),AND(NOT(OR($AB76="",$AD76="",)),AND(AL$37&gt;=$AB76,AL$37&lt;$AD76)),AND(NOT(OR($AF76="",$AH76="")),AND(AL$37&gt;=$AF76,AL$37&lt;$AH76))),"",AND(AL$37&gt;=$R76,AL$37&lt;=$U76),"○",TRUE,"")</f>
        <v/>
      </c>
      <c r="AM76" s="429" t="str" cm="1">
        <f t="array" ref="AM76">_xlfn.IFS(OR(AND(NOT(OR($X76="",$Z76="")),AND(AM$37&gt;=$X76,AM$37&lt;$Z76)),AND(NOT(OR($AB76="",$AD76="",)),AND(AM$37&gt;=$AB76,AM$37&lt;$AD76)),AND(NOT(OR($AF76="",$AH76="")),AND(AM$37&gt;=$AF76,AM$37&lt;$AH76))),"",AND(AM$37&gt;=$R76,AM$37&lt;=$U76),"○",TRUE,"")</f>
        <v/>
      </c>
      <c r="AN76" s="429" t="str" cm="1">
        <f t="array" ref="AN76">_xlfn.IFS(OR(AND(NOT(OR($X76="",$Z76="")),AND(AN$37&gt;=$X76,AN$37&lt;$Z76)),AND(NOT(OR($AB76="",$AD76="",)),AND(AN$37&gt;=$AB76,AN$37&lt;$AD76)),AND(NOT(OR($AF76="",$AH76="")),AND(AN$37&gt;=$AF76,AN$37&lt;$AH76))),"",AND(AN$37&gt;=$R76,AN$37&lt;=$U76),"○",TRUE,"")</f>
        <v/>
      </c>
      <c r="AO76" s="429" t="str" cm="1">
        <f t="array" ref="AO76">_xlfn.IFS(OR(AND(NOT(OR($X76="",$Z76="")),AND(AO$37&gt;=$X76,AO$37&lt;$Z76)),AND(NOT(OR($AB76="",$AD76="",)),AND(AO$37&gt;=$AB76,AO$37&lt;$AD76)),AND(NOT(OR($AF76="",$AH76="")),AND(AO$37&gt;=$AF76,AO$37&lt;$AH76))),"",AND(AO$37&gt;=$R76,AO$37&lt;=$U76),"○",TRUE,"")</f>
        <v/>
      </c>
      <c r="AP76" s="429" t="str" cm="1">
        <f t="array" ref="AP76">_xlfn.IFS(OR(AND(NOT(OR($X76="",$Z76="")),AND(AP$37&gt;=$X76,AP$37&lt;$Z76)),AND(NOT(OR($AB76="",$AD76="",)),AND(AP$37&gt;=$AB76,AP$37&lt;$AD76)),AND(NOT(OR($AF76="",$AH76="")),AND(AP$37&gt;=$AF76,AP$37&lt;$AH76))),"",AND(AP$37&gt;=$R76,AP$37&lt;=$U76),"○",TRUE,"")</f>
        <v/>
      </c>
      <c r="AQ76" s="429" t="str" cm="1">
        <f t="array" ref="AQ76">_xlfn.IFS(OR(AND(NOT(OR($X76="",$Z76="")),AND(AQ$37&gt;=$X76,AQ$37&lt;$Z76)),AND(NOT(OR($AB76="",$AD76="",)),AND(AQ$37&gt;=$AB76,AQ$37&lt;$AD76)),AND(NOT(OR($AF76="",$AH76="")),AND(AQ$37&gt;=$AF76,AQ$37&lt;$AH76))),"",AND(AQ$37&gt;=$R76,AQ$37&lt;=$U76),"○",TRUE,"")</f>
        <v/>
      </c>
      <c r="AR76" s="429" t="str" cm="1">
        <f t="array" ref="AR76">_xlfn.IFS(OR(AND(NOT(OR($X76="",$Z76="")),AND(AR$37&gt;=$X76,AR$37&lt;$Z76)),AND(NOT(OR($AB76="",$AD76="",)),AND(AR$37&gt;=$AB76,AR$37&lt;$AD76)),AND(NOT(OR($AF76="",$AH76="")),AND(AR$37&gt;=$AF76,AR$37&lt;$AH76))),"",AND(AR$37&gt;=$R76,AR$37&lt;=$U76),"○",TRUE,"")</f>
        <v/>
      </c>
      <c r="AS76" s="429" t="str" cm="1">
        <f t="array" ref="AS76">_xlfn.IFS(OR(AND(NOT(OR($X76="",$Z76="")),AND(AS$37&gt;=$X76,AS$37&lt;$Z76)),AND(NOT(OR($AB76="",$AD76="",)),AND(AS$37&gt;=$AB76,AS$37&lt;$AD76)),AND(NOT(OR($AF76="",$AH76="")),AND(AS$37&gt;=$AF76,AS$37&lt;$AH76))),"",AND(AS$37&gt;=$R76,AS$37&lt;=$U76),"○",TRUE,"")</f>
        <v/>
      </c>
      <c r="AT76" s="429" t="str" cm="1">
        <f t="array" ref="AT76">_xlfn.IFS(OR(AND(NOT(OR($X76="",$Z76="")),AND(AT$37&gt;=$X76,AT$37&lt;$Z76)),AND(NOT(OR($AB76="",$AD76="",)),AND(AT$37&gt;=$AB76,AT$37&lt;$AD76)),AND(NOT(OR($AF76="",$AH76="")),AND(AT$37&gt;=$AF76,AT$37&lt;$AH76))),"",AND(AT$37&gt;=$R76,AT$37&lt;=$U76),"○",TRUE,"")</f>
        <v/>
      </c>
      <c r="AU76" s="429" t="str" cm="1">
        <f t="array" ref="AU76">_xlfn.IFS(OR(AND(NOT(OR($X76="",$Z76="")),AND(AU$37&gt;=$X76,AU$37&lt;$Z76)),AND(NOT(OR($AB76="",$AD76="",)),AND(AU$37&gt;=$AB76,AU$37&lt;$AD76)),AND(NOT(OR($AF76="",$AH76="")),AND(AU$37&gt;=$AF76,AU$37&lt;$AH76))),"",AND(AU$37&gt;=$R76,AU$37&lt;=$U76),"○",TRUE,"")</f>
        <v/>
      </c>
      <c r="AV76" s="429" t="str" cm="1">
        <f t="array" ref="AV76">_xlfn.IFS(OR(AND(NOT(OR($X76="",$Z76="")),AND(AV$37&gt;=$X76,AV$37&lt;$Z76)),AND(NOT(OR($AB76="",$AD76="",)),AND(AV$37&gt;=$AB76,AV$37&lt;$AD76)),AND(NOT(OR($AF76="",$AH76="")),AND(AV$37&gt;=$AF76,AV$37&lt;$AH76))),"",AND(AV$37&gt;=$R76,AV$37&lt;=$U76),"○",TRUE,"")</f>
        <v/>
      </c>
      <c r="AW76" s="429" t="str" cm="1">
        <f t="array" ref="AW76">_xlfn.IFS(OR(AND(NOT(OR($X76="",$Z76="")),AND(AW$37&gt;=$X76,AW$37&lt;$Z76)),AND(NOT(OR($AB76="",$AD76="",)),AND(AW$37&gt;=$AB76,AW$37&lt;$AD76)),AND(NOT(OR($AF76="",$AH76="")),AND(AW$37&gt;=$AF76,AW$37&lt;$AH76))),"",AND(AW$37&gt;=$R76,AW$37&lt;=$U76),"○",TRUE,"")</f>
        <v/>
      </c>
      <c r="AX76" s="429" t="str" cm="1">
        <f t="array" ref="AX76">_xlfn.IFS(OR(AND(NOT(OR($X76="",$Z76="")),AND(AX$37&gt;=$X76,AX$37&lt;$Z76)),AND(NOT(OR($AB76="",$AD76="",)),AND(AX$37&gt;=$AB76,AX$37&lt;$AD76)),AND(NOT(OR($AF76="",$AH76="")),AND(AX$37&gt;=$AF76,AX$37&lt;$AH76))),"",AND(AX$37&gt;=$R76,AX$37&lt;=$U76),"○",TRUE,"")</f>
        <v/>
      </c>
      <c r="AY76" s="429" t="str" cm="1">
        <f t="array" ref="AY76">_xlfn.IFS(OR(AND(NOT(OR($X76="",$Z76="")),AND(AY$37&gt;=$X76,AY$37&lt;$Z76)),AND(NOT(OR($AB76="",$AD76="",)),AND(AY$37&gt;=$AB76,AY$37&lt;$AD76)),AND(NOT(OR($AF76="",$AH76="")),AND(AY$37&gt;=$AF76,AY$37&lt;$AH76))),"",AND(AY$37&gt;=$R76,AY$37&lt;=$U76),"○",TRUE,"")</f>
        <v/>
      </c>
      <c r="AZ76" s="429" t="str" cm="1">
        <f t="array" ref="AZ76">_xlfn.IFS(OR(AND(NOT(OR($X76="",$Z76="")),AND(AZ$37&gt;=$X76,AZ$37&lt;$Z76)),AND(NOT(OR($AB76="",$AD76="",)),AND(AZ$37&gt;=$AB76,AZ$37&lt;$AD76)),AND(NOT(OR($AF76="",$AH76="")),AND(AZ$37&gt;=$AF76,AZ$37&lt;$AH76))),"",AND(AZ$37&gt;=$R76,AZ$37&lt;=$U76),"○",TRUE,"")</f>
        <v/>
      </c>
      <c r="BA76" s="429" t="str" cm="1">
        <f t="array" ref="BA76">_xlfn.IFS(OR(AND(NOT(OR($X76="",$Z76="")),AND(BA$37&gt;=$X76,BA$37&lt;$Z76)),AND(NOT(OR($AB76="",$AD76="",)),AND(BA$37&gt;=$AB76,BA$37&lt;$AD76)),AND(NOT(OR($AF76="",$AH76="")),AND(BA$37&gt;=$AF76,BA$37&lt;$AH76))),"",AND(BA$37&gt;=$R76,BA$37&lt;=$U76),"○",TRUE,"")</f>
        <v/>
      </c>
      <c r="BB76" s="429" t="str" cm="1">
        <f t="array" ref="BB76">_xlfn.IFS(OR(AND(NOT(OR($X76="",$Z76="")),AND(BB$37&gt;=$X76,BB$37&lt;$Z76)),AND(NOT(OR($AB76="",$AD76="",)),AND(BB$37&gt;=$AB76,BB$37&lt;$AD76)),AND(NOT(OR($AF76="",$AH76="")),AND(BB$37&gt;=$AF76,BB$37&lt;$AH76))),"",AND(BB$37&gt;=$R76,BB$37&lt;=$U76),"○",TRUE,"")</f>
        <v/>
      </c>
      <c r="BC76" s="429" t="str" cm="1">
        <f t="array" ref="BC76">_xlfn.IFS(OR(AND(NOT(OR($X76="",$Z76="")),AND(BC$37&gt;=$X76,BC$37&lt;$Z76)),AND(NOT(OR($AB76="",$AD76="",)),AND(BC$37&gt;=$AB76,BC$37&lt;$AD76)),AND(NOT(OR($AF76="",$AH76="")),AND(BC$37&gt;=$AF76,BC$37&lt;$AH76))),"",AND(BC$37&gt;=$R76,BC$37&lt;=$U76),"○",TRUE,"")</f>
        <v/>
      </c>
      <c r="BD76" s="429" t="str" cm="1">
        <f t="array" ref="BD76">_xlfn.IFS(OR(AND(NOT(OR($X76="",$Z76="")),AND(BD$37&gt;=$X76,BD$37&lt;$Z76)),AND(NOT(OR($AB76="",$AD76="",)),AND(BD$37&gt;=$AB76,BD$37&lt;$AD76)),AND(NOT(OR($AF76="",$AH76="")),AND(BD$37&gt;=$AF76,BD$37&lt;$AH76))),"",AND(BD$37&gt;=$R76,BD$37&lt;=$U76),"○",TRUE,"")</f>
        <v/>
      </c>
      <c r="BE76" s="429" t="str" cm="1">
        <f t="array" ref="BE76">_xlfn.IFS(OR(AND(NOT(OR($X76="",$Z76="")),AND(BE$37&gt;=$X76,BE$37&lt;$Z76)),AND(NOT(OR($AB76="",$AD76="",)),AND(BE$37&gt;=$AB76,BE$37&lt;$AD76)),AND(NOT(OR($AF76="",$AH76="")),AND(BE$37&gt;=$AF76,BE$37&lt;$AH76))),"",AND(BE$37&gt;=$R76,BE$37&lt;=$U76),"○",TRUE,"")</f>
        <v/>
      </c>
      <c r="BF76" s="429" t="str" cm="1">
        <f t="array" ref="BF76">_xlfn.IFS(OR(AND(NOT(OR($X76="",$Z76="")),AND(BF$37&gt;=$X76,BF$37&lt;$Z76)),AND(NOT(OR($AB76="",$AD76="",)),AND(BF$37&gt;=$AB76,BF$37&lt;$AD76)),AND(NOT(OR($AF76="",$AH76="")),AND(BF$37&gt;=$AF76,BF$37&lt;$AH76))),"",AND(BF$37&gt;=$R76,BF$37&lt;=$U76),"○",TRUE,"")</f>
        <v/>
      </c>
      <c r="BG76" s="429" t="str" cm="1">
        <f t="array" ref="BG76">_xlfn.IFS(OR(AND(NOT(OR($X76="",$Z76="")),AND(BG$37&gt;=$X76,BG$37&lt;$Z76)),AND(NOT(OR($AB76="",$AD76="",)),AND(BG$37&gt;=$AB76,BG$37&lt;$AD76)),AND(NOT(OR($AF76="",$AH76="")),AND(BG$37&gt;=$AF76,BG$37&lt;$AH76))),"",AND(BG$37&gt;=$R76,BG$37&lt;=$U76),"○",TRUE,"")</f>
        <v/>
      </c>
      <c r="BH76" s="429" t="str" cm="1">
        <f t="array" ref="BH76">_xlfn.IFS(OR(AND(NOT(OR($X76="",$Z76="")),AND(BH$37&gt;=$X76,BH$37&lt;$Z76)),AND(NOT(OR($AB76="",$AD76="",)),AND(BH$37&gt;=$AB76,BH$37&lt;$AD76)),AND(NOT(OR($AF76="",$AH76="")),AND(BH$37&gt;=$AF76,BH$37&lt;$AH76))),"",AND(BH$37&gt;=$R76,BH$37&lt;=$U76),"○",TRUE,"")</f>
        <v/>
      </c>
      <c r="BI76" s="429" t="str" cm="1">
        <f t="array" ref="BI76">_xlfn.IFS(OR(AND(NOT(OR($X76="",$Z76="")),AND(BI$37&gt;=$X76,BI$37&lt;$Z76)),AND(NOT(OR($AB76="",$AD76="",)),AND(BI$37&gt;=$AB76,BI$37&lt;$AD76)),AND(NOT(OR($AF76="",$AH76="")),AND(BI$37&gt;=$AF76,BI$37&lt;$AH76))),"",AND(BI$37&gt;=$R76,BI$37&lt;=$U76),"○",TRUE,"")</f>
        <v/>
      </c>
      <c r="BJ76" s="429" t="str" cm="1">
        <f t="array" ref="BJ76">_xlfn.IFS(OR(AND(NOT(OR($X76="",$Z76="")),AND(BJ$37&gt;=$X76,BJ$37&lt;$Z76)),AND(NOT(OR($AB76="",$AD76="",)),AND(BJ$37&gt;=$AB76,BJ$37&lt;$AD76)),AND(NOT(OR($AF76="",$AH76="")),AND(BJ$37&gt;=$AF76,BJ$37&lt;$AH76))),"",AND(BJ$37&gt;=$R76,BJ$37&lt;=$U76),"○",TRUE,"")</f>
        <v/>
      </c>
      <c r="BK76" s="429" t="str" cm="1">
        <f t="array" ref="BK76">_xlfn.IFS(OR(AND(NOT(OR($X76="",$Z76="")),AND(BK$37&gt;=$X76,BK$37&lt;$Z76)),AND(NOT(OR($AB76="",$AD76="",)),AND(BK$37&gt;=$AB76,BK$37&lt;$AD76)),AND(NOT(OR($AF76="",$AH76="")),AND(BK$37&gt;=$AF76,BK$37&lt;$AH76))),"",AND(BK$37&gt;=$R76,BK$37&lt;=$U76),"○",TRUE,"")</f>
        <v/>
      </c>
      <c r="BL76" s="429" t="str" cm="1">
        <f t="array" ref="BL76">_xlfn.IFS(OR(AND(NOT(OR($X76="",$Z76="")),AND(BL$37&gt;=$X76,BL$37&lt;$Z76)),AND(NOT(OR($AB76="",$AD76="",)),AND(BL$37&gt;=$AB76,BL$37&lt;$AD76)),AND(NOT(OR($AF76="",$AH76="")),AND(BL$37&gt;=$AF76,BL$37&lt;$AH76))),"",AND(BL$37&gt;=$R76,BL$37&lt;=$U76),"○",TRUE,"")</f>
        <v/>
      </c>
      <c r="BM76" s="429" t="str" cm="1">
        <f t="array" ref="BM76">_xlfn.IFS(OR(AND(NOT(OR($X76="",$Z76="")),AND(BM$37&gt;=$X76,BM$37&lt;$Z76)),AND(NOT(OR($AB76="",$AD76="",)),AND(BM$37&gt;=$AB76,BM$37&lt;$AD76)),AND(NOT(OR($AF76="",$AH76="")),AND(BM$37&gt;=$AF76,BM$37&lt;$AH76))),"",AND(BM$37&gt;=$R76,BM$37&lt;=$U76),"○",TRUE,"")</f>
        <v/>
      </c>
      <c r="BN76" s="429" t="str" cm="1">
        <f t="array" ref="BN76">_xlfn.IFS(OR(AND(NOT(OR($X76="",$Z76="")),AND(BN$37&gt;=$X76,BN$37&lt;$Z76)),AND(NOT(OR($AB76="",$AD76="",)),AND(BN$37&gt;=$AB76,BN$37&lt;$AD76)),AND(NOT(OR($AF76="",$AH76="")),AND(BN$37&gt;=$AF76,BN$37&lt;$AH76))),"",AND(BN$37&gt;=$R76,BN$37&lt;=$U76),"○",TRUE,"")</f>
        <v/>
      </c>
      <c r="BO76" s="429" t="str" cm="1">
        <f t="array" ref="BO76">_xlfn.IFS(OR(AND(NOT(OR($X76="",$Z76="")),AND(BO$37&gt;=$X76,BO$37&lt;$Z76)),AND(NOT(OR($AB76="",$AD76="",)),AND(BO$37&gt;=$AB76,BO$37&lt;$AD76)),AND(NOT(OR($AF76="",$AH76="")),AND(BO$37&gt;=$AF76,BO$37&lt;$AH76))),"",AND(BO$37&gt;=$R76,BO$37&lt;=$U76),"○",TRUE,"")</f>
        <v/>
      </c>
    </row>
    <row r="77" spans="2:67">
      <c r="B77"/>
      <c r="C77"/>
      <c r="D77"/>
      <c r="E77"/>
      <c r="F77"/>
      <c r="G77"/>
      <c r="H77"/>
      <c r="I77"/>
      <c r="J77"/>
      <c r="K77" s="568"/>
      <c r="L77" s="569"/>
      <c r="M77" s="569"/>
      <c r="N77" s="570"/>
      <c r="O77" s="569"/>
      <c r="P77" s="569"/>
      <c r="Q77" s="569"/>
      <c r="R77" s="571"/>
      <c r="S77" s="571"/>
      <c r="T77" s="571"/>
      <c r="U77" s="571"/>
      <c r="V77" s="571"/>
      <c r="W77" s="571"/>
      <c r="X77" s="571"/>
      <c r="Y77" s="571"/>
      <c r="Z77" s="571"/>
      <c r="AA77" s="571"/>
      <c r="AB77" s="571"/>
      <c r="AC77" s="571"/>
      <c r="AD77" s="571"/>
      <c r="AE77" s="571"/>
      <c r="AF77" s="571"/>
      <c r="AG77" s="571"/>
      <c r="AH77" s="573"/>
      <c r="AI77" s="574"/>
      <c r="AJ77" s="430" t="str">
        <f t="shared" si="17"/>
        <v/>
      </c>
      <c r="AK77" s="429" t="str" cm="1">
        <f t="array" ref="AK77">_xlfn.IFS(OR(AND(NOT(OR($X77="",$Z77="")),AND(AK$37&gt;=$X77,AK$37&lt;$Z77)),AND(NOT(OR($AB77="",$AD77="",)),AND(AK$37&gt;=$AB77,AK$37&lt;$AD77)),AND(NOT(OR($AF77="",$AH77="")),AND(AK$37&gt;=$AF77,AK$37&lt;$AH77))),"",AND(AK$37&gt;=$R77,AK$37&lt;=$U77),"○",TRUE,"")</f>
        <v/>
      </c>
      <c r="AL77" s="429" t="str" cm="1">
        <f t="array" ref="AL77">_xlfn.IFS(OR(AND(NOT(OR($X77="",$Z77="")),AND(AL$37&gt;=$X77,AL$37&lt;$Z77)),AND(NOT(OR($AB77="",$AD77="",)),AND(AL$37&gt;=$AB77,AL$37&lt;$AD77)),AND(NOT(OR($AF77="",$AH77="")),AND(AL$37&gt;=$AF77,AL$37&lt;$AH77))),"",AND(AL$37&gt;=$R77,AL$37&lt;=$U77),"○",TRUE,"")</f>
        <v/>
      </c>
      <c r="AM77" s="429" t="str" cm="1">
        <f t="array" ref="AM77">_xlfn.IFS(OR(AND(NOT(OR($X77="",$Z77="")),AND(AM$37&gt;=$X77,AM$37&lt;$Z77)),AND(NOT(OR($AB77="",$AD77="",)),AND(AM$37&gt;=$AB77,AM$37&lt;$AD77)),AND(NOT(OR($AF77="",$AH77="")),AND(AM$37&gt;=$AF77,AM$37&lt;$AH77))),"",AND(AM$37&gt;=$R77,AM$37&lt;=$U77),"○",TRUE,"")</f>
        <v/>
      </c>
      <c r="AN77" s="429" t="str" cm="1">
        <f t="array" ref="AN77">_xlfn.IFS(OR(AND(NOT(OR($X77="",$Z77="")),AND(AN$37&gt;=$X77,AN$37&lt;$Z77)),AND(NOT(OR($AB77="",$AD77="",)),AND(AN$37&gt;=$AB77,AN$37&lt;$AD77)),AND(NOT(OR($AF77="",$AH77="")),AND(AN$37&gt;=$AF77,AN$37&lt;$AH77))),"",AND(AN$37&gt;=$R77,AN$37&lt;=$U77),"○",TRUE,"")</f>
        <v/>
      </c>
      <c r="AO77" s="429" t="str" cm="1">
        <f t="array" ref="AO77">_xlfn.IFS(OR(AND(NOT(OR($X77="",$Z77="")),AND(AO$37&gt;=$X77,AO$37&lt;$Z77)),AND(NOT(OR($AB77="",$AD77="",)),AND(AO$37&gt;=$AB77,AO$37&lt;$AD77)),AND(NOT(OR($AF77="",$AH77="")),AND(AO$37&gt;=$AF77,AO$37&lt;$AH77))),"",AND(AO$37&gt;=$R77,AO$37&lt;=$U77),"○",TRUE,"")</f>
        <v/>
      </c>
      <c r="AP77" s="429" t="str" cm="1">
        <f t="array" ref="AP77">_xlfn.IFS(OR(AND(NOT(OR($X77="",$Z77="")),AND(AP$37&gt;=$X77,AP$37&lt;$Z77)),AND(NOT(OR($AB77="",$AD77="",)),AND(AP$37&gt;=$AB77,AP$37&lt;$AD77)),AND(NOT(OR($AF77="",$AH77="")),AND(AP$37&gt;=$AF77,AP$37&lt;$AH77))),"",AND(AP$37&gt;=$R77,AP$37&lt;=$U77),"○",TRUE,"")</f>
        <v/>
      </c>
      <c r="AQ77" s="429" t="str" cm="1">
        <f t="array" ref="AQ77">_xlfn.IFS(OR(AND(NOT(OR($X77="",$Z77="")),AND(AQ$37&gt;=$X77,AQ$37&lt;$Z77)),AND(NOT(OR($AB77="",$AD77="",)),AND(AQ$37&gt;=$AB77,AQ$37&lt;$AD77)),AND(NOT(OR($AF77="",$AH77="")),AND(AQ$37&gt;=$AF77,AQ$37&lt;$AH77))),"",AND(AQ$37&gt;=$R77,AQ$37&lt;=$U77),"○",TRUE,"")</f>
        <v/>
      </c>
      <c r="AR77" s="429" t="str" cm="1">
        <f t="array" ref="AR77">_xlfn.IFS(OR(AND(NOT(OR($X77="",$Z77="")),AND(AR$37&gt;=$X77,AR$37&lt;$Z77)),AND(NOT(OR($AB77="",$AD77="",)),AND(AR$37&gt;=$AB77,AR$37&lt;$AD77)),AND(NOT(OR($AF77="",$AH77="")),AND(AR$37&gt;=$AF77,AR$37&lt;$AH77))),"",AND(AR$37&gt;=$R77,AR$37&lt;=$U77),"○",TRUE,"")</f>
        <v/>
      </c>
      <c r="AS77" s="429" t="str" cm="1">
        <f t="array" ref="AS77">_xlfn.IFS(OR(AND(NOT(OR($X77="",$Z77="")),AND(AS$37&gt;=$X77,AS$37&lt;$Z77)),AND(NOT(OR($AB77="",$AD77="",)),AND(AS$37&gt;=$AB77,AS$37&lt;$AD77)),AND(NOT(OR($AF77="",$AH77="")),AND(AS$37&gt;=$AF77,AS$37&lt;$AH77))),"",AND(AS$37&gt;=$R77,AS$37&lt;=$U77),"○",TRUE,"")</f>
        <v/>
      </c>
      <c r="AT77" s="429" t="str" cm="1">
        <f t="array" ref="AT77">_xlfn.IFS(OR(AND(NOT(OR($X77="",$Z77="")),AND(AT$37&gt;=$X77,AT$37&lt;$Z77)),AND(NOT(OR($AB77="",$AD77="",)),AND(AT$37&gt;=$AB77,AT$37&lt;$AD77)),AND(NOT(OR($AF77="",$AH77="")),AND(AT$37&gt;=$AF77,AT$37&lt;$AH77))),"",AND(AT$37&gt;=$R77,AT$37&lt;=$U77),"○",TRUE,"")</f>
        <v/>
      </c>
      <c r="AU77" s="429" t="str" cm="1">
        <f t="array" ref="AU77">_xlfn.IFS(OR(AND(NOT(OR($X77="",$Z77="")),AND(AU$37&gt;=$X77,AU$37&lt;$Z77)),AND(NOT(OR($AB77="",$AD77="",)),AND(AU$37&gt;=$AB77,AU$37&lt;$AD77)),AND(NOT(OR($AF77="",$AH77="")),AND(AU$37&gt;=$AF77,AU$37&lt;$AH77))),"",AND(AU$37&gt;=$R77,AU$37&lt;=$U77),"○",TRUE,"")</f>
        <v/>
      </c>
      <c r="AV77" s="429" t="str" cm="1">
        <f t="array" ref="AV77">_xlfn.IFS(OR(AND(NOT(OR($X77="",$Z77="")),AND(AV$37&gt;=$X77,AV$37&lt;$Z77)),AND(NOT(OR($AB77="",$AD77="",)),AND(AV$37&gt;=$AB77,AV$37&lt;$AD77)),AND(NOT(OR($AF77="",$AH77="")),AND(AV$37&gt;=$AF77,AV$37&lt;$AH77))),"",AND(AV$37&gt;=$R77,AV$37&lt;=$U77),"○",TRUE,"")</f>
        <v/>
      </c>
      <c r="AW77" s="429" t="str" cm="1">
        <f t="array" ref="AW77">_xlfn.IFS(OR(AND(NOT(OR($X77="",$Z77="")),AND(AW$37&gt;=$X77,AW$37&lt;$Z77)),AND(NOT(OR($AB77="",$AD77="",)),AND(AW$37&gt;=$AB77,AW$37&lt;$AD77)),AND(NOT(OR($AF77="",$AH77="")),AND(AW$37&gt;=$AF77,AW$37&lt;$AH77))),"",AND(AW$37&gt;=$R77,AW$37&lt;=$U77),"○",TRUE,"")</f>
        <v/>
      </c>
      <c r="AX77" s="429" t="str" cm="1">
        <f t="array" ref="AX77">_xlfn.IFS(OR(AND(NOT(OR($X77="",$Z77="")),AND(AX$37&gt;=$X77,AX$37&lt;$Z77)),AND(NOT(OR($AB77="",$AD77="",)),AND(AX$37&gt;=$AB77,AX$37&lt;$AD77)),AND(NOT(OR($AF77="",$AH77="")),AND(AX$37&gt;=$AF77,AX$37&lt;$AH77))),"",AND(AX$37&gt;=$R77,AX$37&lt;=$U77),"○",TRUE,"")</f>
        <v/>
      </c>
      <c r="AY77" s="429" t="str" cm="1">
        <f t="array" ref="AY77">_xlfn.IFS(OR(AND(NOT(OR($X77="",$Z77="")),AND(AY$37&gt;=$X77,AY$37&lt;$Z77)),AND(NOT(OR($AB77="",$AD77="",)),AND(AY$37&gt;=$AB77,AY$37&lt;$AD77)),AND(NOT(OR($AF77="",$AH77="")),AND(AY$37&gt;=$AF77,AY$37&lt;$AH77))),"",AND(AY$37&gt;=$R77,AY$37&lt;=$U77),"○",TRUE,"")</f>
        <v/>
      </c>
      <c r="AZ77" s="429" t="str" cm="1">
        <f t="array" ref="AZ77">_xlfn.IFS(OR(AND(NOT(OR($X77="",$Z77="")),AND(AZ$37&gt;=$X77,AZ$37&lt;$Z77)),AND(NOT(OR($AB77="",$AD77="",)),AND(AZ$37&gt;=$AB77,AZ$37&lt;$AD77)),AND(NOT(OR($AF77="",$AH77="")),AND(AZ$37&gt;=$AF77,AZ$37&lt;$AH77))),"",AND(AZ$37&gt;=$R77,AZ$37&lt;=$U77),"○",TRUE,"")</f>
        <v/>
      </c>
      <c r="BA77" s="429" t="str" cm="1">
        <f t="array" ref="BA77">_xlfn.IFS(OR(AND(NOT(OR($X77="",$Z77="")),AND(BA$37&gt;=$X77,BA$37&lt;$Z77)),AND(NOT(OR($AB77="",$AD77="",)),AND(BA$37&gt;=$AB77,BA$37&lt;$AD77)),AND(NOT(OR($AF77="",$AH77="")),AND(BA$37&gt;=$AF77,BA$37&lt;$AH77))),"",AND(BA$37&gt;=$R77,BA$37&lt;=$U77),"○",TRUE,"")</f>
        <v/>
      </c>
      <c r="BB77" s="429" t="str" cm="1">
        <f t="array" ref="BB77">_xlfn.IFS(OR(AND(NOT(OR($X77="",$Z77="")),AND(BB$37&gt;=$X77,BB$37&lt;$Z77)),AND(NOT(OR($AB77="",$AD77="",)),AND(BB$37&gt;=$AB77,BB$37&lt;$AD77)),AND(NOT(OR($AF77="",$AH77="")),AND(BB$37&gt;=$AF77,BB$37&lt;$AH77))),"",AND(BB$37&gt;=$R77,BB$37&lt;=$U77),"○",TRUE,"")</f>
        <v/>
      </c>
      <c r="BC77" s="429" t="str" cm="1">
        <f t="array" ref="BC77">_xlfn.IFS(OR(AND(NOT(OR($X77="",$Z77="")),AND(BC$37&gt;=$X77,BC$37&lt;$Z77)),AND(NOT(OR($AB77="",$AD77="",)),AND(BC$37&gt;=$AB77,BC$37&lt;$AD77)),AND(NOT(OR($AF77="",$AH77="")),AND(BC$37&gt;=$AF77,BC$37&lt;$AH77))),"",AND(BC$37&gt;=$R77,BC$37&lt;=$U77),"○",TRUE,"")</f>
        <v/>
      </c>
      <c r="BD77" s="429" t="str" cm="1">
        <f t="array" ref="BD77">_xlfn.IFS(OR(AND(NOT(OR($X77="",$Z77="")),AND(BD$37&gt;=$X77,BD$37&lt;$Z77)),AND(NOT(OR($AB77="",$AD77="",)),AND(BD$37&gt;=$AB77,BD$37&lt;$AD77)),AND(NOT(OR($AF77="",$AH77="")),AND(BD$37&gt;=$AF77,BD$37&lt;$AH77))),"",AND(BD$37&gt;=$R77,BD$37&lt;=$U77),"○",TRUE,"")</f>
        <v/>
      </c>
      <c r="BE77" s="429" t="str" cm="1">
        <f t="array" ref="BE77">_xlfn.IFS(OR(AND(NOT(OR($X77="",$Z77="")),AND(BE$37&gt;=$X77,BE$37&lt;$Z77)),AND(NOT(OR($AB77="",$AD77="",)),AND(BE$37&gt;=$AB77,BE$37&lt;$AD77)),AND(NOT(OR($AF77="",$AH77="")),AND(BE$37&gt;=$AF77,BE$37&lt;$AH77))),"",AND(BE$37&gt;=$R77,BE$37&lt;=$U77),"○",TRUE,"")</f>
        <v/>
      </c>
      <c r="BF77" s="429" t="str" cm="1">
        <f t="array" ref="BF77">_xlfn.IFS(OR(AND(NOT(OR($X77="",$Z77="")),AND(BF$37&gt;=$X77,BF$37&lt;$Z77)),AND(NOT(OR($AB77="",$AD77="",)),AND(BF$37&gt;=$AB77,BF$37&lt;$AD77)),AND(NOT(OR($AF77="",$AH77="")),AND(BF$37&gt;=$AF77,BF$37&lt;$AH77))),"",AND(BF$37&gt;=$R77,BF$37&lt;=$U77),"○",TRUE,"")</f>
        <v/>
      </c>
      <c r="BG77" s="429" t="str" cm="1">
        <f t="array" ref="BG77">_xlfn.IFS(OR(AND(NOT(OR($X77="",$Z77="")),AND(BG$37&gt;=$X77,BG$37&lt;$Z77)),AND(NOT(OR($AB77="",$AD77="",)),AND(BG$37&gt;=$AB77,BG$37&lt;$AD77)),AND(NOT(OR($AF77="",$AH77="")),AND(BG$37&gt;=$AF77,BG$37&lt;$AH77))),"",AND(BG$37&gt;=$R77,BG$37&lt;=$U77),"○",TRUE,"")</f>
        <v/>
      </c>
      <c r="BH77" s="429" t="str" cm="1">
        <f t="array" ref="BH77">_xlfn.IFS(OR(AND(NOT(OR($X77="",$Z77="")),AND(BH$37&gt;=$X77,BH$37&lt;$Z77)),AND(NOT(OR($AB77="",$AD77="",)),AND(BH$37&gt;=$AB77,BH$37&lt;$AD77)),AND(NOT(OR($AF77="",$AH77="")),AND(BH$37&gt;=$AF77,BH$37&lt;$AH77))),"",AND(BH$37&gt;=$R77,BH$37&lt;=$U77),"○",TRUE,"")</f>
        <v/>
      </c>
      <c r="BI77" s="429" t="str" cm="1">
        <f t="array" ref="BI77">_xlfn.IFS(OR(AND(NOT(OR($X77="",$Z77="")),AND(BI$37&gt;=$X77,BI$37&lt;$Z77)),AND(NOT(OR($AB77="",$AD77="",)),AND(BI$37&gt;=$AB77,BI$37&lt;$AD77)),AND(NOT(OR($AF77="",$AH77="")),AND(BI$37&gt;=$AF77,BI$37&lt;$AH77))),"",AND(BI$37&gt;=$R77,BI$37&lt;=$U77),"○",TRUE,"")</f>
        <v/>
      </c>
      <c r="BJ77" s="429" t="str" cm="1">
        <f t="array" ref="BJ77">_xlfn.IFS(OR(AND(NOT(OR($X77="",$Z77="")),AND(BJ$37&gt;=$X77,BJ$37&lt;$Z77)),AND(NOT(OR($AB77="",$AD77="",)),AND(BJ$37&gt;=$AB77,BJ$37&lt;$AD77)),AND(NOT(OR($AF77="",$AH77="")),AND(BJ$37&gt;=$AF77,BJ$37&lt;$AH77))),"",AND(BJ$37&gt;=$R77,BJ$37&lt;=$U77),"○",TRUE,"")</f>
        <v/>
      </c>
      <c r="BK77" s="429" t="str" cm="1">
        <f t="array" ref="BK77">_xlfn.IFS(OR(AND(NOT(OR($X77="",$Z77="")),AND(BK$37&gt;=$X77,BK$37&lt;$Z77)),AND(NOT(OR($AB77="",$AD77="",)),AND(BK$37&gt;=$AB77,BK$37&lt;$AD77)),AND(NOT(OR($AF77="",$AH77="")),AND(BK$37&gt;=$AF77,BK$37&lt;$AH77))),"",AND(BK$37&gt;=$R77,BK$37&lt;=$U77),"○",TRUE,"")</f>
        <v/>
      </c>
      <c r="BL77" s="429" t="str" cm="1">
        <f t="array" ref="BL77">_xlfn.IFS(OR(AND(NOT(OR($X77="",$Z77="")),AND(BL$37&gt;=$X77,BL$37&lt;$Z77)),AND(NOT(OR($AB77="",$AD77="",)),AND(BL$37&gt;=$AB77,BL$37&lt;$AD77)),AND(NOT(OR($AF77="",$AH77="")),AND(BL$37&gt;=$AF77,BL$37&lt;$AH77))),"",AND(BL$37&gt;=$R77,BL$37&lt;=$U77),"○",TRUE,"")</f>
        <v/>
      </c>
      <c r="BM77" s="429" t="str" cm="1">
        <f t="array" ref="BM77">_xlfn.IFS(OR(AND(NOT(OR($X77="",$Z77="")),AND(BM$37&gt;=$X77,BM$37&lt;$Z77)),AND(NOT(OR($AB77="",$AD77="",)),AND(BM$37&gt;=$AB77,BM$37&lt;$AD77)),AND(NOT(OR($AF77="",$AH77="")),AND(BM$37&gt;=$AF77,BM$37&lt;$AH77))),"",AND(BM$37&gt;=$R77,BM$37&lt;=$U77),"○",TRUE,"")</f>
        <v/>
      </c>
      <c r="BN77" s="429" t="str" cm="1">
        <f t="array" ref="BN77">_xlfn.IFS(OR(AND(NOT(OR($X77="",$Z77="")),AND(BN$37&gt;=$X77,BN$37&lt;$Z77)),AND(NOT(OR($AB77="",$AD77="",)),AND(BN$37&gt;=$AB77,BN$37&lt;$AD77)),AND(NOT(OR($AF77="",$AH77="")),AND(BN$37&gt;=$AF77,BN$37&lt;$AH77))),"",AND(BN$37&gt;=$R77,BN$37&lt;=$U77),"○",TRUE,"")</f>
        <v/>
      </c>
      <c r="BO77" s="429" t="str" cm="1">
        <f t="array" ref="BO77">_xlfn.IFS(OR(AND(NOT(OR($X77="",$Z77="")),AND(BO$37&gt;=$X77,BO$37&lt;$Z77)),AND(NOT(OR($AB77="",$AD77="",)),AND(BO$37&gt;=$AB77,BO$37&lt;$AD77)),AND(NOT(OR($AF77="",$AH77="")),AND(BO$37&gt;=$AF77,BO$37&lt;$AH77))),"",AND(BO$37&gt;=$R77,BO$37&lt;=$U77),"○",TRUE,"")</f>
        <v/>
      </c>
    </row>
    <row r="78" spans="2:67">
      <c r="B78"/>
      <c r="C78"/>
      <c r="D78"/>
      <c r="E78"/>
      <c r="F78"/>
      <c r="G78"/>
      <c r="H78"/>
      <c r="I78"/>
      <c r="J78"/>
      <c r="K78" s="568"/>
      <c r="L78" s="569"/>
      <c r="M78" s="569"/>
      <c r="N78" s="570"/>
      <c r="O78" s="569"/>
      <c r="P78" s="569"/>
      <c r="Q78" s="569"/>
      <c r="R78" s="571"/>
      <c r="S78" s="571"/>
      <c r="T78" s="571"/>
      <c r="U78" s="571"/>
      <c r="V78" s="571"/>
      <c r="W78" s="571"/>
      <c r="X78" s="571"/>
      <c r="Y78" s="571"/>
      <c r="Z78" s="571"/>
      <c r="AA78" s="571"/>
      <c r="AB78" s="571"/>
      <c r="AC78" s="571"/>
      <c r="AD78" s="571"/>
      <c r="AE78" s="571"/>
      <c r="AF78" s="571"/>
      <c r="AG78" s="571"/>
      <c r="AH78" s="573"/>
      <c r="AI78" s="574"/>
      <c r="AJ78" s="430" t="str">
        <f t="shared" si="17"/>
        <v/>
      </c>
      <c r="AK78" s="429" t="str" cm="1">
        <f t="array" ref="AK78">_xlfn.IFS(OR(AND(NOT(OR($X78="",$Z78="")),AND(AK$37&gt;=$X78,AK$37&lt;$Z78)),AND(NOT(OR($AB78="",$AD78="",)),AND(AK$37&gt;=$AB78,AK$37&lt;$AD78)),AND(NOT(OR($AF78="",$AH78="")),AND(AK$37&gt;=$AF78,AK$37&lt;$AH78))),"",AND(AK$37&gt;=$R78,AK$37&lt;=$U78),"○",TRUE,"")</f>
        <v/>
      </c>
      <c r="AL78" s="429" t="str" cm="1">
        <f t="array" ref="AL78">_xlfn.IFS(OR(AND(NOT(OR($X78="",$Z78="")),AND(AL$37&gt;=$X78,AL$37&lt;$Z78)),AND(NOT(OR($AB78="",$AD78="",)),AND(AL$37&gt;=$AB78,AL$37&lt;$AD78)),AND(NOT(OR($AF78="",$AH78="")),AND(AL$37&gt;=$AF78,AL$37&lt;$AH78))),"",AND(AL$37&gt;=$R78,AL$37&lt;=$U78),"○",TRUE,"")</f>
        <v/>
      </c>
      <c r="AM78" s="429" t="str" cm="1">
        <f t="array" ref="AM78">_xlfn.IFS(OR(AND(NOT(OR($X78="",$Z78="")),AND(AM$37&gt;=$X78,AM$37&lt;$Z78)),AND(NOT(OR($AB78="",$AD78="",)),AND(AM$37&gt;=$AB78,AM$37&lt;$AD78)),AND(NOT(OR($AF78="",$AH78="")),AND(AM$37&gt;=$AF78,AM$37&lt;$AH78))),"",AND(AM$37&gt;=$R78,AM$37&lt;=$U78),"○",TRUE,"")</f>
        <v/>
      </c>
      <c r="AN78" s="429" t="str" cm="1">
        <f t="array" ref="AN78">_xlfn.IFS(OR(AND(NOT(OR($X78="",$Z78="")),AND(AN$37&gt;=$X78,AN$37&lt;$Z78)),AND(NOT(OR($AB78="",$AD78="",)),AND(AN$37&gt;=$AB78,AN$37&lt;$AD78)),AND(NOT(OR($AF78="",$AH78="")),AND(AN$37&gt;=$AF78,AN$37&lt;$AH78))),"",AND(AN$37&gt;=$R78,AN$37&lt;=$U78),"○",TRUE,"")</f>
        <v/>
      </c>
      <c r="AO78" s="429" t="str" cm="1">
        <f t="array" ref="AO78">_xlfn.IFS(OR(AND(NOT(OR($X78="",$Z78="")),AND(AO$37&gt;=$X78,AO$37&lt;$Z78)),AND(NOT(OR($AB78="",$AD78="",)),AND(AO$37&gt;=$AB78,AO$37&lt;$AD78)),AND(NOT(OR($AF78="",$AH78="")),AND(AO$37&gt;=$AF78,AO$37&lt;$AH78))),"",AND(AO$37&gt;=$R78,AO$37&lt;=$U78),"○",TRUE,"")</f>
        <v/>
      </c>
      <c r="AP78" s="429" t="str" cm="1">
        <f t="array" ref="AP78">_xlfn.IFS(OR(AND(NOT(OR($X78="",$Z78="")),AND(AP$37&gt;=$X78,AP$37&lt;$Z78)),AND(NOT(OR($AB78="",$AD78="",)),AND(AP$37&gt;=$AB78,AP$37&lt;$AD78)),AND(NOT(OR($AF78="",$AH78="")),AND(AP$37&gt;=$AF78,AP$37&lt;$AH78))),"",AND(AP$37&gt;=$R78,AP$37&lt;=$U78),"○",TRUE,"")</f>
        <v/>
      </c>
      <c r="AQ78" s="429" t="str" cm="1">
        <f t="array" ref="AQ78">_xlfn.IFS(OR(AND(NOT(OR($X78="",$Z78="")),AND(AQ$37&gt;=$X78,AQ$37&lt;$Z78)),AND(NOT(OR($AB78="",$AD78="",)),AND(AQ$37&gt;=$AB78,AQ$37&lt;$AD78)),AND(NOT(OR($AF78="",$AH78="")),AND(AQ$37&gt;=$AF78,AQ$37&lt;$AH78))),"",AND(AQ$37&gt;=$R78,AQ$37&lt;=$U78),"○",TRUE,"")</f>
        <v/>
      </c>
      <c r="AR78" s="429" t="str" cm="1">
        <f t="array" ref="AR78">_xlfn.IFS(OR(AND(NOT(OR($X78="",$Z78="")),AND(AR$37&gt;=$X78,AR$37&lt;$Z78)),AND(NOT(OR($AB78="",$AD78="",)),AND(AR$37&gt;=$AB78,AR$37&lt;$AD78)),AND(NOT(OR($AF78="",$AH78="")),AND(AR$37&gt;=$AF78,AR$37&lt;$AH78))),"",AND(AR$37&gt;=$R78,AR$37&lt;=$U78),"○",TRUE,"")</f>
        <v/>
      </c>
      <c r="AS78" s="429" t="str" cm="1">
        <f t="array" ref="AS78">_xlfn.IFS(OR(AND(NOT(OR($X78="",$Z78="")),AND(AS$37&gt;=$X78,AS$37&lt;$Z78)),AND(NOT(OR($AB78="",$AD78="",)),AND(AS$37&gt;=$AB78,AS$37&lt;$AD78)),AND(NOT(OR($AF78="",$AH78="")),AND(AS$37&gt;=$AF78,AS$37&lt;$AH78))),"",AND(AS$37&gt;=$R78,AS$37&lt;=$U78),"○",TRUE,"")</f>
        <v/>
      </c>
      <c r="AT78" s="429" t="str" cm="1">
        <f t="array" ref="AT78">_xlfn.IFS(OR(AND(NOT(OR($X78="",$Z78="")),AND(AT$37&gt;=$X78,AT$37&lt;$Z78)),AND(NOT(OR($AB78="",$AD78="",)),AND(AT$37&gt;=$AB78,AT$37&lt;$AD78)),AND(NOT(OR($AF78="",$AH78="")),AND(AT$37&gt;=$AF78,AT$37&lt;$AH78))),"",AND(AT$37&gt;=$R78,AT$37&lt;=$U78),"○",TRUE,"")</f>
        <v/>
      </c>
      <c r="AU78" s="429" t="str" cm="1">
        <f t="array" ref="AU78">_xlfn.IFS(OR(AND(NOT(OR($X78="",$Z78="")),AND(AU$37&gt;=$X78,AU$37&lt;$Z78)),AND(NOT(OR($AB78="",$AD78="",)),AND(AU$37&gt;=$AB78,AU$37&lt;$AD78)),AND(NOT(OR($AF78="",$AH78="")),AND(AU$37&gt;=$AF78,AU$37&lt;$AH78))),"",AND(AU$37&gt;=$R78,AU$37&lt;=$U78),"○",TRUE,"")</f>
        <v/>
      </c>
      <c r="AV78" s="429" t="str" cm="1">
        <f t="array" ref="AV78">_xlfn.IFS(OR(AND(NOT(OR($X78="",$Z78="")),AND(AV$37&gt;=$X78,AV$37&lt;$Z78)),AND(NOT(OR($AB78="",$AD78="",)),AND(AV$37&gt;=$AB78,AV$37&lt;$AD78)),AND(NOT(OR($AF78="",$AH78="")),AND(AV$37&gt;=$AF78,AV$37&lt;$AH78))),"",AND(AV$37&gt;=$R78,AV$37&lt;=$U78),"○",TRUE,"")</f>
        <v/>
      </c>
      <c r="AW78" s="429" t="str" cm="1">
        <f t="array" ref="AW78">_xlfn.IFS(OR(AND(NOT(OR($X78="",$Z78="")),AND(AW$37&gt;=$X78,AW$37&lt;$Z78)),AND(NOT(OR($AB78="",$AD78="",)),AND(AW$37&gt;=$AB78,AW$37&lt;$AD78)),AND(NOT(OR($AF78="",$AH78="")),AND(AW$37&gt;=$AF78,AW$37&lt;$AH78))),"",AND(AW$37&gt;=$R78,AW$37&lt;=$U78),"○",TRUE,"")</f>
        <v/>
      </c>
      <c r="AX78" s="429" t="str" cm="1">
        <f t="array" ref="AX78">_xlfn.IFS(OR(AND(NOT(OR($X78="",$Z78="")),AND(AX$37&gt;=$X78,AX$37&lt;$Z78)),AND(NOT(OR($AB78="",$AD78="",)),AND(AX$37&gt;=$AB78,AX$37&lt;$AD78)),AND(NOT(OR($AF78="",$AH78="")),AND(AX$37&gt;=$AF78,AX$37&lt;$AH78))),"",AND(AX$37&gt;=$R78,AX$37&lt;=$U78),"○",TRUE,"")</f>
        <v/>
      </c>
      <c r="AY78" s="429" t="str" cm="1">
        <f t="array" ref="AY78">_xlfn.IFS(OR(AND(NOT(OR($X78="",$Z78="")),AND(AY$37&gt;=$X78,AY$37&lt;$Z78)),AND(NOT(OR($AB78="",$AD78="",)),AND(AY$37&gt;=$AB78,AY$37&lt;$AD78)),AND(NOT(OR($AF78="",$AH78="")),AND(AY$37&gt;=$AF78,AY$37&lt;$AH78))),"",AND(AY$37&gt;=$R78,AY$37&lt;=$U78),"○",TRUE,"")</f>
        <v/>
      </c>
      <c r="AZ78" s="429" t="str" cm="1">
        <f t="array" ref="AZ78">_xlfn.IFS(OR(AND(NOT(OR($X78="",$Z78="")),AND(AZ$37&gt;=$X78,AZ$37&lt;$Z78)),AND(NOT(OR($AB78="",$AD78="",)),AND(AZ$37&gt;=$AB78,AZ$37&lt;$AD78)),AND(NOT(OR($AF78="",$AH78="")),AND(AZ$37&gt;=$AF78,AZ$37&lt;$AH78))),"",AND(AZ$37&gt;=$R78,AZ$37&lt;=$U78),"○",TRUE,"")</f>
        <v/>
      </c>
      <c r="BA78" s="429" t="str" cm="1">
        <f t="array" ref="BA78">_xlfn.IFS(OR(AND(NOT(OR($X78="",$Z78="")),AND(BA$37&gt;=$X78,BA$37&lt;$Z78)),AND(NOT(OR($AB78="",$AD78="",)),AND(BA$37&gt;=$AB78,BA$37&lt;$AD78)),AND(NOT(OR($AF78="",$AH78="")),AND(BA$37&gt;=$AF78,BA$37&lt;$AH78))),"",AND(BA$37&gt;=$R78,BA$37&lt;=$U78),"○",TRUE,"")</f>
        <v/>
      </c>
      <c r="BB78" s="429" t="str" cm="1">
        <f t="array" ref="BB78">_xlfn.IFS(OR(AND(NOT(OR($X78="",$Z78="")),AND(BB$37&gt;=$X78,BB$37&lt;$Z78)),AND(NOT(OR($AB78="",$AD78="",)),AND(BB$37&gt;=$AB78,BB$37&lt;$AD78)),AND(NOT(OR($AF78="",$AH78="")),AND(BB$37&gt;=$AF78,BB$37&lt;$AH78))),"",AND(BB$37&gt;=$R78,BB$37&lt;=$U78),"○",TRUE,"")</f>
        <v/>
      </c>
      <c r="BC78" s="429" t="str" cm="1">
        <f t="array" ref="BC78">_xlfn.IFS(OR(AND(NOT(OR($X78="",$Z78="")),AND(BC$37&gt;=$X78,BC$37&lt;$Z78)),AND(NOT(OR($AB78="",$AD78="",)),AND(BC$37&gt;=$AB78,BC$37&lt;$AD78)),AND(NOT(OR($AF78="",$AH78="")),AND(BC$37&gt;=$AF78,BC$37&lt;$AH78))),"",AND(BC$37&gt;=$R78,BC$37&lt;=$U78),"○",TRUE,"")</f>
        <v/>
      </c>
      <c r="BD78" s="429" t="str" cm="1">
        <f t="array" ref="BD78">_xlfn.IFS(OR(AND(NOT(OR($X78="",$Z78="")),AND(BD$37&gt;=$X78,BD$37&lt;$Z78)),AND(NOT(OR($AB78="",$AD78="",)),AND(BD$37&gt;=$AB78,BD$37&lt;$AD78)),AND(NOT(OR($AF78="",$AH78="")),AND(BD$37&gt;=$AF78,BD$37&lt;$AH78))),"",AND(BD$37&gt;=$R78,BD$37&lt;=$U78),"○",TRUE,"")</f>
        <v/>
      </c>
      <c r="BE78" s="429" t="str" cm="1">
        <f t="array" ref="BE78">_xlfn.IFS(OR(AND(NOT(OR($X78="",$Z78="")),AND(BE$37&gt;=$X78,BE$37&lt;$Z78)),AND(NOT(OR($AB78="",$AD78="",)),AND(BE$37&gt;=$AB78,BE$37&lt;$AD78)),AND(NOT(OR($AF78="",$AH78="")),AND(BE$37&gt;=$AF78,BE$37&lt;$AH78))),"",AND(BE$37&gt;=$R78,BE$37&lt;=$U78),"○",TRUE,"")</f>
        <v/>
      </c>
      <c r="BF78" s="429" t="str" cm="1">
        <f t="array" ref="BF78">_xlfn.IFS(OR(AND(NOT(OR($X78="",$Z78="")),AND(BF$37&gt;=$X78,BF$37&lt;$Z78)),AND(NOT(OR($AB78="",$AD78="",)),AND(BF$37&gt;=$AB78,BF$37&lt;$AD78)),AND(NOT(OR($AF78="",$AH78="")),AND(BF$37&gt;=$AF78,BF$37&lt;$AH78))),"",AND(BF$37&gt;=$R78,BF$37&lt;=$U78),"○",TRUE,"")</f>
        <v/>
      </c>
      <c r="BG78" s="429" t="str" cm="1">
        <f t="array" ref="BG78">_xlfn.IFS(OR(AND(NOT(OR($X78="",$Z78="")),AND(BG$37&gt;=$X78,BG$37&lt;$Z78)),AND(NOT(OR($AB78="",$AD78="",)),AND(BG$37&gt;=$AB78,BG$37&lt;$AD78)),AND(NOT(OR($AF78="",$AH78="")),AND(BG$37&gt;=$AF78,BG$37&lt;$AH78))),"",AND(BG$37&gt;=$R78,BG$37&lt;=$U78),"○",TRUE,"")</f>
        <v/>
      </c>
      <c r="BH78" s="429" t="str" cm="1">
        <f t="array" ref="BH78">_xlfn.IFS(OR(AND(NOT(OR($X78="",$Z78="")),AND(BH$37&gt;=$X78,BH$37&lt;$Z78)),AND(NOT(OR($AB78="",$AD78="",)),AND(BH$37&gt;=$AB78,BH$37&lt;$AD78)),AND(NOT(OR($AF78="",$AH78="")),AND(BH$37&gt;=$AF78,BH$37&lt;$AH78))),"",AND(BH$37&gt;=$R78,BH$37&lt;=$U78),"○",TRUE,"")</f>
        <v/>
      </c>
      <c r="BI78" s="429" t="str" cm="1">
        <f t="array" ref="BI78">_xlfn.IFS(OR(AND(NOT(OR($X78="",$Z78="")),AND(BI$37&gt;=$X78,BI$37&lt;$Z78)),AND(NOT(OR($AB78="",$AD78="",)),AND(BI$37&gt;=$AB78,BI$37&lt;$AD78)),AND(NOT(OR($AF78="",$AH78="")),AND(BI$37&gt;=$AF78,BI$37&lt;$AH78))),"",AND(BI$37&gt;=$R78,BI$37&lt;=$U78),"○",TRUE,"")</f>
        <v/>
      </c>
      <c r="BJ78" s="429" t="str" cm="1">
        <f t="array" ref="BJ78">_xlfn.IFS(OR(AND(NOT(OR($X78="",$Z78="")),AND(BJ$37&gt;=$X78,BJ$37&lt;$Z78)),AND(NOT(OR($AB78="",$AD78="",)),AND(BJ$37&gt;=$AB78,BJ$37&lt;$AD78)),AND(NOT(OR($AF78="",$AH78="")),AND(BJ$37&gt;=$AF78,BJ$37&lt;$AH78))),"",AND(BJ$37&gt;=$R78,BJ$37&lt;=$U78),"○",TRUE,"")</f>
        <v/>
      </c>
      <c r="BK78" s="429" t="str" cm="1">
        <f t="array" ref="BK78">_xlfn.IFS(OR(AND(NOT(OR($X78="",$Z78="")),AND(BK$37&gt;=$X78,BK$37&lt;$Z78)),AND(NOT(OR($AB78="",$AD78="",)),AND(BK$37&gt;=$AB78,BK$37&lt;$AD78)),AND(NOT(OR($AF78="",$AH78="")),AND(BK$37&gt;=$AF78,BK$37&lt;$AH78))),"",AND(BK$37&gt;=$R78,BK$37&lt;=$U78),"○",TRUE,"")</f>
        <v/>
      </c>
      <c r="BL78" s="429" t="str" cm="1">
        <f t="array" ref="BL78">_xlfn.IFS(OR(AND(NOT(OR($X78="",$Z78="")),AND(BL$37&gt;=$X78,BL$37&lt;$Z78)),AND(NOT(OR($AB78="",$AD78="",)),AND(BL$37&gt;=$AB78,BL$37&lt;$AD78)),AND(NOT(OR($AF78="",$AH78="")),AND(BL$37&gt;=$AF78,BL$37&lt;$AH78))),"",AND(BL$37&gt;=$R78,BL$37&lt;=$U78),"○",TRUE,"")</f>
        <v/>
      </c>
      <c r="BM78" s="429" t="str" cm="1">
        <f t="array" ref="BM78">_xlfn.IFS(OR(AND(NOT(OR($X78="",$Z78="")),AND(BM$37&gt;=$X78,BM$37&lt;$Z78)),AND(NOT(OR($AB78="",$AD78="",)),AND(BM$37&gt;=$AB78,BM$37&lt;$AD78)),AND(NOT(OR($AF78="",$AH78="")),AND(BM$37&gt;=$AF78,BM$37&lt;$AH78))),"",AND(BM$37&gt;=$R78,BM$37&lt;=$U78),"○",TRUE,"")</f>
        <v/>
      </c>
      <c r="BN78" s="429" t="str" cm="1">
        <f t="array" ref="BN78">_xlfn.IFS(OR(AND(NOT(OR($X78="",$Z78="")),AND(BN$37&gt;=$X78,BN$37&lt;$Z78)),AND(NOT(OR($AB78="",$AD78="",)),AND(BN$37&gt;=$AB78,BN$37&lt;$AD78)),AND(NOT(OR($AF78="",$AH78="")),AND(BN$37&gt;=$AF78,BN$37&lt;$AH78))),"",AND(BN$37&gt;=$R78,BN$37&lt;=$U78),"○",TRUE,"")</f>
        <v/>
      </c>
      <c r="BO78" s="429" t="str" cm="1">
        <f t="array" ref="BO78">_xlfn.IFS(OR(AND(NOT(OR($X78="",$Z78="")),AND(BO$37&gt;=$X78,BO$37&lt;$Z78)),AND(NOT(OR($AB78="",$AD78="",)),AND(BO$37&gt;=$AB78,BO$37&lt;$AD78)),AND(NOT(OR($AF78="",$AH78="")),AND(BO$37&gt;=$AF78,BO$37&lt;$AH78))),"",AND(BO$37&gt;=$R78,BO$37&lt;=$U78),"○",TRUE,"")</f>
        <v/>
      </c>
    </row>
    <row r="79" spans="2:67">
      <c r="B79"/>
      <c r="C79"/>
      <c r="D79"/>
      <c r="E79"/>
      <c r="F79"/>
      <c r="G79"/>
      <c r="H79"/>
      <c r="I79"/>
      <c r="J79"/>
      <c r="K79" s="568"/>
      <c r="L79" s="569"/>
      <c r="M79" s="569"/>
      <c r="N79" s="570"/>
      <c r="O79" s="569"/>
      <c r="P79" s="569"/>
      <c r="Q79" s="569"/>
      <c r="R79" s="571"/>
      <c r="S79" s="571"/>
      <c r="T79" s="571"/>
      <c r="U79" s="571"/>
      <c r="V79" s="571"/>
      <c r="W79" s="571"/>
      <c r="X79" s="571"/>
      <c r="Y79" s="571"/>
      <c r="Z79" s="571"/>
      <c r="AA79" s="571"/>
      <c r="AB79" s="571"/>
      <c r="AC79" s="571"/>
      <c r="AD79" s="571"/>
      <c r="AE79" s="571"/>
      <c r="AF79" s="571"/>
      <c r="AG79" s="571"/>
      <c r="AH79" s="573"/>
      <c r="AI79" s="574"/>
      <c r="AJ79" s="430" t="str">
        <f t="shared" si="17"/>
        <v/>
      </c>
      <c r="AK79" s="429" t="str" cm="1">
        <f t="array" ref="AK79">_xlfn.IFS(OR(AND(NOT(OR($X79="",$Z79="")),AND(AK$37&gt;=$X79,AK$37&lt;$Z79)),AND(NOT(OR($AB79="",$AD79="",)),AND(AK$37&gt;=$AB79,AK$37&lt;$AD79)),AND(NOT(OR($AF79="",$AH79="")),AND(AK$37&gt;=$AF79,AK$37&lt;$AH79))),"",AND(AK$37&gt;=$R79,AK$37&lt;=$U79),"○",TRUE,"")</f>
        <v/>
      </c>
      <c r="AL79" s="429" t="str" cm="1">
        <f t="array" ref="AL79">_xlfn.IFS(OR(AND(NOT(OR($X79="",$Z79="")),AND(AL$37&gt;=$X79,AL$37&lt;$Z79)),AND(NOT(OR($AB79="",$AD79="",)),AND(AL$37&gt;=$AB79,AL$37&lt;$AD79)),AND(NOT(OR($AF79="",$AH79="")),AND(AL$37&gt;=$AF79,AL$37&lt;$AH79))),"",AND(AL$37&gt;=$R79,AL$37&lt;=$U79),"○",TRUE,"")</f>
        <v/>
      </c>
      <c r="AM79" s="429" t="str" cm="1">
        <f t="array" ref="AM79">_xlfn.IFS(OR(AND(NOT(OR($X79="",$Z79="")),AND(AM$37&gt;=$X79,AM$37&lt;$Z79)),AND(NOT(OR($AB79="",$AD79="",)),AND(AM$37&gt;=$AB79,AM$37&lt;$AD79)),AND(NOT(OR($AF79="",$AH79="")),AND(AM$37&gt;=$AF79,AM$37&lt;$AH79))),"",AND(AM$37&gt;=$R79,AM$37&lt;=$U79),"○",TRUE,"")</f>
        <v/>
      </c>
      <c r="AN79" s="429" t="str" cm="1">
        <f t="array" ref="AN79">_xlfn.IFS(OR(AND(NOT(OR($X79="",$Z79="")),AND(AN$37&gt;=$X79,AN$37&lt;$Z79)),AND(NOT(OR($AB79="",$AD79="",)),AND(AN$37&gt;=$AB79,AN$37&lt;$AD79)),AND(NOT(OR($AF79="",$AH79="")),AND(AN$37&gt;=$AF79,AN$37&lt;$AH79))),"",AND(AN$37&gt;=$R79,AN$37&lt;=$U79),"○",TRUE,"")</f>
        <v/>
      </c>
      <c r="AO79" s="429" t="str" cm="1">
        <f t="array" ref="AO79">_xlfn.IFS(OR(AND(NOT(OR($X79="",$Z79="")),AND(AO$37&gt;=$X79,AO$37&lt;$Z79)),AND(NOT(OR($AB79="",$AD79="",)),AND(AO$37&gt;=$AB79,AO$37&lt;$AD79)),AND(NOT(OR($AF79="",$AH79="")),AND(AO$37&gt;=$AF79,AO$37&lt;$AH79))),"",AND(AO$37&gt;=$R79,AO$37&lt;=$U79),"○",TRUE,"")</f>
        <v/>
      </c>
      <c r="AP79" s="429" t="str" cm="1">
        <f t="array" ref="AP79">_xlfn.IFS(OR(AND(NOT(OR($X79="",$Z79="")),AND(AP$37&gt;=$X79,AP$37&lt;$Z79)),AND(NOT(OR($AB79="",$AD79="",)),AND(AP$37&gt;=$AB79,AP$37&lt;$AD79)),AND(NOT(OR($AF79="",$AH79="")),AND(AP$37&gt;=$AF79,AP$37&lt;$AH79))),"",AND(AP$37&gt;=$R79,AP$37&lt;=$U79),"○",TRUE,"")</f>
        <v/>
      </c>
      <c r="AQ79" s="429" t="str" cm="1">
        <f t="array" ref="AQ79">_xlfn.IFS(OR(AND(NOT(OR($X79="",$Z79="")),AND(AQ$37&gt;=$X79,AQ$37&lt;$Z79)),AND(NOT(OR($AB79="",$AD79="",)),AND(AQ$37&gt;=$AB79,AQ$37&lt;$AD79)),AND(NOT(OR($AF79="",$AH79="")),AND(AQ$37&gt;=$AF79,AQ$37&lt;$AH79))),"",AND(AQ$37&gt;=$R79,AQ$37&lt;=$U79),"○",TRUE,"")</f>
        <v/>
      </c>
      <c r="AR79" s="429" t="str" cm="1">
        <f t="array" ref="AR79">_xlfn.IFS(OR(AND(NOT(OR($X79="",$Z79="")),AND(AR$37&gt;=$X79,AR$37&lt;$Z79)),AND(NOT(OR($AB79="",$AD79="",)),AND(AR$37&gt;=$AB79,AR$37&lt;$AD79)),AND(NOT(OR($AF79="",$AH79="")),AND(AR$37&gt;=$AF79,AR$37&lt;$AH79))),"",AND(AR$37&gt;=$R79,AR$37&lt;=$U79),"○",TRUE,"")</f>
        <v/>
      </c>
      <c r="AS79" s="429" t="str" cm="1">
        <f t="array" ref="AS79">_xlfn.IFS(OR(AND(NOT(OR($X79="",$Z79="")),AND(AS$37&gt;=$X79,AS$37&lt;$Z79)),AND(NOT(OR($AB79="",$AD79="",)),AND(AS$37&gt;=$AB79,AS$37&lt;$AD79)),AND(NOT(OR($AF79="",$AH79="")),AND(AS$37&gt;=$AF79,AS$37&lt;$AH79))),"",AND(AS$37&gt;=$R79,AS$37&lt;=$U79),"○",TRUE,"")</f>
        <v/>
      </c>
      <c r="AT79" s="429" t="str" cm="1">
        <f t="array" ref="AT79">_xlfn.IFS(OR(AND(NOT(OR($X79="",$Z79="")),AND(AT$37&gt;=$X79,AT$37&lt;$Z79)),AND(NOT(OR($AB79="",$AD79="",)),AND(AT$37&gt;=$AB79,AT$37&lt;$AD79)),AND(NOT(OR($AF79="",$AH79="")),AND(AT$37&gt;=$AF79,AT$37&lt;$AH79))),"",AND(AT$37&gt;=$R79,AT$37&lt;=$U79),"○",TRUE,"")</f>
        <v/>
      </c>
      <c r="AU79" s="429" t="str" cm="1">
        <f t="array" ref="AU79">_xlfn.IFS(OR(AND(NOT(OR($X79="",$Z79="")),AND(AU$37&gt;=$X79,AU$37&lt;$Z79)),AND(NOT(OR($AB79="",$AD79="",)),AND(AU$37&gt;=$AB79,AU$37&lt;$AD79)),AND(NOT(OR($AF79="",$AH79="")),AND(AU$37&gt;=$AF79,AU$37&lt;$AH79))),"",AND(AU$37&gt;=$R79,AU$37&lt;=$U79),"○",TRUE,"")</f>
        <v/>
      </c>
      <c r="AV79" s="429" t="str" cm="1">
        <f t="array" ref="AV79">_xlfn.IFS(OR(AND(NOT(OR($X79="",$Z79="")),AND(AV$37&gt;=$X79,AV$37&lt;$Z79)),AND(NOT(OR($AB79="",$AD79="",)),AND(AV$37&gt;=$AB79,AV$37&lt;$AD79)),AND(NOT(OR($AF79="",$AH79="")),AND(AV$37&gt;=$AF79,AV$37&lt;$AH79))),"",AND(AV$37&gt;=$R79,AV$37&lt;=$U79),"○",TRUE,"")</f>
        <v/>
      </c>
      <c r="AW79" s="429" t="str" cm="1">
        <f t="array" ref="AW79">_xlfn.IFS(OR(AND(NOT(OR($X79="",$Z79="")),AND(AW$37&gt;=$X79,AW$37&lt;$Z79)),AND(NOT(OR($AB79="",$AD79="",)),AND(AW$37&gt;=$AB79,AW$37&lt;$AD79)),AND(NOT(OR($AF79="",$AH79="")),AND(AW$37&gt;=$AF79,AW$37&lt;$AH79))),"",AND(AW$37&gt;=$R79,AW$37&lt;=$U79),"○",TRUE,"")</f>
        <v/>
      </c>
      <c r="AX79" s="429" t="str" cm="1">
        <f t="array" ref="AX79">_xlfn.IFS(OR(AND(NOT(OR($X79="",$Z79="")),AND(AX$37&gt;=$X79,AX$37&lt;$Z79)),AND(NOT(OR($AB79="",$AD79="",)),AND(AX$37&gt;=$AB79,AX$37&lt;$AD79)),AND(NOT(OR($AF79="",$AH79="")),AND(AX$37&gt;=$AF79,AX$37&lt;$AH79))),"",AND(AX$37&gt;=$R79,AX$37&lt;=$U79),"○",TRUE,"")</f>
        <v/>
      </c>
      <c r="AY79" s="429" t="str" cm="1">
        <f t="array" ref="AY79">_xlfn.IFS(OR(AND(NOT(OR($X79="",$Z79="")),AND(AY$37&gt;=$X79,AY$37&lt;$Z79)),AND(NOT(OR($AB79="",$AD79="",)),AND(AY$37&gt;=$AB79,AY$37&lt;$AD79)),AND(NOT(OR($AF79="",$AH79="")),AND(AY$37&gt;=$AF79,AY$37&lt;$AH79))),"",AND(AY$37&gt;=$R79,AY$37&lt;=$U79),"○",TRUE,"")</f>
        <v/>
      </c>
      <c r="AZ79" s="429" t="str" cm="1">
        <f t="array" ref="AZ79">_xlfn.IFS(OR(AND(NOT(OR($X79="",$Z79="")),AND(AZ$37&gt;=$X79,AZ$37&lt;$Z79)),AND(NOT(OR($AB79="",$AD79="",)),AND(AZ$37&gt;=$AB79,AZ$37&lt;$AD79)),AND(NOT(OR($AF79="",$AH79="")),AND(AZ$37&gt;=$AF79,AZ$37&lt;$AH79))),"",AND(AZ$37&gt;=$R79,AZ$37&lt;=$U79),"○",TRUE,"")</f>
        <v/>
      </c>
      <c r="BA79" s="429" t="str" cm="1">
        <f t="array" ref="BA79">_xlfn.IFS(OR(AND(NOT(OR($X79="",$Z79="")),AND(BA$37&gt;=$X79,BA$37&lt;$Z79)),AND(NOT(OR($AB79="",$AD79="",)),AND(BA$37&gt;=$AB79,BA$37&lt;$AD79)),AND(NOT(OR($AF79="",$AH79="")),AND(BA$37&gt;=$AF79,BA$37&lt;$AH79))),"",AND(BA$37&gt;=$R79,BA$37&lt;=$U79),"○",TRUE,"")</f>
        <v/>
      </c>
      <c r="BB79" s="429" t="str" cm="1">
        <f t="array" ref="BB79">_xlfn.IFS(OR(AND(NOT(OR($X79="",$Z79="")),AND(BB$37&gt;=$X79,BB$37&lt;$Z79)),AND(NOT(OR($AB79="",$AD79="",)),AND(BB$37&gt;=$AB79,BB$37&lt;$AD79)),AND(NOT(OR($AF79="",$AH79="")),AND(BB$37&gt;=$AF79,BB$37&lt;$AH79))),"",AND(BB$37&gt;=$R79,BB$37&lt;=$U79),"○",TRUE,"")</f>
        <v/>
      </c>
      <c r="BC79" s="429" t="str" cm="1">
        <f t="array" ref="BC79">_xlfn.IFS(OR(AND(NOT(OR($X79="",$Z79="")),AND(BC$37&gt;=$X79,BC$37&lt;$Z79)),AND(NOT(OR($AB79="",$AD79="",)),AND(BC$37&gt;=$AB79,BC$37&lt;$AD79)),AND(NOT(OR($AF79="",$AH79="")),AND(BC$37&gt;=$AF79,BC$37&lt;$AH79))),"",AND(BC$37&gt;=$R79,BC$37&lt;=$U79),"○",TRUE,"")</f>
        <v/>
      </c>
      <c r="BD79" s="429" t="str" cm="1">
        <f t="array" ref="BD79">_xlfn.IFS(OR(AND(NOT(OR($X79="",$Z79="")),AND(BD$37&gt;=$X79,BD$37&lt;$Z79)),AND(NOT(OR($AB79="",$AD79="",)),AND(BD$37&gt;=$AB79,BD$37&lt;$AD79)),AND(NOT(OR($AF79="",$AH79="")),AND(BD$37&gt;=$AF79,BD$37&lt;$AH79))),"",AND(BD$37&gt;=$R79,BD$37&lt;=$U79),"○",TRUE,"")</f>
        <v/>
      </c>
      <c r="BE79" s="429" t="str" cm="1">
        <f t="array" ref="BE79">_xlfn.IFS(OR(AND(NOT(OR($X79="",$Z79="")),AND(BE$37&gt;=$X79,BE$37&lt;$Z79)),AND(NOT(OR($AB79="",$AD79="",)),AND(BE$37&gt;=$AB79,BE$37&lt;$AD79)),AND(NOT(OR($AF79="",$AH79="")),AND(BE$37&gt;=$AF79,BE$37&lt;$AH79))),"",AND(BE$37&gt;=$R79,BE$37&lt;=$U79),"○",TRUE,"")</f>
        <v/>
      </c>
      <c r="BF79" s="429" t="str" cm="1">
        <f t="array" ref="BF79">_xlfn.IFS(OR(AND(NOT(OR($X79="",$Z79="")),AND(BF$37&gt;=$X79,BF$37&lt;$Z79)),AND(NOT(OR($AB79="",$AD79="",)),AND(BF$37&gt;=$AB79,BF$37&lt;$AD79)),AND(NOT(OR($AF79="",$AH79="")),AND(BF$37&gt;=$AF79,BF$37&lt;$AH79))),"",AND(BF$37&gt;=$R79,BF$37&lt;=$U79),"○",TRUE,"")</f>
        <v/>
      </c>
      <c r="BG79" s="429" t="str" cm="1">
        <f t="array" ref="BG79">_xlfn.IFS(OR(AND(NOT(OR($X79="",$Z79="")),AND(BG$37&gt;=$X79,BG$37&lt;$Z79)),AND(NOT(OR($AB79="",$AD79="",)),AND(BG$37&gt;=$AB79,BG$37&lt;$AD79)),AND(NOT(OR($AF79="",$AH79="")),AND(BG$37&gt;=$AF79,BG$37&lt;$AH79))),"",AND(BG$37&gt;=$R79,BG$37&lt;=$U79),"○",TRUE,"")</f>
        <v/>
      </c>
      <c r="BH79" s="429" t="str" cm="1">
        <f t="array" ref="BH79">_xlfn.IFS(OR(AND(NOT(OR($X79="",$Z79="")),AND(BH$37&gt;=$X79,BH$37&lt;$Z79)),AND(NOT(OR($AB79="",$AD79="",)),AND(BH$37&gt;=$AB79,BH$37&lt;$AD79)),AND(NOT(OR($AF79="",$AH79="")),AND(BH$37&gt;=$AF79,BH$37&lt;$AH79))),"",AND(BH$37&gt;=$R79,BH$37&lt;=$U79),"○",TRUE,"")</f>
        <v/>
      </c>
      <c r="BI79" s="429" t="str" cm="1">
        <f t="array" ref="BI79">_xlfn.IFS(OR(AND(NOT(OR($X79="",$Z79="")),AND(BI$37&gt;=$X79,BI$37&lt;$Z79)),AND(NOT(OR($AB79="",$AD79="",)),AND(BI$37&gt;=$AB79,BI$37&lt;$AD79)),AND(NOT(OR($AF79="",$AH79="")),AND(BI$37&gt;=$AF79,BI$37&lt;$AH79))),"",AND(BI$37&gt;=$R79,BI$37&lt;=$U79),"○",TRUE,"")</f>
        <v/>
      </c>
      <c r="BJ79" s="429" t="str" cm="1">
        <f t="array" ref="BJ79">_xlfn.IFS(OR(AND(NOT(OR($X79="",$Z79="")),AND(BJ$37&gt;=$X79,BJ$37&lt;$Z79)),AND(NOT(OR($AB79="",$AD79="",)),AND(BJ$37&gt;=$AB79,BJ$37&lt;$AD79)),AND(NOT(OR($AF79="",$AH79="")),AND(BJ$37&gt;=$AF79,BJ$37&lt;$AH79))),"",AND(BJ$37&gt;=$R79,BJ$37&lt;=$U79),"○",TRUE,"")</f>
        <v/>
      </c>
      <c r="BK79" s="429" t="str" cm="1">
        <f t="array" ref="BK79">_xlfn.IFS(OR(AND(NOT(OR($X79="",$Z79="")),AND(BK$37&gt;=$X79,BK$37&lt;$Z79)),AND(NOT(OR($AB79="",$AD79="",)),AND(BK$37&gt;=$AB79,BK$37&lt;$AD79)),AND(NOT(OR($AF79="",$AH79="")),AND(BK$37&gt;=$AF79,BK$37&lt;$AH79))),"",AND(BK$37&gt;=$R79,BK$37&lt;=$U79),"○",TRUE,"")</f>
        <v/>
      </c>
      <c r="BL79" s="429" t="str" cm="1">
        <f t="array" ref="BL79">_xlfn.IFS(OR(AND(NOT(OR($X79="",$Z79="")),AND(BL$37&gt;=$X79,BL$37&lt;$Z79)),AND(NOT(OR($AB79="",$AD79="",)),AND(BL$37&gt;=$AB79,BL$37&lt;$AD79)),AND(NOT(OR($AF79="",$AH79="")),AND(BL$37&gt;=$AF79,BL$37&lt;$AH79))),"",AND(BL$37&gt;=$R79,BL$37&lt;=$U79),"○",TRUE,"")</f>
        <v/>
      </c>
      <c r="BM79" s="429" t="str" cm="1">
        <f t="array" ref="BM79">_xlfn.IFS(OR(AND(NOT(OR($X79="",$Z79="")),AND(BM$37&gt;=$X79,BM$37&lt;$Z79)),AND(NOT(OR($AB79="",$AD79="",)),AND(BM$37&gt;=$AB79,BM$37&lt;$AD79)),AND(NOT(OR($AF79="",$AH79="")),AND(BM$37&gt;=$AF79,BM$37&lt;$AH79))),"",AND(BM$37&gt;=$R79,BM$37&lt;=$U79),"○",TRUE,"")</f>
        <v/>
      </c>
      <c r="BN79" s="429" t="str" cm="1">
        <f t="array" ref="BN79">_xlfn.IFS(OR(AND(NOT(OR($X79="",$Z79="")),AND(BN$37&gt;=$X79,BN$37&lt;$Z79)),AND(NOT(OR($AB79="",$AD79="",)),AND(BN$37&gt;=$AB79,BN$37&lt;$AD79)),AND(NOT(OR($AF79="",$AH79="")),AND(BN$37&gt;=$AF79,BN$37&lt;$AH79))),"",AND(BN$37&gt;=$R79,BN$37&lt;=$U79),"○",TRUE,"")</f>
        <v/>
      </c>
      <c r="BO79" s="429" t="str" cm="1">
        <f t="array" ref="BO79">_xlfn.IFS(OR(AND(NOT(OR($X79="",$Z79="")),AND(BO$37&gt;=$X79,BO$37&lt;$Z79)),AND(NOT(OR($AB79="",$AD79="",)),AND(BO$37&gt;=$AB79,BO$37&lt;$AD79)),AND(NOT(OR($AF79="",$AH79="")),AND(BO$37&gt;=$AF79,BO$37&lt;$AH79))),"",AND(BO$37&gt;=$R79,BO$37&lt;=$U79),"○",TRUE,"")</f>
        <v/>
      </c>
    </row>
    <row r="80" spans="2:67">
      <c r="B80"/>
      <c r="C80"/>
      <c r="D80"/>
      <c r="E80"/>
      <c r="F80"/>
      <c r="G80"/>
      <c r="H80"/>
      <c r="I80"/>
      <c r="J80"/>
      <c r="K80" s="568"/>
      <c r="L80" s="569"/>
      <c r="M80" s="569"/>
      <c r="N80" s="570"/>
      <c r="O80" s="569"/>
      <c r="P80" s="569"/>
      <c r="Q80" s="569"/>
      <c r="R80" s="571"/>
      <c r="S80" s="571"/>
      <c r="T80" s="571"/>
      <c r="U80" s="571"/>
      <c r="V80" s="571"/>
      <c r="W80" s="571"/>
      <c r="X80" s="571"/>
      <c r="Y80" s="571"/>
      <c r="Z80" s="571"/>
      <c r="AA80" s="571"/>
      <c r="AB80" s="571"/>
      <c r="AC80" s="571"/>
      <c r="AD80" s="571"/>
      <c r="AE80" s="571"/>
      <c r="AF80" s="571"/>
      <c r="AG80" s="571"/>
      <c r="AH80" s="573"/>
      <c r="AI80" s="574"/>
      <c r="AJ80" s="430" t="str">
        <f t="shared" si="17"/>
        <v/>
      </c>
      <c r="AK80" s="429" t="str" cm="1">
        <f t="array" ref="AK80">_xlfn.IFS(OR(AND(NOT(OR($X80="",$Z80="")),AND(AK$37&gt;=$X80,AK$37&lt;$Z80)),AND(NOT(OR($AB80="",$AD80="",)),AND(AK$37&gt;=$AB80,AK$37&lt;$AD80)),AND(NOT(OR($AF80="",$AH80="")),AND(AK$37&gt;=$AF80,AK$37&lt;$AH80))),"",AND(AK$37&gt;=$R80,AK$37&lt;=$U80),"○",TRUE,"")</f>
        <v/>
      </c>
      <c r="AL80" s="429" t="str" cm="1">
        <f t="array" ref="AL80">_xlfn.IFS(OR(AND(NOT(OR($X80="",$Z80="")),AND(AL$37&gt;=$X80,AL$37&lt;$Z80)),AND(NOT(OR($AB80="",$AD80="",)),AND(AL$37&gt;=$AB80,AL$37&lt;$AD80)),AND(NOT(OR($AF80="",$AH80="")),AND(AL$37&gt;=$AF80,AL$37&lt;$AH80))),"",AND(AL$37&gt;=$R80,AL$37&lt;=$U80),"○",TRUE,"")</f>
        <v/>
      </c>
      <c r="AM80" s="429" t="str" cm="1">
        <f t="array" ref="AM80">_xlfn.IFS(OR(AND(NOT(OR($X80="",$Z80="")),AND(AM$37&gt;=$X80,AM$37&lt;$Z80)),AND(NOT(OR($AB80="",$AD80="",)),AND(AM$37&gt;=$AB80,AM$37&lt;$AD80)),AND(NOT(OR($AF80="",$AH80="")),AND(AM$37&gt;=$AF80,AM$37&lt;$AH80))),"",AND(AM$37&gt;=$R80,AM$37&lt;=$U80),"○",TRUE,"")</f>
        <v/>
      </c>
      <c r="AN80" s="429" t="str" cm="1">
        <f t="array" ref="AN80">_xlfn.IFS(OR(AND(NOT(OR($X80="",$Z80="")),AND(AN$37&gt;=$X80,AN$37&lt;$Z80)),AND(NOT(OR($AB80="",$AD80="",)),AND(AN$37&gt;=$AB80,AN$37&lt;$AD80)),AND(NOT(OR($AF80="",$AH80="")),AND(AN$37&gt;=$AF80,AN$37&lt;$AH80))),"",AND(AN$37&gt;=$R80,AN$37&lt;=$U80),"○",TRUE,"")</f>
        <v/>
      </c>
      <c r="AO80" s="429" t="str" cm="1">
        <f t="array" ref="AO80">_xlfn.IFS(OR(AND(NOT(OR($X80="",$Z80="")),AND(AO$37&gt;=$X80,AO$37&lt;$Z80)),AND(NOT(OR($AB80="",$AD80="",)),AND(AO$37&gt;=$AB80,AO$37&lt;$AD80)),AND(NOT(OR($AF80="",$AH80="")),AND(AO$37&gt;=$AF80,AO$37&lt;$AH80))),"",AND(AO$37&gt;=$R80,AO$37&lt;=$U80),"○",TRUE,"")</f>
        <v/>
      </c>
      <c r="AP80" s="429" t="str" cm="1">
        <f t="array" ref="AP80">_xlfn.IFS(OR(AND(NOT(OR($X80="",$Z80="")),AND(AP$37&gt;=$X80,AP$37&lt;$Z80)),AND(NOT(OR($AB80="",$AD80="",)),AND(AP$37&gt;=$AB80,AP$37&lt;$AD80)),AND(NOT(OR($AF80="",$AH80="")),AND(AP$37&gt;=$AF80,AP$37&lt;$AH80))),"",AND(AP$37&gt;=$R80,AP$37&lt;=$U80),"○",TRUE,"")</f>
        <v/>
      </c>
      <c r="AQ80" s="429" t="str" cm="1">
        <f t="array" ref="AQ80">_xlfn.IFS(OR(AND(NOT(OR($X80="",$Z80="")),AND(AQ$37&gt;=$X80,AQ$37&lt;$Z80)),AND(NOT(OR($AB80="",$AD80="",)),AND(AQ$37&gt;=$AB80,AQ$37&lt;$AD80)),AND(NOT(OR($AF80="",$AH80="")),AND(AQ$37&gt;=$AF80,AQ$37&lt;$AH80))),"",AND(AQ$37&gt;=$R80,AQ$37&lt;=$U80),"○",TRUE,"")</f>
        <v/>
      </c>
      <c r="AR80" s="429" t="str" cm="1">
        <f t="array" ref="AR80">_xlfn.IFS(OR(AND(NOT(OR($X80="",$Z80="")),AND(AR$37&gt;=$X80,AR$37&lt;$Z80)),AND(NOT(OR($AB80="",$AD80="",)),AND(AR$37&gt;=$AB80,AR$37&lt;$AD80)),AND(NOT(OR($AF80="",$AH80="")),AND(AR$37&gt;=$AF80,AR$37&lt;$AH80))),"",AND(AR$37&gt;=$R80,AR$37&lt;=$U80),"○",TRUE,"")</f>
        <v/>
      </c>
      <c r="AS80" s="429" t="str" cm="1">
        <f t="array" ref="AS80">_xlfn.IFS(OR(AND(NOT(OR($X80="",$Z80="")),AND(AS$37&gt;=$X80,AS$37&lt;$Z80)),AND(NOT(OR($AB80="",$AD80="",)),AND(AS$37&gt;=$AB80,AS$37&lt;$AD80)),AND(NOT(OR($AF80="",$AH80="")),AND(AS$37&gt;=$AF80,AS$37&lt;$AH80))),"",AND(AS$37&gt;=$R80,AS$37&lt;=$U80),"○",TRUE,"")</f>
        <v/>
      </c>
      <c r="AT80" s="429" t="str" cm="1">
        <f t="array" ref="AT80">_xlfn.IFS(OR(AND(NOT(OR($X80="",$Z80="")),AND(AT$37&gt;=$X80,AT$37&lt;$Z80)),AND(NOT(OR($AB80="",$AD80="",)),AND(AT$37&gt;=$AB80,AT$37&lt;$AD80)),AND(NOT(OR($AF80="",$AH80="")),AND(AT$37&gt;=$AF80,AT$37&lt;$AH80))),"",AND(AT$37&gt;=$R80,AT$37&lt;=$U80),"○",TRUE,"")</f>
        <v/>
      </c>
      <c r="AU80" s="429" t="str" cm="1">
        <f t="array" ref="AU80">_xlfn.IFS(OR(AND(NOT(OR($X80="",$Z80="")),AND(AU$37&gt;=$X80,AU$37&lt;$Z80)),AND(NOT(OR($AB80="",$AD80="",)),AND(AU$37&gt;=$AB80,AU$37&lt;$AD80)),AND(NOT(OR($AF80="",$AH80="")),AND(AU$37&gt;=$AF80,AU$37&lt;$AH80))),"",AND(AU$37&gt;=$R80,AU$37&lt;=$U80),"○",TRUE,"")</f>
        <v/>
      </c>
      <c r="AV80" s="429" t="str" cm="1">
        <f t="array" ref="AV80">_xlfn.IFS(OR(AND(NOT(OR($X80="",$Z80="")),AND(AV$37&gt;=$X80,AV$37&lt;$Z80)),AND(NOT(OR($AB80="",$AD80="",)),AND(AV$37&gt;=$AB80,AV$37&lt;$AD80)),AND(NOT(OR($AF80="",$AH80="")),AND(AV$37&gt;=$AF80,AV$37&lt;$AH80))),"",AND(AV$37&gt;=$R80,AV$37&lt;=$U80),"○",TRUE,"")</f>
        <v/>
      </c>
      <c r="AW80" s="429" t="str" cm="1">
        <f t="array" ref="AW80">_xlfn.IFS(OR(AND(NOT(OR($X80="",$Z80="")),AND(AW$37&gt;=$X80,AW$37&lt;$Z80)),AND(NOT(OR($AB80="",$AD80="",)),AND(AW$37&gt;=$AB80,AW$37&lt;$AD80)),AND(NOT(OR($AF80="",$AH80="")),AND(AW$37&gt;=$AF80,AW$37&lt;$AH80))),"",AND(AW$37&gt;=$R80,AW$37&lt;=$U80),"○",TRUE,"")</f>
        <v/>
      </c>
      <c r="AX80" s="429" t="str" cm="1">
        <f t="array" ref="AX80">_xlfn.IFS(OR(AND(NOT(OR($X80="",$Z80="")),AND(AX$37&gt;=$X80,AX$37&lt;$Z80)),AND(NOT(OR($AB80="",$AD80="",)),AND(AX$37&gt;=$AB80,AX$37&lt;$AD80)),AND(NOT(OR($AF80="",$AH80="")),AND(AX$37&gt;=$AF80,AX$37&lt;$AH80))),"",AND(AX$37&gt;=$R80,AX$37&lt;=$U80),"○",TRUE,"")</f>
        <v/>
      </c>
      <c r="AY80" s="429" t="str" cm="1">
        <f t="array" ref="AY80">_xlfn.IFS(OR(AND(NOT(OR($X80="",$Z80="")),AND(AY$37&gt;=$X80,AY$37&lt;$Z80)),AND(NOT(OR($AB80="",$AD80="",)),AND(AY$37&gt;=$AB80,AY$37&lt;$AD80)),AND(NOT(OR($AF80="",$AH80="")),AND(AY$37&gt;=$AF80,AY$37&lt;$AH80))),"",AND(AY$37&gt;=$R80,AY$37&lt;=$U80),"○",TRUE,"")</f>
        <v/>
      </c>
      <c r="AZ80" s="429" t="str" cm="1">
        <f t="array" ref="AZ80">_xlfn.IFS(OR(AND(NOT(OR($X80="",$Z80="")),AND(AZ$37&gt;=$X80,AZ$37&lt;$Z80)),AND(NOT(OR($AB80="",$AD80="",)),AND(AZ$37&gt;=$AB80,AZ$37&lt;$AD80)),AND(NOT(OR($AF80="",$AH80="")),AND(AZ$37&gt;=$AF80,AZ$37&lt;$AH80))),"",AND(AZ$37&gt;=$R80,AZ$37&lt;=$U80),"○",TRUE,"")</f>
        <v/>
      </c>
      <c r="BA80" s="429" t="str" cm="1">
        <f t="array" ref="BA80">_xlfn.IFS(OR(AND(NOT(OR($X80="",$Z80="")),AND(BA$37&gt;=$X80,BA$37&lt;$Z80)),AND(NOT(OR($AB80="",$AD80="",)),AND(BA$37&gt;=$AB80,BA$37&lt;$AD80)),AND(NOT(OR($AF80="",$AH80="")),AND(BA$37&gt;=$AF80,BA$37&lt;$AH80))),"",AND(BA$37&gt;=$R80,BA$37&lt;=$U80),"○",TRUE,"")</f>
        <v/>
      </c>
      <c r="BB80" s="429" t="str" cm="1">
        <f t="array" ref="BB80">_xlfn.IFS(OR(AND(NOT(OR($X80="",$Z80="")),AND(BB$37&gt;=$X80,BB$37&lt;$Z80)),AND(NOT(OR($AB80="",$AD80="",)),AND(BB$37&gt;=$AB80,BB$37&lt;$AD80)),AND(NOT(OR($AF80="",$AH80="")),AND(BB$37&gt;=$AF80,BB$37&lt;$AH80))),"",AND(BB$37&gt;=$R80,BB$37&lt;=$U80),"○",TRUE,"")</f>
        <v/>
      </c>
      <c r="BC80" s="429" t="str" cm="1">
        <f t="array" ref="BC80">_xlfn.IFS(OR(AND(NOT(OR($X80="",$Z80="")),AND(BC$37&gt;=$X80,BC$37&lt;$Z80)),AND(NOT(OR($AB80="",$AD80="",)),AND(BC$37&gt;=$AB80,BC$37&lt;$AD80)),AND(NOT(OR($AF80="",$AH80="")),AND(BC$37&gt;=$AF80,BC$37&lt;$AH80))),"",AND(BC$37&gt;=$R80,BC$37&lt;=$U80),"○",TRUE,"")</f>
        <v/>
      </c>
      <c r="BD80" s="429" t="str" cm="1">
        <f t="array" ref="BD80">_xlfn.IFS(OR(AND(NOT(OR($X80="",$Z80="")),AND(BD$37&gt;=$X80,BD$37&lt;$Z80)),AND(NOT(OR($AB80="",$AD80="",)),AND(BD$37&gt;=$AB80,BD$37&lt;$AD80)),AND(NOT(OR($AF80="",$AH80="")),AND(BD$37&gt;=$AF80,BD$37&lt;$AH80))),"",AND(BD$37&gt;=$R80,BD$37&lt;=$U80),"○",TRUE,"")</f>
        <v/>
      </c>
      <c r="BE80" s="429" t="str" cm="1">
        <f t="array" ref="BE80">_xlfn.IFS(OR(AND(NOT(OR($X80="",$Z80="")),AND(BE$37&gt;=$X80,BE$37&lt;$Z80)),AND(NOT(OR($AB80="",$AD80="",)),AND(BE$37&gt;=$AB80,BE$37&lt;$AD80)),AND(NOT(OR($AF80="",$AH80="")),AND(BE$37&gt;=$AF80,BE$37&lt;$AH80))),"",AND(BE$37&gt;=$R80,BE$37&lt;=$U80),"○",TRUE,"")</f>
        <v/>
      </c>
      <c r="BF80" s="429" t="str" cm="1">
        <f t="array" ref="BF80">_xlfn.IFS(OR(AND(NOT(OR($X80="",$Z80="")),AND(BF$37&gt;=$X80,BF$37&lt;$Z80)),AND(NOT(OR($AB80="",$AD80="",)),AND(BF$37&gt;=$AB80,BF$37&lt;$AD80)),AND(NOT(OR($AF80="",$AH80="")),AND(BF$37&gt;=$AF80,BF$37&lt;$AH80))),"",AND(BF$37&gt;=$R80,BF$37&lt;=$U80),"○",TRUE,"")</f>
        <v/>
      </c>
      <c r="BG80" s="429" t="str" cm="1">
        <f t="array" ref="BG80">_xlfn.IFS(OR(AND(NOT(OR($X80="",$Z80="")),AND(BG$37&gt;=$X80,BG$37&lt;$Z80)),AND(NOT(OR($AB80="",$AD80="",)),AND(BG$37&gt;=$AB80,BG$37&lt;$AD80)),AND(NOT(OR($AF80="",$AH80="")),AND(BG$37&gt;=$AF80,BG$37&lt;$AH80))),"",AND(BG$37&gt;=$R80,BG$37&lt;=$U80),"○",TRUE,"")</f>
        <v/>
      </c>
      <c r="BH80" s="429" t="str" cm="1">
        <f t="array" ref="BH80">_xlfn.IFS(OR(AND(NOT(OR($X80="",$Z80="")),AND(BH$37&gt;=$X80,BH$37&lt;$Z80)),AND(NOT(OR($AB80="",$AD80="",)),AND(BH$37&gt;=$AB80,BH$37&lt;$AD80)),AND(NOT(OR($AF80="",$AH80="")),AND(BH$37&gt;=$AF80,BH$37&lt;$AH80))),"",AND(BH$37&gt;=$R80,BH$37&lt;=$U80),"○",TRUE,"")</f>
        <v/>
      </c>
      <c r="BI80" s="429" t="str" cm="1">
        <f t="array" ref="BI80">_xlfn.IFS(OR(AND(NOT(OR($X80="",$Z80="")),AND(BI$37&gt;=$X80,BI$37&lt;$Z80)),AND(NOT(OR($AB80="",$AD80="",)),AND(BI$37&gt;=$AB80,BI$37&lt;$AD80)),AND(NOT(OR($AF80="",$AH80="")),AND(BI$37&gt;=$AF80,BI$37&lt;$AH80))),"",AND(BI$37&gt;=$R80,BI$37&lt;=$U80),"○",TRUE,"")</f>
        <v/>
      </c>
      <c r="BJ80" s="429" t="str" cm="1">
        <f t="array" ref="BJ80">_xlfn.IFS(OR(AND(NOT(OR($X80="",$Z80="")),AND(BJ$37&gt;=$X80,BJ$37&lt;$Z80)),AND(NOT(OR($AB80="",$AD80="",)),AND(BJ$37&gt;=$AB80,BJ$37&lt;$AD80)),AND(NOT(OR($AF80="",$AH80="")),AND(BJ$37&gt;=$AF80,BJ$37&lt;$AH80))),"",AND(BJ$37&gt;=$R80,BJ$37&lt;=$U80),"○",TRUE,"")</f>
        <v/>
      </c>
      <c r="BK80" s="429" t="str" cm="1">
        <f t="array" ref="BK80">_xlfn.IFS(OR(AND(NOT(OR($X80="",$Z80="")),AND(BK$37&gt;=$X80,BK$37&lt;$Z80)),AND(NOT(OR($AB80="",$AD80="",)),AND(BK$37&gt;=$AB80,BK$37&lt;$AD80)),AND(NOT(OR($AF80="",$AH80="")),AND(BK$37&gt;=$AF80,BK$37&lt;$AH80))),"",AND(BK$37&gt;=$R80,BK$37&lt;=$U80),"○",TRUE,"")</f>
        <v/>
      </c>
      <c r="BL80" s="429" t="str" cm="1">
        <f t="array" ref="BL80">_xlfn.IFS(OR(AND(NOT(OR($X80="",$Z80="")),AND(BL$37&gt;=$X80,BL$37&lt;$Z80)),AND(NOT(OR($AB80="",$AD80="",)),AND(BL$37&gt;=$AB80,BL$37&lt;$AD80)),AND(NOT(OR($AF80="",$AH80="")),AND(BL$37&gt;=$AF80,BL$37&lt;$AH80))),"",AND(BL$37&gt;=$R80,BL$37&lt;=$U80),"○",TRUE,"")</f>
        <v/>
      </c>
      <c r="BM80" s="429" t="str" cm="1">
        <f t="array" ref="BM80">_xlfn.IFS(OR(AND(NOT(OR($X80="",$Z80="")),AND(BM$37&gt;=$X80,BM$37&lt;$Z80)),AND(NOT(OR($AB80="",$AD80="",)),AND(BM$37&gt;=$AB80,BM$37&lt;$AD80)),AND(NOT(OR($AF80="",$AH80="")),AND(BM$37&gt;=$AF80,BM$37&lt;$AH80))),"",AND(BM$37&gt;=$R80,BM$37&lt;=$U80),"○",TRUE,"")</f>
        <v/>
      </c>
      <c r="BN80" s="429" t="str" cm="1">
        <f t="array" ref="BN80">_xlfn.IFS(OR(AND(NOT(OR($X80="",$Z80="")),AND(BN$37&gt;=$X80,BN$37&lt;$Z80)),AND(NOT(OR($AB80="",$AD80="",)),AND(BN$37&gt;=$AB80,BN$37&lt;$AD80)),AND(NOT(OR($AF80="",$AH80="")),AND(BN$37&gt;=$AF80,BN$37&lt;$AH80))),"",AND(BN$37&gt;=$R80,BN$37&lt;=$U80),"○",TRUE,"")</f>
        <v/>
      </c>
      <c r="BO80" s="429" t="str" cm="1">
        <f t="array" ref="BO80">_xlfn.IFS(OR(AND(NOT(OR($X80="",$Z80="")),AND(BO$37&gt;=$X80,BO$37&lt;$Z80)),AND(NOT(OR($AB80="",$AD80="",)),AND(BO$37&gt;=$AB80,BO$37&lt;$AD80)),AND(NOT(OR($AF80="",$AH80="")),AND(BO$37&gt;=$AF80,BO$37&lt;$AH80))),"",AND(BO$37&gt;=$R80,BO$37&lt;=$U80),"○",TRUE,"")</f>
        <v/>
      </c>
    </row>
    <row r="81" spans="2:67" ht="22" customHeight="1">
      <c r="B81"/>
      <c r="C81"/>
      <c r="D81"/>
      <c r="E81"/>
      <c r="F81"/>
      <c r="G81"/>
      <c r="H81"/>
      <c r="I81"/>
      <c r="J81"/>
      <c r="AJ81" s="435" t="s">
        <v>595</v>
      </c>
      <c r="AK81" s="429">
        <f>COUNTIF(AK40:AK80,"○")</f>
        <v>1</v>
      </c>
      <c r="AL81" s="429">
        <f t="shared" ref="AL81:BO81" si="18">COUNTIF(AL40:AL80,"○")</f>
        <v>2</v>
      </c>
      <c r="AM81" s="429">
        <f t="shared" si="18"/>
        <v>2</v>
      </c>
      <c r="AN81" s="429">
        <f t="shared" si="18"/>
        <v>3</v>
      </c>
      <c r="AO81" s="429">
        <f t="shared" si="18"/>
        <v>3</v>
      </c>
      <c r="AP81" s="429">
        <f t="shared" si="18"/>
        <v>3</v>
      </c>
      <c r="AQ81" s="429">
        <f t="shared" si="18"/>
        <v>3</v>
      </c>
      <c r="AR81" s="429">
        <f t="shared" si="18"/>
        <v>3</v>
      </c>
      <c r="AS81" s="429">
        <f t="shared" si="18"/>
        <v>3</v>
      </c>
      <c r="AT81" s="429">
        <f t="shared" si="18"/>
        <v>3</v>
      </c>
      <c r="AU81" s="429">
        <f t="shared" si="18"/>
        <v>3</v>
      </c>
      <c r="AV81" s="429">
        <f t="shared" si="18"/>
        <v>3</v>
      </c>
      <c r="AW81" s="429">
        <f t="shared" si="18"/>
        <v>3</v>
      </c>
      <c r="AX81" s="429">
        <f t="shared" si="18"/>
        <v>3</v>
      </c>
      <c r="AY81" s="429">
        <f t="shared" si="18"/>
        <v>3</v>
      </c>
      <c r="AZ81" s="429">
        <f t="shared" si="18"/>
        <v>3</v>
      </c>
      <c r="BA81" s="429">
        <f t="shared" si="18"/>
        <v>3</v>
      </c>
      <c r="BB81" s="429">
        <f t="shared" si="18"/>
        <v>3</v>
      </c>
      <c r="BC81" s="429">
        <f t="shared" si="18"/>
        <v>3</v>
      </c>
      <c r="BD81" s="429">
        <f t="shared" si="18"/>
        <v>3</v>
      </c>
      <c r="BE81" s="429">
        <f t="shared" si="18"/>
        <v>3</v>
      </c>
      <c r="BF81" s="429">
        <f t="shared" si="18"/>
        <v>2</v>
      </c>
      <c r="BG81" s="429">
        <f t="shared" si="18"/>
        <v>1</v>
      </c>
      <c r="BH81" s="429">
        <f t="shared" si="18"/>
        <v>0</v>
      </c>
      <c r="BI81" s="429">
        <f t="shared" si="18"/>
        <v>0</v>
      </c>
      <c r="BJ81" s="429">
        <f t="shared" si="18"/>
        <v>0</v>
      </c>
      <c r="BK81" s="429">
        <f t="shared" si="18"/>
        <v>0</v>
      </c>
      <c r="BL81" s="429">
        <f t="shared" si="18"/>
        <v>0</v>
      </c>
      <c r="BM81" s="429">
        <f t="shared" si="18"/>
        <v>0</v>
      </c>
      <c r="BN81" s="429">
        <f t="shared" si="18"/>
        <v>0</v>
      </c>
      <c r="BO81" s="429">
        <f t="shared" si="18"/>
        <v>0</v>
      </c>
    </row>
    <row r="82" spans="2:67">
      <c r="B82"/>
      <c r="C82"/>
      <c r="D82"/>
      <c r="E82"/>
      <c r="F82"/>
      <c r="G82"/>
      <c r="H82"/>
      <c r="I82"/>
      <c r="J82"/>
    </row>
    <row r="83" spans="2:67">
      <c r="B83"/>
      <c r="C83"/>
      <c r="D83"/>
      <c r="E83"/>
      <c r="F83"/>
      <c r="G83"/>
      <c r="H83"/>
      <c r="I83"/>
      <c r="J83"/>
      <c r="AJ83" s="575" t="s">
        <v>582</v>
      </c>
      <c r="AK83" s="533">
        <v>0.29166666666666669</v>
      </c>
      <c r="AL83" s="533">
        <v>0.3125</v>
      </c>
      <c r="AM83" s="533">
        <v>0.33333333333333298</v>
      </c>
      <c r="AN83" s="533">
        <v>0.35416666666666702</v>
      </c>
      <c r="AO83" s="533">
        <v>0.375</v>
      </c>
      <c r="AP83" s="533">
        <v>0.39583333333333398</v>
      </c>
      <c r="AQ83" s="533">
        <v>0.41666666666666702</v>
      </c>
      <c r="AR83" s="533">
        <v>0.4375</v>
      </c>
      <c r="AS83" s="533">
        <v>0.45833333333333398</v>
      </c>
      <c r="AT83" s="533">
        <v>0.47916666666666702</v>
      </c>
      <c r="AU83" s="533">
        <v>0.5</v>
      </c>
      <c r="AV83" s="533">
        <v>0.52083333333333304</v>
      </c>
      <c r="AW83" s="533">
        <v>0.54166666666666696</v>
      </c>
      <c r="AX83" s="533">
        <v>0.5625</v>
      </c>
      <c r="AY83" s="533">
        <v>0.58333333333333304</v>
      </c>
      <c r="AZ83" s="533">
        <v>0.60416666666666696</v>
      </c>
      <c r="BA83" s="533">
        <v>0.625</v>
      </c>
      <c r="BB83" s="533">
        <v>0.64583333333333304</v>
      </c>
      <c r="BC83" s="533">
        <v>0.66666666666666696</v>
      </c>
      <c r="BD83" s="533">
        <v>0.6875</v>
      </c>
      <c r="BE83" s="533">
        <v>0.70833333333333304</v>
      </c>
      <c r="BF83" s="533">
        <v>0.72916666666666696</v>
      </c>
      <c r="BG83" s="533">
        <v>0.75</v>
      </c>
      <c r="BH83" s="533">
        <v>0.77083333333333304</v>
      </c>
      <c r="BI83" s="533">
        <v>0.79166666666666696</v>
      </c>
      <c r="BJ83" s="533">
        <v>0.8125</v>
      </c>
      <c r="BK83" s="533">
        <v>0.83333333333333337</v>
      </c>
      <c r="BL83" s="533">
        <v>0.85416666666666663</v>
      </c>
      <c r="BM83" s="533">
        <v>0.875</v>
      </c>
      <c r="BN83" s="533">
        <v>0.89583333333333337</v>
      </c>
      <c r="BO83" s="533">
        <v>0.91666666666666663</v>
      </c>
    </row>
    <row r="84" spans="2:67" ht="14.15" customHeight="1">
      <c r="B84"/>
      <c r="C84"/>
      <c r="D84"/>
      <c r="E84"/>
      <c r="F84"/>
      <c r="G84"/>
      <c r="H84"/>
      <c r="I84"/>
      <c r="J84"/>
      <c r="AJ84" s="575"/>
      <c r="AK84" s="533"/>
      <c r="AL84" s="533"/>
      <c r="AM84" s="533"/>
      <c r="AN84" s="533"/>
      <c r="AO84" s="533"/>
      <c r="AP84" s="533"/>
      <c r="AQ84" s="533"/>
      <c r="AR84" s="533"/>
      <c r="AS84" s="533"/>
      <c r="AT84" s="533"/>
      <c r="AU84" s="533"/>
      <c r="AV84" s="533"/>
      <c r="AW84" s="533"/>
      <c r="AX84" s="533"/>
      <c r="AY84" s="533"/>
      <c r="AZ84" s="533"/>
      <c r="BA84" s="533"/>
      <c r="BB84" s="533"/>
      <c r="BC84" s="533"/>
      <c r="BD84" s="533"/>
      <c r="BE84" s="533"/>
      <c r="BF84" s="533"/>
      <c r="BG84" s="533"/>
      <c r="BH84" s="533"/>
      <c r="BI84" s="533"/>
      <c r="BJ84" s="533"/>
      <c r="BK84" s="533"/>
      <c r="BL84" s="533"/>
      <c r="BM84" s="533"/>
      <c r="BN84" s="533"/>
      <c r="BO84" s="533"/>
    </row>
    <row r="85" spans="2:67">
      <c r="B85"/>
      <c r="C85"/>
      <c r="D85"/>
      <c r="E85"/>
      <c r="F85"/>
      <c r="G85"/>
      <c r="H85"/>
      <c r="I85"/>
      <c r="J85"/>
      <c r="AJ85" s="575"/>
      <c r="AK85" s="533"/>
      <c r="AL85" s="533"/>
      <c r="AM85" s="533"/>
      <c r="AN85" s="533"/>
      <c r="AO85" s="533"/>
      <c r="AP85" s="533"/>
      <c r="AQ85" s="533"/>
      <c r="AR85" s="533"/>
      <c r="AS85" s="533"/>
      <c r="AT85" s="533"/>
      <c r="AU85" s="533"/>
      <c r="AV85" s="533"/>
      <c r="AW85" s="533"/>
      <c r="AX85" s="533"/>
      <c r="AY85" s="533"/>
      <c r="AZ85" s="533"/>
      <c r="BA85" s="533"/>
      <c r="BB85" s="533"/>
      <c r="BC85" s="533"/>
      <c r="BD85" s="533"/>
      <c r="BE85" s="533"/>
      <c r="BF85" s="533"/>
      <c r="BG85" s="533"/>
      <c r="BH85" s="533"/>
      <c r="BI85" s="533"/>
      <c r="BJ85" s="533"/>
      <c r="BK85" s="533"/>
      <c r="BL85" s="533"/>
      <c r="BM85" s="533"/>
      <c r="BN85" s="533"/>
      <c r="BO85" s="533"/>
    </row>
    <row r="86" spans="2:67" ht="23.15" customHeight="1">
      <c r="B86"/>
      <c r="C86"/>
      <c r="D86"/>
      <c r="E86"/>
      <c r="F86"/>
      <c r="G86"/>
      <c r="H86"/>
      <c r="I86"/>
      <c r="J86"/>
      <c r="AJ86" s="432" t="s">
        <v>583</v>
      </c>
      <c r="AK86" s="423">
        <f t="shared" ref="AK86:BO86" si="19">ROUNDDOWN(AK12/3,1)+ROUNDDOWN((AK15+AK18)/6,1)</f>
        <v>0</v>
      </c>
      <c r="AL86" s="423">
        <f t="shared" si="19"/>
        <v>0.1</v>
      </c>
      <c r="AM86" s="423">
        <f t="shared" si="19"/>
        <v>0.89999999999999991</v>
      </c>
      <c r="AN86" s="423">
        <f t="shared" si="19"/>
        <v>1.4</v>
      </c>
      <c r="AO86" s="423">
        <f t="shared" si="19"/>
        <v>1.9</v>
      </c>
      <c r="AP86" s="423">
        <f t="shared" si="19"/>
        <v>2.2000000000000002</v>
      </c>
      <c r="AQ86" s="423">
        <f t="shared" si="19"/>
        <v>2.7</v>
      </c>
      <c r="AR86" s="423">
        <f t="shared" si="19"/>
        <v>2.7</v>
      </c>
      <c r="AS86" s="423">
        <f t="shared" si="19"/>
        <v>2.7</v>
      </c>
      <c r="AT86" s="423">
        <f t="shared" si="19"/>
        <v>2.7</v>
      </c>
      <c r="AU86" s="423">
        <f t="shared" si="19"/>
        <v>2.7</v>
      </c>
      <c r="AV86" s="423">
        <f t="shared" si="19"/>
        <v>2.7</v>
      </c>
      <c r="AW86" s="423">
        <f t="shared" si="19"/>
        <v>2.7</v>
      </c>
      <c r="AX86" s="423">
        <f t="shared" si="19"/>
        <v>2.7</v>
      </c>
      <c r="AY86" s="423">
        <f t="shared" si="19"/>
        <v>2.7</v>
      </c>
      <c r="AZ86" s="423">
        <f t="shared" si="19"/>
        <v>2.7</v>
      </c>
      <c r="BA86" s="423">
        <f t="shared" si="19"/>
        <v>2.7</v>
      </c>
      <c r="BB86" s="423">
        <f t="shared" si="19"/>
        <v>2.7</v>
      </c>
      <c r="BC86" s="423">
        <f t="shared" si="19"/>
        <v>2.4</v>
      </c>
      <c r="BD86" s="423">
        <f t="shared" si="19"/>
        <v>2.1</v>
      </c>
      <c r="BE86" s="423">
        <f t="shared" si="19"/>
        <v>1.7000000000000002</v>
      </c>
      <c r="BF86" s="423">
        <f t="shared" si="19"/>
        <v>0.89999999999999991</v>
      </c>
      <c r="BG86" s="423">
        <f t="shared" si="19"/>
        <v>0</v>
      </c>
      <c r="BH86" s="423">
        <f t="shared" si="19"/>
        <v>0</v>
      </c>
      <c r="BI86" s="423">
        <f t="shared" si="19"/>
        <v>0</v>
      </c>
      <c r="BJ86" s="423">
        <f t="shared" si="19"/>
        <v>0</v>
      </c>
      <c r="BK86" s="423">
        <f t="shared" si="19"/>
        <v>0</v>
      </c>
      <c r="BL86" s="423">
        <f t="shared" si="19"/>
        <v>0</v>
      </c>
      <c r="BM86" s="423">
        <f t="shared" si="19"/>
        <v>0</v>
      </c>
      <c r="BN86" s="423">
        <f t="shared" si="19"/>
        <v>0</v>
      </c>
      <c r="BO86" s="423">
        <f t="shared" si="19"/>
        <v>0</v>
      </c>
    </row>
    <row r="87" spans="2:67" ht="23.15" customHeight="1">
      <c r="B87"/>
      <c r="C87"/>
      <c r="D87"/>
      <c r="E87"/>
      <c r="F87"/>
      <c r="G87"/>
      <c r="H87"/>
      <c r="I87"/>
      <c r="J87"/>
      <c r="AJ87" s="432" t="s">
        <v>584</v>
      </c>
      <c r="AK87" s="423">
        <f t="shared" ref="AK87:BO87" si="20">ROUNDDOWN(AK21/20,1)+ROUNDDOWN((AK24+AK27)/30,1)</f>
        <v>0</v>
      </c>
      <c r="AL87" s="423">
        <f t="shared" si="20"/>
        <v>0</v>
      </c>
      <c r="AM87" s="423">
        <f t="shared" si="20"/>
        <v>0</v>
      </c>
      <c r="AN87" s="423">
        <f t="shared" si="20"/>
        <v>0</v>
      </c>
      <c r="AO87" s="423">
        <f t="shared" si="20"/>
        <v>0</v>
      </c>
      <c r="AP87" s="423">
        <f t="shared" si="20"/>
        <v>0</v>
      </c>
      <c r="AQ87" s="423">
        <f t="shared" si="20"/>
        <v>0</v>
      </c>
      <c r="AR87" s="423">
        <f t="shared" si="20"/>
        <v>0</v>
      </c>
      <c r="AS87" s="423">
        <f t="shared" si="20"/>
        <v>0</v>
      </c>
      <c r="AT87" s="423">
        <f t="shared" si="20"/>
        <v>0</v>
      </c>
      <c r="AU87" s="423">
        <f t="shared" si="20"/>
        <v>0</v>
      </c>
      <c r="AV87" s="423">
        <f t="shared" si="20"/>
        <v>0</v>
      </c>
      <c r="AW87" s="423">
        <f t="shared" si="20"/>
        <v>0</v>
      </c>
      <c r="AX87" s="423">
        <f t="shared" si="20"/>
        <v>0</v>
      </c>
      <c r="AY87" s="423">
        <f t="shared" si="20"/>
        <v>0</v>
      </c>
      <c r="AZ87" s="423">
        <f t="shared" si="20"/>
        <v>0</v>
      </c>
      <c r="BA87" s="423">
        <f t="shared" si="20"/>
        <v>0</v>
      </c>
      <c r="BB87" s="423">
        <f t="shared" si="20"/>
        <v>0</v>
      </c>
      <c r="BC87" s="423">
        <f t="shared" si="20"/>
        <v>0</v>
      </c>
      <c r="BD87" s="423">
        <f t="shared" si="20"/>
        <v>0</v>
      </c>
      <c r="BE87" s="423">
        <f t="shared" si="20"/>
        <v>0</v>
      </c>
      <c r="BF87" s="423">
        <f t="shared" si="20"/>
        <v>0</v>
      </c>
      <c r="BG87" s="423">
        <f t="shared" si="20"/>
        <v>0</v>
      </c>
      <c r="BH87" s="423">
        <f t="shared" si="20"/>
        <v>0</v>
      </c>
      <c r="BI87" s="423">
        <f t="shared" si="20"/>
        <v>0</v>
      </c>
      <c r="BJ87" s="423">
        <f t="shared" si="20"/>
        <v>0</v>
      </c>
      <c r="BK87" s="423">
        <f t="shared" si="20"/>
        <v>0</v>
      </c>
      <c r="BL87" s="423">
        <f t="shared" si="20"/>
        <v>0</v>
      </c>
      <c r="BM87" s="423">
        <f t="shared" si="20"/>
        <v>0</v>
      </c>
      <c r="BN87" s="423">
        <f t="shared" si="20"/>
        <v>0</v>
      </c>
      <c r="BO87" s="423">
        <f t="shared" si="20"/>
        <v>0</v>
      </c>
    </row>
    <row r="88" spans="2:67" ht="23.15" customHeight="1">
      <c r="AJ88" s="432" t="s">
        <v>585</v>
      </c>
      <c r="AK88" s="423">
        <f>ROUND(AK86+AK87,0)</f>
        <v>0</v>
      </c>
      <c r="AL88" s="423">
        <f t="shared" ref="AL88:BO88" si="21">ROUND(AL86+AL87,0)</f>
        <v>0</v>
      </c>
      <c r="AM88" s="423">
        <f t="shared" si="21"/>
        <v>1</v>
      </c>
      <c r="AN88" s="423">
        <f t="shared" si="21"/>
        <v>1</v>
      </c>
      <c r="AO88" s="423">
        <f t="shared" si="21"/>
        <v>2</v>
      </c>
      <c r="AP88" s="423">
        <f t="shared" si="21"/>
        <v>2</v>
      </c>
      <c r="AQ88" s="423">
        <f t="shared" si="21"/>
        <v>3</v>
      </c>
      <c r="AR88" s="423">
        <f t="shared" si="21"/>
        <v>3</v>
      </c>
      <c r="AS88" s="423">
        <f t="shared" si="21"/>
        <v>3</v>
      </c>
      <c r="AT88" s="423">
        <f t="shared" si="21"/>
        <v>3</v>
      </c>
      <c r="AU88" s="423">
        <f t="shared" si="21"/>
        <v>3</v>
      </c>
      <c r="AV88" s="423">
        <f t="shared" si="21"/>
        <v>3</v>
      </c>
      <c r="AW88" s="423">
        <f t="shared" si="21"/>
        <v>3</v>
      </c>
      <c r="AX88" s="423">
        <f t="shared" si="21"/>
        <v>3</v>
      </c>
      <c r="AY88" s="423">
        <f t="shared" si="21"/>
        <v>3</v>
      </c>
      <c r="AZ88" s="423">
        <f t="shared" si="21"/>
        <v>3</v>
      </c>
      <c r="BA88" s="423">
        <f t="shared" si="21"/>
        <v>3</v>
      </c>
      <c r="BB88" s="423">
        <f t="shared" si="21"/>
        <v>3</v>
      </c>
      <c r="BC88" s="423">
        <f t="shared" si="21"/>
        <v>2</v>
      </c>
      <c r="BD88" s="423">
        <f t="shared" si="21"/>
        <v>2</v>
      </c>
      <c r="BE88" s="423">
        <f t="shared" si="21"/>
        <v>2</v>
      </c>
      <c r="BF88" s="423">
        <f t="shared" si="21"/>
        <v>1</v>
      </c>
      <c r="BG88" s="423">
        <f t="shared" si="21"/>
        <v>0</v>
      </c>
      <c r="BH88" s="423">
        <f t="shared" si="21"/>
        <v>0</v>
      </c>
      <c r="BI88" s="423">
        <f t="shared" si="21"/>
        <v>0</v>
      </c>
      <c r="BJ88" s="423">
        <f t="shared" si="21"/>
        <v>0</v>
      </c>
      <c r="BK88" s="423">
        <f t="shared" si="21"/>
        <v>0</v>
      </c>
      <c r="BL88" s="423">
        <f t="shared" si="21"/>
        <v>0</v>
      </c>
      <c r="BM88" s="423">
        <f t="shared" si="21"/>
        <v>0</v>
      </c>
      <c r="BN88" s="423">
        <f t="shared" si="21"/>
        <v>0</v>
      </c>
      <c r="BO88" s="423">
        <f t="shared" si="21"/>
        <v>0</v>
      </c>
    </row>
    <row r="89" spans="2:67" ht="23.15" customHeight="1">
      <c r="AJ89" s="439" t="s">
        <v>596</v>
      </c>
      <c r="AK89" s="423" cm="1">
        <f t="array" ref="AK89">_xlfn.IFS(SUM(AK12:AK29)=0,0,AND(SUM(AK12:AK29)&gt;=0,AK88&gt;=2),AK88,TRUE,2)</f>
        <v>0</v>
      </c>
      <c r="AL89" s="423" cm="1">
        <f t="array" ref="AL89">_xlfn.IFS(SUM(AL12:AL29)=0,0,AND(SUM(AL12:AL29)&gt;=0,AL88&gt;=2),AL88,TRUE,2)</f>
        <v>2</v>
      </c>
      <c r="AM89" s="423" cm="1">
        <f t="array" ref="AM89">_xlfn.IFS(SUM(AM12:AM29)=0,0,AND(SUM(AM12:AM29)&gt;=0,AM88&gt;=2),AM88,TRUE,2)</f>
        <v>2</v>
      </c>
      <c r="AN89" s="423" cm="1">
        <f t="array" ref="AN89">_xlfn.IFS(SUM(AN12:AN29)=0,0,AND(SUM(AN12:AN29)&gt;=0,AN88&gt;=2),AN88,TRUE,2)</f>
        <v>2</v>
      </c>
      <c r="AO89" s="423" cm="1">
        <f t="array" ref="AO89">_xlfn.IFS(SUM(AO12:AO29)=0,0,AND(SUM(AO12:AO29)&gt;=0,AO88&gt;=2),AO88,TRUE,2)</f>
        <v>2</v>
      </c>
      <c r="AP89" s="423" cm="1">
        <f t="array" ref="AP89">_xlfn.IFS(SUM(AP12:AP29)=0,0,AND(SUM(AP12:AP29)&gt;=0,AP88&gt;=2),AP88,TRUE,2)</f>
        <v>2</v>
      </c>
      <c r="AQ89" s="423" cm="1">
        <f t="array" ref="AQ89">_xlfn.IFS(SUM(AQ12:AQ29)=0,0,AND(SUM(AQ12:AQ29)&gt;=0,AQ88&gt;=2),AQ88,TRUE,2)</f>
        <v>3</v>
      </c>
      <c r="AR89" s="423" cm="1">
        <f t="array" ref="AR89">_xlfn.IFS(SUM(AR12:AR29)=0,0,AND(SUM(AR12:AR29)&gt;=0,AR88&gt;=2),AR88,TRUE,2)</f>
        <v>3</v>
      </c>
      <c r="AS89" s="423" cm="1">
        <f t="array" ref="AS89">_xlfn.IFS(SUM(AS12:AS29)=0,0,AND(SUM(AS12:AS29)&gt;=0,AS88&gt;=2),AS88,TRUE,2)</f>
        <v>3</v>
      </c>
      <c r="AT89" s="423" cm="1">
        <f t="array" ref="AT89">_xlfn.IFS(SUM(AT12:AT29)=0,0,AND(SUM(AT12:AT29)&gt;=0,AT88&gt;=2),AT88,TRUE,2)</f>
        <v>3</v>
      </c>
      <c r="AU89" s="423" cm="1">
        <f t="array" ref="AU89">_xlfn.IFS(SUM(AU12:AU29)=0,0,AND(SUM(AU12:AU29)&gt;=0,AU88&gt;=2),AU88,TRUE,2)</f>
        <v>3</v>
      </c>
      <c r="AV89" s="423" cm="1">
        <f t="array" ref="AV89">_xlfn.IFS(SUM(AV12:AV29)=0,0,AND(SUM(AV12:AV29)&gt;=0,AV88&gt;=2),AV88,TRUE,2)</f>
        <v>3</v>
      </c>
      <c r="AW89" s="423" cm="1">
        <f t="array" ref="AW89">_xlfn.IFS(SUM(AW12:AW29)=0,0,AND(SUM(AW12:AW29)&gt;=0,AW88&gt;=2),AW88,TRUE,2)</f>
        <v>3</v>
      </c>
      <c r="AX89" s="423" cm="1">
        <f t="array" ref="AX89">_xlfn.IFS(SUM(AX12:AX29)=0,0,AND(SUM(AX12:AX29)&gt;=0,AX88&gt;=2),AX88,TRUE,2)</f>
        <v>3</v>
      </c>
      <c r="AY89" s="423" cm="1">
        <f t="array" ref="AY89">_xlfn.IFS(SUM(AY12:AY29)=0,0,AND(SUM(AY12:AY29)&gt;=0,AY88&gt;=2),AY88,TRUE,2)</f>
        <v>3</v>
      </c>
      <c r="AZ89" s="423" cm="1">
        <f t="array" ref="AZ89">_xlfn.IFS(SUM(AZ12:AZ29)=0,0,AND(SUM(AZ12:AZ29)&gt;=0,AZ88&gt;=2),AZ88,TRUE,2)</f>
        <v>3</v>
      </c>
      <c r="BA89" s="423" cm="1">
        <f t="array" ref="BA89">_xlfn.IFS(SUM(BA12:BA29)=0,0,AND(SUM(BA12:BA29)&gt;=0,BA88&gt;=2),BA88,TRUE,2)</f>
        <v>3</v>
      </c>
      <c r="BB89" s="423" cm="1">
        <f t="array" ref="BB89">_xlfn.IFS(SUM(BB12:BB29)=0,0,AND(SUM(BB12:BB29)&gt;=0,BB88&gt;=2),BB88,TRUE,2)</f>
        <v>3</v>
      </c>
      <c r="BC89" s="423" cm="1">
        <f t="array" ref="BC89">_xlfn.IFS(SUM(BC12:BC29)=0,0,AND(SUM(BC12:BC29)&gt;=0,BC88&gt;=2),BC88,TRUE,2)</f>
        <v>2</v>
      </c>
      <c r="BD89" s="423" cm="1">
        <f t="array" ref="BD89">_xlfn.IFS(SUM(BD12:BD29)=0,0,AND(SUM(BD12:BD29)&gt;=0,BD88&gt;=2),BD88,TRUE,2)</f>
        <v>2</v>
      </c>
      <c r="BE89" s="423" cm="1">
        <f t="array" ref="BE89">_xlfn.IFS(SUM(BE12:BE29)=0,0,AND(SUM(BE12:BE29)&gt;=0,BE88&gt;=2),BE88,TRUE,2)</f>
        <v>2</v>
      </c>
      <c r="BF89" s="423" cm="1">
        <f t="array" ref="BF89">_xlfn.IFS(SUM(BF12:BF29)=0,0,AND(SUM(BF12:BF29)&gt;=0,BF88&gt;=2),BF88,TRUE,2)</f>
        <v>2</v>
      </c>
      <c r="BG89" s="423" cm="1">
        <f t="array" ref="BG89">_xlfn.IFS(SUM(BG12:BG29)=0,0,AND(SUM(BG12:BG29)&gt;=0,BG88&gt;=2),BG88,TRUE,2)</f>
        <v>0</v>
      </c>
      <c r="BH89" s="423" cm="1">
        <f t="array" ref="BH89">_xlfn.IFS(SUM(BH12:BH29)=0,0,AND(SUM(BH12:BH29)&gt;=0,BH88&gt;=2),BH88,TRUE,2)</f>
        <v>0</v>
      </c>
      <c r="BI89" s="423" cm="1">
        <f t="array" ref="BI89">_xlfn.IFS(SUM(BI12:BI29)=0,0,AND(SUM(BI12:BI29)&gt;=0,BI88&gt;=2),BI88,TRUE,2)</f>
        <v>0</v>
      </c>
      <c r="BJ89" s="423" cm="1">
        <f t="array" ref="BJ89">_xlfn.IFS(SUM(BJ12:BJ29)=0,0,AND(SUM(BJ12:BJ29)&gt;=0,BJ88&gt;=2),BJ88,TRUE,2)</f>
        <v>0</v>
      </c>
      <c r="BK89" s="423" cm="1">
        <f t="array" ref="BK89">_xlfn.IFS(SUM(BK12:BK29)=0,0,AND(SUM(BK12:BK29)&gt;=0,BK88&gt;=2),BK88,TRUE,2)</f>
        <v>0</v>
      </c>
      <c r="BL89" s="423" cm="1">
        <f t="array" ref="BL89">_xlfn.IFS(SUM(BL12:BL29)=0,0,AND(SUM(BL12:BL29)&gt;=0,BL88&gt;=2),BL88,TRUE,2)</f>
        <v>0</v>
      </c>
      <c r="BM89" s="423" cm="1">
        <f t="array" ref="BM89">_xlfn.IFS(SUM(BM12:BM29)=0,0,AND(SUM(BM12:BM29)&gt;=0,BM88&gt;=2),BM88,TRUE,2)</f>
        <v>0</v>
      </c>
      <c r="BN89" s="423" cm="1">
        <f t="array" ref="BN89">_xlfn.IFS(SUM(BN12:BN29)=0,0,AND(SUM(BN12:BN29)&gt;=0,BN88&gt;=2),BN88,TRUE,2)</f>
        <v>0</v>
      </c>
      <c r="BO89" s="423" cm="1">
        <f t="array" ref="BO89">_xlfn.IFS(SUM(BO12:BO29)=0,0,AND(SUM(BO12:BO29)&gt;=0,BO88&gt;=2),BO88,TRUE,2)</f>
        <v>0</v>
      </c>
    </row>
    <row r="91" spans="2:67">
      <c r="AJ91" s="575" t="s">
        <v>586</v>
      </c>
      <c r="AK91" s="533">
        <v>0.29166666666666669</v>
      </c>
      <c r="AL91" s="533">
        <v>0.3125</v>
      </c>
      <c r="AM91" s="533">
        <v>0.33333333333333298</v>
      </c>
      <c r="AN91" s="533">
        <v>0.35416666666666702</v>
      </c>
      <c r="AO91" s="533">
        <v>0.375</v>
      </c>
      <c r="AP91" s="533">
        <v>0.39583333333333398</v>
      </c>
      <c r="AQ91" s="533">
        <v>0.41666666666666702</v>
      </c>
      <c r="AR91" s="533">
        <v>0.4375</v>
      </c>
      <c r="AS91" s="533">
        <v>0.45833333333333398</v>
      </c>
      <c r="AT91" s="533">
        <v>0.47916666666666702</v>
      </c>
      <c r="AU91" s="533">
        <v>0.5</v>
      </c>
      <c r="AV91" s="533">
        <v>0.52083333333333304</v>
      </c>
      <c r="AW91" s="533">
        <v>0.54166666666666696</v>
      </c>
      <c r="AX91" s="533">
        <v>0.5625</v>
      </c>
      <c r="AY91" s="533">
        <v>0.58333333333333304</v>
      </c>
      <c r="AZ91" s="533">
        <v>0.60416666666666696</v>
      </c>
      <c r="BA91" s="533">
        <v>0.625</v>
      </c>
      <c r="BB91" s="533">
        <v>0.64583333333333304</v>
      </c>
      <c r="BC91" s="533">
        <v>0.66666666666666696</v>
      </c>
      <c r="BD91" s="533">
        <v>0.6875</v>
      </c>
      <c r="BE91" s="533">
        <v>0.70833333333333304</v>
      </c>
      <c r="BF91" s="533">
        <v>0.72916666666666696</v>
      </c>
      <c r="BG91" s="533">
        <v>0.75</v>
      </c>
      <c r="BH91" s="533">
        <v>0.77083333333333304</v>
      </c>
      <c r="BI91" s="533">
        <v>0.79166666666666696</v>
      </c>
      <c r="BJ91" s="533">
        <v>0.8125</v>
      </c>
      <c r="BK91" s="533">
        <v>0.83333333333333337</v>
      </c>
      <c r="BL91" s="533">
        <v>0.85416666666666663</v>
      </c>
      <c r="BM91" s="533">
        <v>0.875</v>
      </c>
      <c r="BN91" s="533">
        <v>0.89583333333333337</v>
      </c>
      <c r="BO91" s="533">
        <v>0.91666666666666663</v>
      </c>
    </row>
    <row r="92" spans="2:67">
      <c r="AJ92" s="575"/>
      <c r="AK92" s="533"/>
      <c r="AL92" s="533"/>
      <c r="AM92" s="533"/>
      <c r="AN92" s="533"/>
      <c r="AO92" s="533"/>
      <c r="AP92" s="533"/>
      <c r="AQ92" s="533"/>
      <c r="AR92" s="533"/>
      <c r="AS92" s="533"/>
      <c r="AT92" s="533"/>
      <c r="AU92" s="533"/>
      <c r="AV92" s="533"/>
      <c r="AW92" s="533"/>
      <c r="AX92" s="533"/>
      <c r="AY92" s="533"/>
      <c r="AZ92" s="533"/>
      <c r="BA92" s="533"/>
      <c r="BB92" s="533"/>
      <c r="BC92" s="533"/>
      <c r="BD92" s="533"/>
      <c r="BE92" s="533"/>
      <c r="BF92" s="533"/>
      <c r="BG92" s="533"/>
      <c r="BH92" s="533"/>
      <c r="BI92" s="533"/>
      <c r="BJ92" s="533"/>
      <c r="BK92" s="533"/>
      <c r="BL92" s="533"/>
      <c r="BM92" s="533"/>
      <c r="BN92" s="533"/>
      <c r="BO92" s="533"/>
    </row>
    <row r="93" spans="2:67">
      <c r="AJ93" s="575"/>
      <c r="AK93" s="533"/>
      <c r="AL93" s="533"/>
      <c r="AM93" s="533"/>
      <c r="AN93" s="533"/>
      <c r="AO93" s="533"/>
      <c r="AP93" s="533"/>
      <c r="AQ93" s="533"/>
      <c r="AR93" s="533"/>
      <c r="AS93" s="533"/>
      <c r="AT93" s="533"/>
      <c r="AU93" s="533"/>
      <c r="AV93" s="533"/>
      <c r="AW93" s="533"/>
      <c r="AX93" s="533"/>
      <c r="AY93" s="533"/>
      <c r="AZ93" s="533"/>
      <c r="BA93" s="533"/>
      <c r="BB93" s="533"/>
      <c r="BC93" s="533"/>
      <c r="BD93" s="533"/>
      <c r="BE93" s="533"/>
      <c r="BF93" s="533"/>
      <c r="BG93" s="533"/>
      <c r="BH93" s="533"/>
      <c r="BI93" s="533"/>
      <c r="BJ93" s="533"/>
      <c r="BK93" s="533"/>
      <c r="BL93" s="533"/>
      <c r="BM93" s="533"/>
      <c r="BN93" s="533"/>
      <c r="BO93" s="533"/>
    </row>
    <row r="94" spans="2:67" ht="24" customHeight="1">
      <c r="AJ94" s="435" t="s">
        <v>598</v>
      </c>
      <c r="AK94" s="432">
        <f t="shared" ref="AK94:BJ94" si="22">AK81-AK89</f>
        <v>1</v>
      </c>
      <c r="AL94" s="432">
        <f t="shared" si="22"/>
        <v>0</v>
      </c>
      <c r="AM94" s="432">
        <f t="shared" si="22"/>
        <v>0</v>
      </c>
      <c r="AN94" s="432">
        <f t="shared" si="22"/>
        <v>1</v>
      </c>
      <c r="AO94" s="432">
        <f t="shared" si="22"/>
        <v>1</v>
      </c>
      <c r="AP94" s="432">
        <f t="shared" si="22"/>
        <v>1</v>
      </c>
      <c r="AQ94" s="432">
        <f t="shared" si="22"/>
        <v>0</v>
      </c>
      <c r="AR94" s="432">
        <f t="shared" si="22"/>
        <v>0</v>
      </c>
      <c r="AS94" s="432">
        <f t="shared" si="22"/>
        <v>0</v>
      </c>
      <c r="AT94" s="432">
        <f t="shared" si="22"/>
        <v>0</v>
      </c>
      <c r="AU94" s="432">
        <f t="shared" si="22"/>
        <v>0</v>
      </c>
      <c r="AV94" s="432">
        <f t="shared" si="22"/>
        <v>0</v>
      </c>
      <c r="AW94" s="432">
        <f t="shared" si="22"/>
        <v>0</v>
      </c>
      <c r="AX94" s="432">
        <f t="shared" si="22"/>
        <v>0</v>
      </c>
      <c r="AY94" s="432">
        <f t="shared" si="22"/>
        <v>0</v>
      </c>
      <c r="AZ94" s="432">
        <f t="shared" si="22"/>
        <v>0</v>
      </c>
      <c r="BA94" s="432">
        <f t="shared" si="22"/>
        <v>0</v>
      </c>
      <c r="BB94" s="432">
        <f t="shared" si="22"/>
        <v>0</v>
      </c>
      <c r="BC94" s="432">
        <f t="shared" si="22"/>
        <v>1</v>
      </c>
      <c r="BD94" s="432">
        <f t="shared" si="22"/>
        <v>1</v>
      </c>
      <c r="BE94" s="432">
        <f t="shared" si="22"/>
        <v>1</v>
      </c>
      <c r="BF94" s="432">
        <f t="shared" si="22"/>
        <v>0</v>
      </c>
      <c r="BG94" s="432">
        <f t="shared" si="22"/>
        <v>1</v>
      </c>
      <c r="BH94" s="432">
        <f t="shared" si="22"/>
        <v>0</v>
      </c>
      <c r="BI94" s="432">
        <f t="shared" si="22"/>
        <v>0</v>
      </c>
      <c r="BJ94" s="432">
        <f t="shared" si="22"/>
        <v>0</v>
      </c>
      <c r="BK94" s="432">
        <f t="shared" ref="BK94:BO94" si="23">BK81-BK89</f>
        <v>0</v>
      </c>
      <c r="BL94" s="432">
        <f t="shared" si="23"/>
        <v>0</v>
      </c>
      <c r="BM94" s="432">
        <f t="shared" si="23"/>
        <v>0</v>
      </c>
      <c r="BN94" s="432">
        <f t="shared" si="23"/>
        <v>0</v>
      </c>
      <c r="BO94" s="432">
        <f t="shared" si="23"/>
        <v>0</v>
      </c>
    </row>
  </sheetData>
  <mergeCells count="800">
    <mergeCell ref="J10:J11"/>
    <mergeCell ref="K10:K11"/>
    <mergeCell ref="L10:L11"/>
    <mergeCell ref="M10:M11"/>
    <mergeCell ref="N10:N11"/>
    <mergeCell ref="O10:O11"/>
    <mergeCell ref="B10:D11"/>
    <mergeCell ref="E10:E11"/>
    <mergeCell ref="F10:F11"/>
    <mergeCell ref="G10:G11"/>
    <mergeCell ref="H10:H11"/>
    <mergeCell ref="I10:I11"/>
    <mergeCell ref="V10:V11"/>
    <mergeCell ref="W10:W11"/>
    <mergeCell ref="X10:X11"/>
    <mergeCell ref="Y10:Y11"/>
    <mergeCell ref="Z10:Z11"/>
    <mergeCell ref="AA10:AA11"/>
    <mergeCell ref="P10:P11"/>
    <mergeCell ref="Q10:Q11"/>
    <mergeCell ref="R10:R11"/>
    <mergeCell ref="S10:S11"/>
    <mergeCell ref="T10:T11"/>
    <mergeCell ref="U10:U11"/>
    <mergeCell ref="AH10:AH11"/>
    <mergeCell ref="AI10:AI11"/>
    <mergeCell ref="AJ10:AJ11"/>
    <mergeCell ref="AK10:AK11"/>
    <mergeCell ref="AL10:AL11"/>
    <mergeCell ref="AM10:AM11"/>
    <mergeCell ref="AB10:AB11"/>
    <mergeCell ref="AC10:AC11"/>
    <mergeCell ref="AD10:AD11"/>
    <mergeCell ref="AE10:AE11"/>
    <mergeCell ref="AF10:AF11"/>
    <mergeCell ref="AG10:AG11"/>
    <mergeCell ref="BO10:BO11"/>
    <mergeCell ref="B12:B14"/>
    <mergeCell ref="C12:D12"/>
    <mergeCell ref="AJ12:AJ14"/>
    <mergeCell ref="AK12:AK14"/>
    <mergeCell ref="AL12:AL14"/>
    <mergeCell ref="AM12:AM14"/>
    <mergeCell ref="BF10:BF11"/>
    <mergeCell ref="BG10:BG11"/>
    <mergeCell ref="BH10:BH11"/>
    <mergeCell ref="BI10:BI11"/>
    <mergeCell ref="BJ10:BJ11"/>
    <mergeCell ref="BK10:BK11"/>
    <mergeCell ref="AZ10:AZ11"/>
    <mergeCell ref="BA10:BA11"/>
    <mergeCell ref="BB10:BB11"/>
    <mergeCell ref="BC10:BC11"/>
    <mergeCell ref="BD10:BD11"/>
    <mergeCell ref="BE10:BE11"/>
    <mergeCell ref="AT10:AT11"/>
    <mergeCell ref="AU10:AU11"/>
    <mergeCell ref="AV10:AV11"/>
    <mergeCell ref="AW10:AW11"/>
    <mergeCell ref="AX10:AX11"/>
    <mergeCell ref="AQ12:AQ14"/>
    <mergeCell ref="AR12:AR14"/>
    <mergeCell ref="AS12:AS14"/>
    <mergeCell ref="BL10:BL11"/>
    <mergeCell ref="BM10:BM11"/>
    <mergeCell ref="BN10:BN11"/>
    <mergeCell ref="AY10:AY11"/>
    <mergeCell ref="AN10:AN11"/>
    <mergeCell ref="AO10:AO11"/>
    <mergeCell ref="AP10:AP11"/>
    <mergeCell ref="AQ10:AQ11"/>
    <mergeCell ref="AR10:AR11"/>
    <mergeCell ref="AS10:AS11"/>
    <mergeCell ref="BL12:BL14"/>
    <mergeCell ref="BM12:BM14"/>
    <mergeCell ref="BN12:BN14"/>
    <mergeCell ref="BO12:BO14"/>
    <mergeCell ref="C13:D13"/>
    <mergeCell ref="C14:D14"/>
    <mergeCell ref="BF12:BF14"/>
    <mergeCell ref="BG12:BG14"/>
    <mergeCell ref="BH12:BH14"/>
    <mergeCell ref="BI12:BI14"/>
    <mergeCell ref="BJ12:BJ14"/>
    <mergeCell ref="BK12:BK14"/>
    <mergeCell ref="AZ12:AZ14"/>
    <mergeCell ref="BA12:BA14"/>
    <mergeCell ref="BB12:BB14"/>
    <mergeCell ref="BC12:BC14"/>
    <mergeCell ref="BD12:BD14"/>
    <mergeCell ref="BE12:BE14"/>
    <mergeCell ref="AT12:AT14"/>
    <mergeCell ref="AU12:AU14"/>
    <mergeCell ref="AV12:AV14"/>
    <mergeCell ref="AW12:AW14"/>
    <mergeCell ref="AX12:AX14"/>
    <mergeCell ref="AY12:AY14"/>
    <mergeCell ref="AN12:AN14"/>
    <mergeCell ref="AO12:AO14"/>
    <mergeCell ref="AP12:AP14"/>
    <mergeCell ref="AN15:AN17"/>
    <mergeCell ref="AO15:AO17"/>
    <mergeCell ref="AP15:AP17"/>
    <mergeCell ref="AQ15:AQ17"/>
    <mergeCell ref="AR15:AR17"/>
    <mergeCell ref="AS15:AS17"/>
    <mergeCell ref="B15:B17"/>
    <mergeCell ref="C15:D15"/>
    <mergeCell ref="AJ15:AJ17"/>
    <mergeCell ref="AK15:AK17"/>
    <mergeCell ref="AL15:AL17"/>
    <mergeCell ref="AM15:AM17"/>
    <mergeCell ref="BL15:BL17"/>
    <mergeCell ref="BM15:BM17"/>
    <mergeCell ref="BN15:BN17"/>
    <mergeCell ref="BO15:BO17"/>
    <mergeCell ref="C16:D16"/>
    <mergeCell ref="C17:D17"/>
    <mergeCell ref="BF15:BF17"/>
    <mergeCell ref="BG15:BG17"/>
    <mergeCell ref="BH15:BH17"/>
    <mergeCell ref="BI15:BI17"/>
    <mergeCell ref="BJ15:BJ17"/>
    <mergeCell ref="BK15:BK17"/>
    <mergeCell ref="AZ15:AZ17"/>
    <mergeCell ref="BA15:BA17"/>
    <mergeCell ref="BB15:BB17"/>
    <mergeCell ref="BC15:BC17"/>
    <mergeCell ref="BD15:BD17"/>
    <mergeCell ref="BE15:BE17"/>
    <mergeCell ref="AT15:AT17"/>
    <mergeCell ref="AU15:AU17"/>
    <mergeCell ref="AV15:AV17"/>
    <mergeCell ref="AW15:AW17"/>
    <mergeCell ref="AX15:AX17"/>
    <mergeCell ref="AY15:AY17"/>
    <mergeCell ref="AN18:AN20"/>
    <mergeCell ref="AO18:AO20"/>
    <mergeCell ref="AP18:AP20"/>
    <mergeCell ref="AQ18:AQ20"/>
    <mergeCell ref="AR18:AR20"/>
    <mergeCell ref="AS18:AS20"/>
    <mergeCell ref="B18:B20"/>
    <mergeCell ref="C18:D18"/>
    <mergeCell ref="AJ18:AJ20"/>
    <mergeCell ref="AK18:AK20"/>
    <mergeCell ref="AL18:AL20"/>
    <mergeCell ref="AM18:AM20"/>
    <mergeCell ref="BL18:BL20"/>
    <mergeCell ref="BM18:BM20"/>
    <mergeCell ref="BN18:BN20"/>
    <mergeCell ref="BO18:BO20"/>
    <mergeCell ref="C19:D19"/>
    <mergeCell ref="C20:D20"/>
    <mergeCell ref="BF18:BF20"/>
    <mergeCell ref="BG18:BG20"/>
    <mergeCell ref="BH18:BH20"/>
    <mergeCell ref="BI18:BI20"/>
    <mergeCell ref="BJ18:BJ20"/>
    <mergeCell ref="BK18:BK20"/>
    <mergeCell ref="AZ18:AZ20"/>
    <mergeCell ref="BA18:BA20"/>
    <mergeCell ref="BB18:BB20"/>
    <mergeCell ref="BC18:BC20"/>
    <mergeCell ref="BD18:BD20"/>
    <mergeCell ref="BE18:BE20"/>
    <mergeCell ref="AT18:AT20"/>
    <mergeCell ref="AU18:AU20"/>
    <mergeCell ref="AV18:AV20"/>
    <mergeCell ref="AW18:AW20"/>
    <mergeCell ref="AX18:AX20"/>
    <mergeCell ref="AY18:AY20"/>
    <mergeCell ref="AN21:AN23"/>
    <mergeCell ref="AO21:AO23"/>
    <mergeCell ref="AP21:AP23"/>
    <mergeCell ref="AQ21:AQ23"/>
    <mergeCell ref="AR21:AR23"/>
    <mergeCell ref="AS21:AS23"/>
    <mergeCell ref="B21:B23"/>
    <mergeCell ref="C21:D21"/>
    <mergeCell ref="AJ21:AJ23"/>
    <mergeCell ref="AK21:AK23"/>
    <mergeCell ref="AL21:AL23"/>
    <mergeCell ref="AM21:AM23"/>
    <mergeCell ref="BL21:BL23"/>
    <mergeCell ref="BM21:BM23"/>
    <mergeCell ref="BN21:BN23"/>
    <mergeCell ref="BO21:BO23"/>
    <mergeCell ref="C22:D22"/>
    <mergeCell ref="C23:D23"/>
    <mergeCell ref="BF21:BF23"/>
    <mergeCell ref="BG21:BG23"/>
    <mergeCell ref="BH21:BH23"/>
    <mergeCell ref="BI21:BI23"/>
    <mergeCell ref="BJ21:BJ23"/>
    <mergeCell ref="BK21:BK23"/>
    <mergeCell ref="AZ21:AZ23"/>
    <mergeCell ref="BA21:BA23"/>
    <mergeCell ref="BB21:BB23"/>
    <mergeCell ref="BC21:BC23"/>
    <mergeCell ref="BD21:BD23"/>
    <mergeCell ref="BE21:BE23"/>
    <mergeCell ref="AT21:AT23"/>
    <mergeCell ref="AU21:AU23"/>
    <mergeCell ref="AV21:AV23"/>
    <mergeCell ref="AW21:AW23"/>
    <mergeCell ref="AX21:AX23"/>
    <mergeCell ref="AY21:AY23"/>
    <mergeCell ref="AN24:AN26"/>
    <mergeCell ref="AO24:AO26"/>
    <mergeCell ref="AP24:AP26"/>
    <mergeCell ref="AQ24:AQ26"/>
    <mergeCell ref="AR24:AR26"/>
    <mergeCell ref="AS24:AS26"/>
    <mergeCell ref="B24:B26"/>
    <mergeCell ref="C24:D24"/>
    <mergeCell ref="AJ24:AJ26"/>
    <mergeCell ref="AK24:AK26"/>
    <mergeCell ref="AL24:AL26"/>
    <mergeCell ref="AM24:AM26"/>
    <mergeCell ref="BL24:BL26"/>
    <mergeCell ref="BM24:BM26"/>
    <mergeCell ref="BN24:BN26"/>
    <mergeCell ref="BO24:BO26"/>
    <mergeCell ref="C25:D25"/>
    <mergeCell ref="C26:D26"/>
    <mergeCell ref="BF24:BF26"/>
    <mergeCell ref="BG24:BG26"/>
    <mergeCell ref="BH24:BH26"/>
    <mergeCell ref="BI24:BI26"/>
    <mergeCell ref="BJ24:BJ26"/>
    <mergeCell ref="BK24:BK26"/>
    <mergeCell ref="AZ24:AZ26"/>
    <mergeCell ref="BA24:BA26"/>
    <mergeCell ref="BB24:BB26"/>
    <mergeCell ref="BC24:BC26"/>
    <mergeCell ref="BD24:BD26"/>
    <mergeCell ref="BE24:BE26"/>
    <mergeCell ref="AT24:AT26"/>
    <mergeCell ref="AU24:AU26"/>
    <mergeCell ref="AV24:AV26"/>
    <mergeCell ref="AW24:AW26"/>
    <mergeCell ref="AX24:AX26"/>
    <mergeCell ref="AY24:AY26"/>
    <mergeCell ref="AN27:AN29"/>
    <mergeCell ref="AO27:AO29"/>
    <mergeCell ref="AP27:AP29"/>
    <mergeCell ref="AQ27:AQ29"/>
    <mergeCell ref="AR27:AR29"/>
    <mergeCell ref="AS27:AS29"/>
    <mergeCell ref="B27:B29"/>
    <mergeCell ref="C27:D27"/>
    <mergeCell ref="AJ27:AJ29"/>
    <mergeCell ref="AK27:AK29"/>
    <mergeCell ref="AL27:AL29"/>
    <mergeCell ref="AM27:AM29"/>
    <mergeCell ref="BL27:BL29"/>
    <mergeCell ref="BM27:BM29"/>
    <mergeCell ref="BN27:BN29"/>
    <mergeCell ref="BO27:BO29"/>
    <mergeCell ref="C28:D28"/>
    <mergeCell ref="C29:D29"/>
    <mergeCell ref="BF27:BF29"/>
    <mergeCell ref="BG27:BG29"/>
    <mergeCell ref="BH27:BH29"/>
    <mergeCell ref="BI27:BI29"/>
    <mergeCell ref="BJ27:BJ29"/>
    <mergeCell ref="BK27:BK29"/>
    <mergeCell ref="AZ27:AZ29"/>
    <mergeCell ref="BA27:BA29"/>
    <mergeCell ref="BB27:BB29"/>
    <mergeCell ref="BC27:BC29"/>
    <mergeCell ref="BD27:BD29"/>
    <mergeCell ref="BE27:BE29"/>
    <mergeCell ref="AT27:AT29"/>
    <mergeCell ref="AU27:AU29"/>
    <mergeCell ref="AV27:AV29"/>
    <mergeCell ref="AW27:AW29"/>
    <mergeCell ref="AX27:AX29"/>
    <mergeCell ref="AY27:AY29"/>
    <mergeCell ref="AO37:AO39"/>
    <mergeCell ref="AP37:AP39"/>
    <mergeCell ref="AQ37:AQ39"/>
    <mergeCell ref="K37:N39"/>
    <mergeCell ref="O37:Q39"/>
    <mergeCell ref="R37:W38"/>
    <mergeCell ref="X37:AI37"/>
    <mergeCell ref="AJ37:AJ39"/>
    <mergeCell ref="AK37:AK39"/>
    <mergeCell ref="X38:AA38"/>
    <mergeCell ref="AB38:AI38"/>
    <mergeCell ref="R39:T39"/>
    <mergeCell ref="U39:W39"/>
    <mergeCell ref="X39:Y39"/>
    <mergeCell ref="Z39:AA39"/>
    <mergeCell ref="AB39:AC39"/>
    <mergeCell ref="AD39:AE39"/>
    <mergeCell ref="AF39:AG39"/>
    <mergeCell ref="AH39:AI39"/>
    <mergeCell ref="AL37:AL39"/>
    <mergeCell ref="AM37:AM39"/>
    <mergeCell ref="AN37:AN39"/>
    <mergeCell ref="BM37:BM39"/>
    <mergeCell ref="BN37:BN39"/>
    <mergeCell ref="BO37:BO39"/>
    <mergeCell ref="BD37:BD39"/>
    <mergeCell ref="BE37:BE39"/>
    <mergeCell ref="BF37:BF39"/>
    <mergeCell ref="BG37:BG39"/>
    <mergeCell ref="BH37:BH39"/>
    <mergeCell ref="BI37:BI39"/>
    <mergeCell ref="BJ37:BJ39"/>
    <mergeCell ref="BK37:BK39"/>
    <mergeCell ref="BL37:BL39"/>
    <mergeCell ref="AX37:AX39"/>
    <mergeCell ref="AY37:AY39"/>
    <mergeCell ref="AZ37:AZ39"/>
    <mergeCell ref="BA37:BA39"/>
    <mergeCell ref="BB37:BB39"/>
    <mergeCell ref="BC37:BC39"/>
    <mergeCell ref="AR37:AR39"/>
    <mergeCell ref="AS37:AS39"/>
    <mergeCell ref="AT37:AT39"/>
    <mergeCell ref="AU37:AU39"/>
    <mergeCell ref="AV37:AV39"/>
    <mergeCell ref="AW37:AW39"/>
    <mergeCell ref="AB40:AC40"/>
    <mergeCell ref="AD40:AE40"/>
    <mergeCell ref="AF40:AG40"/>
    <mergeCell ref="AH40:AI40"/>
    <mergeCell ref="K41:N41"/>
    <mergeCell ref="O41:Q41"/>
    <mergeCell ref="R41:T41"/>
    <mergeCell ref="U41:W41"/>
    <mergeCell ref="X41:Y41"/>
    <mergeCell ref="Z41:AA41"/>
    <mergeCell ref="K40:N40"/>
    <mergeCell ref="O40:Q40"/>
    <mergeCell ref="R40:T40"/>
    <mergeCell ref="U40:W40"/>
    <mergeCell ref="X40:Y40"/>
    <mergeCell ref="Z40:AA40"/>
    <mergeCell ref="AB41:AC41"/>
    <mergeCell ref="AD41:AE41"/>
    <mergeCell ref="AF41:AG41"/>
    <mergeCell ref="AH41:AI41"/>
    <mergeCell ref="AH42:AI42"/>
    <mergeCell ref="K43:N43"/>
    <mergeCell ref="O43:Q43"/>
    <mergeCell ref="R43:T43"/>
    <mergeCell ref="U43:W43"/>
    <mergeCell ref="X43:Y43"/>
    <mergeCell ref="Z43:AA43"/>
    <mergeCell ref="AB43:AC43"/>
    <mergeCell ref="AD43:AE43"/>
    <mergeCell ref="AF43:AG43"/>
    <mergeCell ref="AH43:AI43"/>
    <mergeCell ref="K42:N42"/>
    <mergeCell ref="O42:Q42"/>
    <mergeCell ref="R42:T42"/>
    <mergeCell ref="U42:W42"/>
    <mergeCell ref="X42:Y42"/>
    <mergeCell ref="Z42:AA42"/>
    <mergeCell ref="AB42:AC42"/>
    <mergeCell ref="AD42:AE42"/>
    <mergeCell ref="AF42:AG42"/>
    <mergeCell ref="AH44:AI44"/>
    <mergeCell ref="K45:N45"/>
    <mergeCell ref="O45:Q45"/>
    <mergeCell ref="R45:T45"/>
    <mergeCell ref="U45:W45"/>
    <mergeCell ref="X45:Y45"/>
    <mergeCell ref="Z45:AA45"/>
    <mergeCell ref="AB45:AC45"/>
    <mergeCell ref="AD45:AE45"/>
    <mergeCell ref="AF45:AG45"/>
    <mergeCell ref="AH45:AI45"/>
    <mergeCell ref="K44:N44"/>
    <mergeCell ref="O44:Q44"/>
    <mergeCell ref="R44:T44"/>
    <mergeCell ref="U44:W44"/>
    <mergeCell ref="X44:Y44"/>
    <mergeCell ref="Z44:AA44"/>
    <mergeCell ref="AB44:AC44"/>
    <mergeCell ref="AD44:AE44"/>
    <mergeCell ref="AF44:AG44"/>
    <mergeCell ref="AH46:AI46"/>
    <mergeCell ref="K47:N47"/>
    <mergeCell ref="O47:Q47"/>
    <mergeCell ref="R47:T47"/>
    <mergeCell ref="U47:W47"/>
    <mergeCell ref="X47:Y47"/>
    <mergeCell ref="Z47:AA47"/>
    <mergeCell ref="AB47:AC47"/>
    <mergeCell ref="AD47:AE47"/>
    <mergeCell ref="AF47:AG47"/>
    <mergeCell ref="AH47:AI47"/>
    <mergeCell ref="K46:N46"/>
    <mergeCell ref="O46:Q46"/>
    <mergeCell ref="R46:T46"/>
    <mergeCell ref="U46:W46"/>
    <mergeCell ref="X46:Y46"/>
    <mergeCell ref="Z46:AA46"/>
    <mergeCell ref="AB46:AC46"/>
    <mergeCell ref="AD46:AE46"/>
    <mergeCell ref="AF46:AG46"/>
    <mergeCell ref="AH48:AI48"/>
    <mergeCell ref="K49:N49"/>
    <mergeCell ref="O49:Q49"/>
    <mergeCell ref="R49:T49"/>
    <mergeCell ref="U49:W49"/>
    <mergeCell ref="X49:Y49"/>
    <mergeCell ref="Z49:AA49"/>
    <mergeCell ref="AB49:AC49"/>
    <mergeCell ref="AD49:AE49"/>
    <mergeCell ref="AF49:AG49"/>
    <mergeCell ref="AH49:AI49"/>
    <mergeCell ref="K48:N48"/>
    <mergeCell ref="O48:Q48"/>
    <mergeCell ref="R48:T48"/>
    <mergeCell ref="U48:W48"/>
    <mergeCell ref="X48:Y48"/>
    <mergeCell ref="Z48:AA48"/>
    <mergeCell ref="AB48:AC48"/>
    <mergeCell ref="AD48:AE48"/>
    <mergeCell ref="AF48:AG48"/>
    <mergeCell ref="AH50:AI50"/>
    <mergeCell ref="K51:N51"/>
    <mergeCell ref="O51:Q51"/>
    <mergeCell ref="R51:T51"/>
    <mergeCell ref="U51:W51"/>
    <mergeCell ref="X51:Y51"/>
    <mergeCell ref="Z51:AA51"/>
    <mergeCell ref="AB51:AC51"/>
    <mergeCell ref="AD51:AE51"/>
    <mergeCell ref="AF51:AG51"/>
    <mergeCell ref="AH51:AI51"/>
    <mergeCell ref="K50:N50"/>
    <mergeCell ref="O50:Q50"/>
    <mergeCell ref="R50:T50"/>
    <mergeCell ref="U50:W50"/>
    <mergeCell ref="X50:Y50"/>
    <mergeCell ref="Z50:AA50"/>
    <mergeCell ref="AB50:AC50"/>
    <mergeCell ref="AD50:AE50"/>
    <mergeCell ref="AF50:AG50"/>
    <mergeCell ref="AH52:AI52"/>
    <mergeCell ref="K53:N53"/>
    <mergeCell ref="O53:Q53"/>
    <mergeCell ref="R53:T53"/>
    <mergeCell ref="U53:W53"/>
    <mergeCell ref="X53:Y53"/>
    <mergeCell ref="Z53:AA53"/>
    <mergeCell ref="AB53:AC53"/>
    <mergeCell ref="AD53:AE53"/>
    <mergeCell ref="AF53:AG53"/>
    <mergeCell ref="AH53:AI53"/>
    <mergeCell ref="K52:N52"/>
    <mergeCell ref="O52:Q52"/>
    <mergeCell ref="R52:T52"/>
    <mergeCell ref="U52:W52"/>
    <mergeCell ref="X52:Y52"/>
    <mergeCell ref="Z52:AA52"/>
    <mergeCell ref="AB52:AC52"/>
    <mergeCell ref="AD52:AE52"/>
    <mergeCell ref="AF52:AG52"/>
    <mergeCell ref="AH54:AI54"/>
    <mergeCell ref="K55:N55"/>
    <mergeCell ref="O55:Q55"/>
    <mergeCell ref="R55:T55"/>
    <mergeCell ref="U55:W55"/>
    <mergeCell ref="X55:Y55"/>
    <mergeCell ref="Z55:AA55"/>
    <mergeCell ref="AB55:AC55"/>
    <mergeCell ref="AD55:AE55"/>
    <mergeCell ref="AF55:AG55"/>
    <mergeCell ref="AH55:AI55"/>
    <mergeCell ref="K54:N54"/>
    <mergeCell ref="O54:Q54"/>
    <mergeCell ref="R54:T54"/>
    <mergeCell ref="U54:W54"/>
    <mergeCell ref="X54:Y54"/>
    <mergeCell ref="Z54:AA54"/>
    <mergeCell ref="AB54:AC54"/>
    <mergeCell ref="AD54:AE54"/>
    <mergeCell ref="AF54:AG54"/>
    <mergeCell ref="AH56:AI56"/>
    <mergeCell ref="K57:N57"/>
    <mergeCell ref="O57:Q57"/>
    <mergeCell ref="R57:T57"/>
    <mergeCell ref="U57:W57"/>
    <mergeCell ref="X57:Y57"/>
    <mergeCell ref="Z57:AA57"/>
    <mergeCell ref="AB57:AC57"/>
    <mergeCell ref="AD57:AE57"/>
    <mergeCell ref="AF57:AG57"/>
    <mergeCell ref="AH57:AI57"/>
    <mergeCell ref="K56:N56"/>
    <mergeCell ref="O56:Q56"/>
    <mergeCell ref="R56:T56"/>
    <mergeCell ref="U56:W56"/>
    <mergeCell ref="X56:Y56"/>
    <mergeCell ref="Z56:AA56"/>
    <mergeCell ref="AB56:AC56"/>
    <mergeCell ref="AD56:AE56"/>
    <mergeCell ref="AF56:AG56"/>
    <mergeCell ref="AH58:AI58"/>
    <mergeCell ref="K59:N59"/>
    <mergeCell ref="O59:Q59"/>
    <mergeCell ref="R59:T59"/>
    <mergeCell ref="U59:W59"/>
    <mergeCell ref="X59:Y59"/>
    <mergeCell ref="Z59:AA59"/>
    <mergeCell ref="AB59:AC59"/>
    <mergeCell ref="AD59:AE59"/>
    <mergeCell ref="AF59:AG59"/>
    <mergeCell ref="AH59:AI59"/>
    <mergeCell ref="K58:N58"/>
    <mergeCell ref="O58:Q58"/>
    <mergeCell ref="R58:T58"/>
    <mergeCell ref="U58:W58"/>
    <mergeCell ref="X58:Y58"/>
    <mergeCell ref="Z58:AA58"/>
    <mergeCell ref="AB58:AC58"/>
    <mergeCell ref="AD58:AE58"/>
    <mergeCell ref="AF58:AG58"/>
    <mergeCell ref="AH60:AI60"/>
    <mergeCell ref="K61:N61"/>
    <mergeCell ref="O61:Q61"/>
    <mergeCell ref="R61:T61"/>
    <mergeCell ref="U61:W61"/>
    <mergeCell ref="X61:Y61"/>
    <mergeCell ref="Z61:AA61"/>
    <mergeCell ref="AB61:AC61"/>
    <mergeCell ref="AD61:AE61"/>
    <mergeCell ref="AF61:AG61"/>
    <mergeCell ref="AH61:AI61"/>
    <mergeCell ref="K60:N60"/>
    <mergeCell ref="O60:Q60"/>
    <mergeCell ref="R60:T60"/>
    <mergeCell ref="U60:W60"/>
    <mergeCell ref="X60:Y60"/>
    <mergeCell ref="Z60:AA60"/>
    <mergeCell ref="AB60:AC60"/>
    <mergeCell ref="AD60:AE60"/>
    <mergeCell ref="AF60:AG60"/>
    <mergeCell ref="AH62:AI62"/>
    <mergeCell ref="K63:N63"/>
    <mergeCell ref="O63:Q63"/>
    <mergeCell ref="R63:T63"/>
    <mergeCell ref="U63:W63"/>
    <mergeCell ref="X63:Y63"/>
    <mergeCell ref="Z63:AA63"/>
    <mergeCell ref="AB63:AC63"/>
    <mergeCell ref="AD63:AE63"/>
    <mergeCell ref="AF63:AG63"/>
    <mergeCell ref="AH63:AI63"/>
    <mergeCell ref="K62:N62"/>
    <mergeCell ref="O62:Q62"/>
    <mergeCell ref="R62:T62"/>
    <mergeCell ref="U62:W62"/>
    <mergeCell ref="X62:Y62"/>
    <mergeCell ref="Z62:AA62"/>
    <mergeCell ref="AB62:AC62"/>
    <mergeCell ref="AD62:AE62"/>
    <mergeCell ref="AF62:AG62"/>
    <mergeCell ref="AH64:AI64"/>
    <mergeCell ref="K65:N65"/>
    <mergeCell ref="O65:Q65"/>
    <mergeCell ref="R65:T65"/>
    <mergeCell ref="U65:W65"/>
    <mergeCell ref="X65:Y65"/>
    <mergeCell ref="Z65:AA65"/>
    <mergeCell ref="AB65:AC65"/>
    <mergeCell ref="AD65:AE65"/>
    <mergeCell ref="AF65:AG65"/>
    <mergeCell ref="AH65:AI65"/>
    <mergeCell ref="K64:N64"/>
    <mergeCell ref="O64:Q64"/>
    <mergeCell ref="R64:T64"/>
    <mergeCell ref="U64:W64"/>
    <mergeCell ref="X64:Y64"/>
    <mergeCell ref="Z64:AA64"/>
    <mergeCell ref="AB64:AC64"/>
    <mergeCell ref="AD64:AE64"/>
    <mergeCell ref="AF64:AG64"/>
    <mergeCell ref="AH66:AI66"/>
    <mergeCell ref="K67:N67"/>
    <mergeCell ref="O67:Q67"/>
    <mergeCell ref="R67:T67"/>
    <mergeCell ref="U67:W67"/>
    <mergeCell ref="X67:Y67"/>
    <mergeCell ref="Z67:AA67"/>
    <mergeCell ref="AB67:AC67"/>
    <mergeCell ref="AD67:AE67"/>
    <mergeCell ref="AF67:AG67"/>
    <mergeCell ref="AH67:AI67"/>
    <mergeCell ref="K66:N66"/>
    <mergeCell ref="O66:Q66"/>
    <mergeCell ref="R66:T66"/>
    <mergeCell ref="U66:W66"/>
    <mergeCell ref="X66:Y66"/>
    <mergeCell ref="Z66:AA66"/>
    <mergeCell ref="AB66:AC66"/>
    <mergeCell ref="AD66:AE66"/>
    <mergeCell ref="AF66:AG66"/>
    <mergeCell ref="AH68:AI68"/>
    <mergeCell ref="K69:N69"/>
    <mergeCell ref="O69:Q69"/>
    <mergeCell ref="R69:T69"/>
    <mergeCell ref="U69:W69"/>
    <mergeCell ref="X69:Y69"/>
    <mergeCell ref="Z69:AA69"/>
    <mergeCell ref="AB69:AC69"/>
    <mergeCell ref="AD69:AE69"/>
    <mergeCell ref="AF69:AG69"/>
    <mergeCell ref="AH69:AI69"/>
    <mergeCell ref="K68:N68"/>
    <mergeCell ref="O68:Q68"/>
    <mergeCell ref="R68:T68"/>
    <mergeCell ref="U68:W68"/>
    <mergeCell ref="X68:Y68"/>
    <mergeCell ref="Z68:AA68"/>
    <mergeCell ref="AB68:AC68"/>
    <mergeCell ref="AD68:AE68"/>
    <mergeCell ref="AF68:AG68"/>
    <mergeCell ref="AH70:AI70"/>
    <mergeCell ref="K71:N71"/>
    <mergeCell ref="O71:Q71"/>
    <mergeCell ref="R71:T71"/>
    <mergeCell ref="U71:W71"/>
    <mergeCell ref="X71:Y71"/>
    <mergeCell ref="Z71:AA71"/>
    <mergeCell ref="AB71:AC71"/>
    <mergeCell ref="AD71:AE71"/>
    <mergeCell ref="AF71:AG71"/>
    <mergeCell ref="AH71:AI71"/>
    <mergeCell ref="K70:N70"/>
    <mergeCell ref="O70:Q70"/>
    <mergeCell ref="R70:T70"/>
    <mergeCell ref="U70:W70"/>
    <mergeCell ref="X70:Y70"/>
    <mergeCell ref="Z70:AA70"/>
    <mergeCell ref="AB70:AC70"/>
    <mergeCell ref="AD70:AE70"/>
    <mergeCell ref="AF70:AG70"/>
    <mergeCell ref="AH72:AI72"/>
    <mergeCell ref="K73:N73"/>
    <mergeCell ref="O73:Q73"/>
    <mergeCell ref="R73:T73"/>
    <mergeCell ref="U73:W73"/>
    <mergeCell ref="X73:Y73"/>
    <mergeCell ref="Z73:AA73"/>
    <mergeCell ref="AB73:AC73"/>
    <mergeCell ref="AD73:AE73"/>
    <mergeCell ref="AF73:AG73"/>
    <mergeCell ref="AH73:AI73"/>
    <mergeCell ref="K72:N72"/>
    <mergeCell ref="O72:Q72"/>
    <mergeCell ref="R72:T72"/>
    <mergeCell ref="U72:W72"/>
    <mergeCell ref="X72:Y72"/>
    <mergeCell ref="Z72:AA72"/>
    <mergeCell ref="AB72:AC72"/>
    <mergeCell ref="AD72:AE72"/>
    <mergeCell ref="AF72:AG72"/>
    <mergeCell ref="AH74:AI74"/>
    <mergeCell ref="K75:N75"/>
    <mergeCell ref="O75:Q75"/>
    <mergeCell ref="R75:T75"/>
    <mergeCell ref="U75:W75"/>
    <mergeCell ref="X75:Y75"/>
    <mergeCell ref="Z75:AA75"/>
    <mergeCell ref="AB75:AC75"/>
    <mergeCell ref="AD75:AE75"/>
    <mergeCell ref="AF75:AG75"/>
    <mergeCell ref="AH75:AI75"/>
    <mergeCell ref="K74:N74"/>
    <mergeCell ref="O74:Q74"/>
    <mergeCell ref="R74:T74"/>
    <mergeCell ref="U74:W74"/>
    <mergeCell ref="X74:Y74"/>
    <mergeCell ref="Z74:AA74"/>
    <mergeCell ref="AB74:AC74"/>
    <mergeCell ref="AD74:AE74"/>
    <mergeCell ref="AF74:AG74"/>
    <mergeCell ref="AH76:AI76"/>
    <mergeCell ref="K77:N77"/>
    <mergeCell ref="O77:Q77"/>
    <mergeCell ref="R77:T77"/>
    <mergeCell ref="U77:W77"/>
    <mergeCell ref="X77:Y77"/>
    <mergeCell ref="Z77:AA77"/>
    <mergeCell ref="AB77:AC77"/>
    <mergeCell ref="AD77:AE77"/>
    <mergeCell ref="AF77:AG77"/>
    <mergeCell ref="AH77:AI77"/>
    <mergeCell ref="K76:N76"/>
    <mergeCell ref="O76:Q76"/>
    <mergeCell ref="R76:T76"/>
    <mergeCell ref="U76:W76"/>
    <mergeCell ref="X76:Y76"/>
    <mergeCell ref="Z76:AA76"/>
    <mergeCell ref="AB76:AC76"/>
    <mergeCell ref="AD76:AE76"/>
    <mergeCell ref="AF76:AG76"/>
    <mergeCell ref="AH78:AI78"/>
    <mergeCell ref="K79:N79"/>
    <mergeCell ref="O79:Q79"/>
    <mergeCell ref="R79:T79"/>
    <mergeCell ref="U79:W79"/>
    <mergeCell ref="X79:Y79"/>
    <mergeCell ref="Z79:AA79"/>
    <mergeCell ref="AB79:AC79"/>
    <mergeCell ref="AD79:AE79"/>
    <mergeCell ref="AF79:AG79"/>
    <mergeCell ref="AH79:AI79"/>
    <mergeCell ref="K78:N78"/>
    <mergeCell ref="O78:Q78"/>
    <mergeCell ref="R78:T78"/>
    <mergeCell ref="U78:W78"/>
    <mergeCell ref="X78:Y78"/>
    <mergeCell ref="Z78:AA78"/>
    <mergeCell ref="AB78:AC78"/>
    <mergeCell ref="AD78:AE78"/>
    <mergeCell ref="AF78:AG78"/>
    <mergeCell ref="K80:N80"/>
    <mergeCell ref="O80:Q80"/>
    <mergeCell ref="R80:T80"/>
    <mergeCell ref="U80:W80"/>
    <mergeCell ref="X80:Y80"/>
    <mergeCell ref="Z80:AA80"/>
    <mergeCell ref="AO83:AO85"/>
    <mergeCell ref="AP83:AP85"/>
    <mergeCell ref="AQ83:AQ85"/>
    <mergeCell ref="AB80:AC80"/>
    <mergeCell ref="AD80:AE80"/>
    <mergeCell ref="AF80:AG80"/>
    <mergeCell ref="AH80:AI80"/>
    <mergeCell ref="AJ83:AJ85"/>
    <mergeCell ref="AK83:AK85"/>
    <mergeCell ref="BM83:BM85"/>
    <mergeCell ref="BN83:BN85"/>
    <mergeCell ref="BO83:BO85"/>
    <mergeCell ref="BD83:BD85"/>
    <mergeCell ref="BE83:BE85"/>
    <mergeCell ref="BF83:BF85"/>
    <mergeCell ref="BG83:BG85"/>
    <mergeCell ref="BH83:BH85"/>
    <mergeCell ref="BI83:BI85"/>
    <mergeCell ref="AJ91:AJ93"/>
    <mergeCell ref="AK91:AK93"/>
    <mergeCell ref="AL91:AL93"/>
    <mergeCell ref="AM91:AM93"/>
    <mergeCell ref="AN91:AN93"/>
    <mergeCell ref="AO91:AO93"/>
    <mergeCell ref="BJ83:BJ85"/>
    <mergeCell ref="BK83:BK85"/>
    <mergeCell ref="BL83:BL85"/>
    <mergeCell ref="AX83:AX85"/>
    <mergeCell ref="AY83:AY85"/>
    <mergeCell ref="AZ83:AZ85"/>
    <mergeCell ref="BA83:BA85"/>
    <mergeCell ref="BB83:BB85"/>
    <mergeCell ref="BC83:BC85"/>
    <mergeCell ref="AR83:AR85"/>
    <mergeCell ref="AS83:AS85"/>
    <mergeCell ref="AT83:AT85"/>
    <mergeCell ref="AU83:AU85"/>
    <mergeCell ref="AV83:AV85"/>
    <mergeCell ref="AW83:AW85"/>
    <mergeCell ref="AL83:AL85"/>
    <mergeCell ref="AM83:AM85"/>
    <mergeCell ref="AN83:AN85"/>
    <mergeCell ref="AV91:AV93"/>
    <mergeCell ref="AW91:AW93"/>
    <mergeCell ref="AX91:AX93"/>
    <mergeCell ref="AY91:AY93"/>
    <mergeCell ref="AZ91:AZ93"/>
    <mergeCell ref="BA91:BA93"/>
    <mergeCell ref="AP91:AP93"/>
    <mergeCell ref="AQ91:AQ93"/>
    <mergeCell ref="AR91:AR93"/>
    <mergeCell ref="AS91:AS93"/>
    <mergeCell ref="AT91:AT93"/>
    <mergeCell ref="AU91:AU93"/>
    <mergeCell ref="BN91:BN93"/>
    <mergeCell ref="BO91:BO93"/>
    <mergeCell ref="BH91:BH93"/>
    <mergeCell ref="BI91:BI93"/>
    <mergeCell ref="BJ91:BJ93"/>
    <mergeCell ref="BK91:BK93"/>
    <mergeCell ref="BL91:BL93"/>
    <mergeCell ref="BM91:BM93"/>
    <mergeCell ref="BB91:BB93"/>
    <mergeCell ref="BC91:BC93"/>
    <mergeCell ref="BD91:BD93"/>
    <mergeCell ref="BE91:BE93"/>
    <mergeCell ref="BF91:BF93"/>
    <mergeCell ref="BG91:BG93"/>
  </mergeCells>
  <phoneticPr fontId="4"/>
  <conditionalFormatting sqref="AJ41:AJ80">
    <cfRule type="containsBlanks" dxfId="0" priority="1">
      <formula>LEN(TRIM(AJ41))=0</formula>
    </cfRule>
  </conditionalFormatting>
  <dataValidations count="1">
    <dataValidation type="list" showInputMessage="1" sqref="O40:Q80" xr:uid="{3DE80A16-3F4C-4D1B-A07A-88E4559DFCF9}">
      <formula1>$BQ$40:$BQ$46</formula1>
    </dataValidation>
  </dataValidations>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基本情報</vt:lpstr>
      <vt:lpstr>①</vt:lpstr>
      <vt:lpstr>②</vt:lpstr>
      <vt:lpstr>③</vt:lpstr>
      <vt:lpstr>基礎乳幼児数</vt:lpstr>
      <vt:lpstr>基礎乳幼児数 (例)</vt:lpstr>
      <vt:lpstr>総乳幼児数</vt:lpstr>
      <vt:lpstr>総乳幼児数記入例</vt:lpstr>
      <vt:lpstr>①!Print_Area</vt:lpstr>
      <vt:lpstr>②!Print_Area</vt:lpstr>
      <vt:lpstr>③!Print_Area</vt:lpstr>
      <vt:lpstr>基礎乳幼児数!Print_Area</vt:lpstr>
      <vt:lpstr>'基礎乳幼児数 (例)'!Print_Area</vt:lpstr>
      <vt:lpstr>基本情報!Print_Area</vt:lpstr>
      <vt:lpstr>総乳幼児数!Print_Area</vt:lpstr>
      <vt:lpstr>総乳幼児数記入例!Print_Area</vt:lpstr>
      <vt:lpstr>①!Print_Titles</vt:lpstr>
      <vt:lpstr>②!Print_Titles</vt:lpstr>
      <vt:lpstr>③!Print_Titles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橋本　紘平</cp:lastModifiedBy>
  <cp:revision/>
  <dcterms:created xsi:type="dcterms:W3CDTF">2008-03-03T09:33:02Z</dcterms:created>
  <dcterms:modified xsi:type="dcterms:W3CDTF">2026-07-10T06:02:22Z</dcterms:modified>
  <cp:category/>
  <cp:contentStatus/>
</cp:coreProperties>
</file>